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2\Marzo 2022 valores\"/>
    </mc:Choice>
  </mc:AlternateContent>
  <bookViews>
    <workbookView xWindow="0" yWindow="0" windowWidth="20490" windowHeight="7245"/>
  </bookViews>
  <sheets>
    <sheet name="portada" sheetId="8" r:id="rId1"/>
    <sheet name="1" sheetId="9" r:id="rId2"/>
    <sheet name="2" sheetId="10" r:id="rId3"/>
    <sheet name="3" sheetId="11" r:id="rId4"/>
    <sheet name="4" sheetId="12" r:id="rId5"/>
    <sheet name="5" sheetId="18" r:id="rId6"/>
    <sheet name="6" sheetId="20" r:id="rId7"/>
    <sheet name="7" sheetId="21" r:id="rId8"/>
    <sheet name="8" sheetId="22" r:id="rId9"/>
    <sheet name="Hoja1" sheetId="13" state="hidden" r:id="rId10"/>
    <sheet name="9" sheetId="23" r:id="rId11"/>
    <sheet name="10" sheetId="24" r:id="rId12"/>
    <sheet name="11" sheetId="25" r:id="rId13"/>
    <sheet name="12" sheetId="26" r:id="rId14"/>
    <sheet name="13" sheetId="27" r:id="rId15"/>
    <sheet name="14" sheetId="28" r:id="rId16"/>
    <sheet name="15" sheetId="29" r:id="rId17"/>
    <sheet name="16" sheetId="30" r:id="rId18"/>
    <sheet name="17" sheetId="31" r:id="rId19"/>
    <sheet name="18" sheetId="32" r:id="rId20"/>
    <sheet name="19" sheetId="33" r:id="rId21"/>
    <sheet name="20" sheetId="34" r:id="rId22"/>
    <sheet name="21" sheetId="35" r:id="rId23"/>
    <sheet name="22" sheetId="36" r:id="rId24"/>
    <sheet name="23" sheetId="37" r:id="rId25"/>
    <sheet name="24" sheetId="38" r:id="rId26"/>
    <sheet name="25" sheetId="39" r:id="rId27"/>
    <sheet name="26" sheetId="40" r:id="rId28"/>
    <sheet name="27" sheetId="41" r:id="rId29"/>
    <sheet name="28" sheetId="42" r:id="rId30"/>
  </sheets>
  <externalReferences>
    <externalReference r:id="rId31"/>
    <externalReference r:id="rId32"/>
  </externalReferences>
  <definedNames>
    <definedName name="_xlnm.Recorder" localSheetId="1">#REF!</definedName>
    <definedName name="_xlnm.Recorder" localSheetId="20">#REF!</definedName>
    <definedName name="_xlnm.Recorder" localSheetId="2">#REF!</definedName>
    <definedName name="_xlnm.Recorder" localSheetId="21">#REF!</definedName>
    <definedName name="_xlnm.Recorder" localSheetId="22">#REF!</definedName>
    <definedName name="_xlnm.Recorder" localSheetId="23">#REF!</definedName>
    <definedName name="_xlnm.Recorder" localSheetId="24">#REF!</definedName>
    <definedName name="_xlnm.Recorder" localSheetId="25">#REF!</definedName>
    <definedName name="_xlnm.Recorder" localSheetId="26">#REF!</definedName>
    <definedName name="_xlnm.Recorder" localSheetId="27">#REF!</definedName>
    <definedName name="_xlnm.Recorder" localSheetId="3">#REF!</definedName>
    <definedName name="_xlnm.Recorder" localSheetId="4">#REF!</definedName>
    <definedName name="_xlnm.Recorder" localSheetId="5">#REF!</definedName>
    <definedName name="_xlnm.Recorder" localSheetId="6">#REF!</definedName>
    <definedName name="_xlnm.Recorder" localSheetId="7">#REF!</definedName>
    <definedName name="_xlnm.Recorder" localSheetId="8">#REF!</definedName>
    <definedName name="_xlnm.Recorder">#REF!</definedName>
    <definedName name="Grafico">[1]PONDRAMA!$C$14</definedName>
    <definedName name="_xlnm.Print_Titles">[2]Q5!$A$1:$C$65536,[2]Q5!$A$1:$IV$7</definedName>
  </definedNames>
  <calcPr calcId="162913"/>
</workbook>
</file>

<file path=xl/calcChain.xml><?xml version="1.0" encoding="utf-8"?>
<calcChain xmlns="http://schemas.openxmlformats.org/spreadsheetml/2006/main">
  <c r="T19" i="42" l="1"/>
  <c r="T18" i="41"/>
  <c r="T71" i="41" l="1"/>
  <c r="T70" i="41"/>
  <c r="T68" i="41"/>
  <c r="C65" i="41"/>
  <c r="C63" i="41"/>
  <c r="C61" i="41"/>
  <c r="C59" i="41"/>
  <c r="C57" i="41"/>
  <c r="C55" i="41"/>
  <c r="T50" i="41"/>
  <c r="T49" i="41"/>
  <c r="T47" i="41"/>
  <c r="C46" i="41"/>
  <c r="T43" i="41"/>
  <c r="T39" i="41"/>
  <c r="T37" i="41"/>
  <c r="C37" i="41"/>
  <c r="T34" i="41"/>
  <c r="T33" i="41"/>
  <c r="T28" i="41"/>
  <c r="C25" i="41"/>
  <c r="C24" i="41"/>
  <c r="T22" i="41"/>
  <c r="C21" i="41"/>
  <c r="C20" i="41"/>
  <c r="T19" i="41"/>
  <c r="C19" i="41"/>
  <c r="C38" i="42"/>
  <c r="T37" i="42"/>
  <c r="C37" i="42"/>
  <c r="T36" i="42"/>
  <c r="C36" i="42"/>
  <c r="C35" i="42"/>
  <c r="T34" i="42"/>
  <c r="C33" i="42"/>
  <c r="C32" i="42"/>
  <c r="T30" i="42"/>
  <c r="C29" i="42"/>
  <c r="T27" i="42"/>
  <c r="T26" i="42"/>
  <c r="T24" i="42"/>
  <c r="C24" i="42"/>
  <c r="T23" i="42"/>
  <c r="C23" i="42"/>
  <c r="C22" i="42"/>
  <c r="T21" i="42"/>
  <c r="C21" i="42"/>
  <c r="C71" i="41"/>
  <c r="T69" i="41"/>
  <c r="T67" i="41"/>
  <c r="T65" i="41"/>
  <c r="T61" i="41"/>
  <c r="T58" i="41"/>
  <c r="C58" i="41"/>
  <c r="T56" i="41"/>
  <c r="C56" i="41"/>
  <c r="T54" i="41"/>
  <c r="C53" i="41"/>
  <c r="T51" i="41"/>
  <c r="C51" i="41"/>
  <c r="C50" i="41"/>
  <c r="T48" i="41"/>
  <c r="T45" i="41"/>
  <c r="C42" i="41"/>
  <c r="T40" i="41"/>
  <c r="C40" i="41"/>
  <c r="C39" i="41"/>
  <c r="T38" i="41"/>
  <c r="C38" i="41"/>
  <c r="T36" i="41"/>
  <c r="C36" i="41"/>
  <c r="C35" i="41"/>
  <c r="C33" i="41"/>
  <c r="T32" i="41"/>
  <c r="C31" i="41"/>
  <c r="C30" i="41"/>
  <c r="T29" i="41"/>
  <c r="C29" i="41"/>
  <c r="T24" i="41"/>
  <c r="C18" i="41"/>
  <c r="C44" i="41" l="1"/>
  <c r="C45" i="41"/>
  <c r="C47" i="41"/>
  <c r="T35" i="41"/>
  <c r="T60" i="41"/>
  <c r="T57" i="41"/>
  <c r="C49" i="41"/>
  <c r="C28" i="41"/>
  <c r="T42" i="41"/>
  <c r="C54" i="41"/>
  <c r="T59" i="41"/>
  <c r="C22" i="41"/>
  <c r="C48" i="41"/>
  <c r="C69" i="41"/>
  <c r="T20" i="41"/>
  <c r="T44" i="41"/>
  <c r="C43" i="41"/>
  <c r="C34" i="41"/>
  <c r="T63" i="41"/>
  <c r="C72" i="41"/>
  <c r="T25" i="41"/>
  <c r="C67" i="41"/>
  <c r="C28" i="42"/>
  <c r="T35" i="42"/>
  <c r="T38" i="42"/>
  <c r="C34" i="42"/>
  <c r="T22" i="42"/>
  <c r="T20" i="42"/>
  <c r="T25" i="42"/>
  <c r="T33" i="42"/>
  <c r="T53" i="41"/>
  <c r="T31" i="41"/>
  <c r="C32" i="41"/>
  <c r="T46" i="41"/>
  <c r="T55" i="41"/>
  <c r="T30" i="41"/>
  <c r="T21" i="41"/>
  <c r="C60" i="41"/>
  <c r="C70" i="41"/>
  <c r="C65" i="39" l="1"/>
  <c r="AF65" i="39" l="1"/>
  <c r="C71" i="39"/>
  <c r="T68" i="39"/>
  <c r="C50" i="39"/>
  <c r="C38" i="39"/>
  <c r="T25" i="39"/>
  <c r="T21" i="39"/>
  <c r="T71" i="39"/>
  <c r="C55" i="39"/>
  <c r="C40" i="39"/>
  <c r="T38" i="39"/>
  <c r="T63" i="39" l="1"/>
  <c r="T38" i="40"/>
  <c r="T19" i="40"/>
  <c r="C22" i="40"/>
  <c r="T21" i="40"/>
  <c r="C21" i="40"/>
  <c r="T27" i="40"/>
  <c r="T24" i="40"/>
  <c r="T23" i="40"/>
  <c r="C24" i="40"/>
  <c r="T20" i="40"/>
  <c r="T22" i="40"/>
  <c r="C23" i="40"/>
  <c r="C44" i="39"/>
  <c r="C49" i="39"/>
  <c r="T37" i="39"/>
  <c r="C42" i="39"/>
  <c r="T30" i="40"/>
  <c r="C36" i="40"/>
  <c r="C70" i="39"/>
  <c r="C33" i="40"/>
  <c r="C69" i="39"/>
  <c r="T36" i="39"/>
  <c r="T59" i="39"/>
  <c r="T33" i="40"/>
  <c r="C35" i="39"/>
  <c r="C56" i="39"/>
  <c r="C58" i="39"/>
  <c r="C60" i="39"/>
  <c r="C46" i="39"/>
  <c r="C54" i="39"/>
  <c r="C51" i="39"/>
  <c r="C29" i="39"/>
  <c r="C43" i="39"/>
  <c r="C45" i="39"/>
  <c r="T50" i="39"/>
  <c r="C59" i="39"/>
  <c r="C61" i="39"/>
  <c r="T25" i="40"/>
  <c r="C35" i="40"/>
  <c r="T37" i="40"/>
  <c r="T18" i="39"/>
  <c r="T43" i="39"/>
  <c r="T45" i="39"/>
  <c r="T55" i="39"/>
  <c r="T57" i="39"/>
  <c r="T61" i="39"/>
  <c r="C29" i="40"/>
  <c r="T35" i="40"/>
  <c r="C38" i="40"/>
  <c r="T20" i="39"/>
  <c r="T22" i="39"/>
  <c r="T46" i="39"/>
  <c r="T48" i="39"/>
  <c r="T36" i="40"/>
  <c r="C33" i="39"/>
  <c r="C34" i="39"/>
  <c r="T65" i="39"/>
  <c r="T53" i="39"/>
  <c r="C19" i="39"/>
  <c r="C32" i="40"/>
  <c r="C21" i="39"/>
  <c r="T34" i="39"/>
  <c r="T40" i="39"/>
  <c r="T51" i="39"/>
  <c r="T70" i="39"/>
  <c r="C48" i="39"/>
  <c r="T35" i="39"/>
  <c r="C24" i="39"/>
  <c r="T54" i="39"/>
  <c r="C22" i="39"/>
  <c r="C18" i="39"/>
  <c r="C30" i="39"/>
  <c r="C37" i="39"/>
  <c r="C31" i="39"/>
  <c r="T49" i="39"/>
  <c r="C67" i="39"/>
  <c r="T29" i="39"/>
  <c r="C47" i="39"/>
  <c r="C32" i="39"/>
  <c r="T47" i="39"/>
  <c r="T33" i="39"/>
  <c r="C57" i="39"/>
  <c r="T19" i="39"/>
  <c r="T24" i="39"/>
  <c r="C36" i="39"/>
  <c r="C53" i="39"/>
  <c r="C63" i="39"/>
  <c r="T67" i="39"/>
  <c r="C72" i="39"/>
  <c r="C20" i="39"/>
  <c r="C25" i="39"/>
  <c r="C39" i="39"/>
  <c r="T69" i="39"/>
  <c r="T39" i="39"/>
  <c r="C28" i="39"/>
  <c r="T31" i="39"/>
  <c r="T28" i="39"/>
  <c r="T42" i="39"/>
  <c r="T44" i="39"/>
  <c r="T56" i="39"/>
  <c r="T58" i="39"/>
  <c r="T60" i="39"/>
  <c r="T26" i="40"/>
  <c r="C28" i="40"/>
  <c r="T34" i="40"/>
  <c r="T32" i="39"/>
  <c r="C37" i="40"/>
  <c r="T30" i="39"/>
  <c r="C34" i="40"/>
  <c r="T24" i="38" l="1"/>
  <c r="T24" i="36"/>
  <c r="C24" i="36"/>
  <c r="T23" i="36"/>
  <c r="C23" i="36"/>
  <c r="T22" i="36"/>
  <c r="C22" i="36"/>
  <c r="T21" i="36"/>
  <c r="C21" i="36"/>
  <c r="T20" i="36"/>
  <c r="T19" i="36"/>
  <c r="C72" i="35"/>
  <c r="T71" i="35"/>
  <c r="C71" i="35"/>
  <c r="T70" i="35"/>
  <c r="C70" i="35"/>
  <c r="T69" i="35"/>
  <c r="C69" i="35"/>
  <c r="T68" i="35"/>
  <c r="T67" i="35"/>
  <c r="C67" i="35"/>
  <c r="T65" i="35"/>
  <c r="C65" i="35"/>
  <c r="T63" i="35"/>
  <c r="C63" i="35"/>
  <c r="C55" i="35"/>
  <c r="T54" i="35"/>
  <c r="T53" i="35"/>
  <c r="T51" i="35"/>
  <c r="C51" i="35"/>
  <c r="C50" i="35"/>
  <c r="C46" i="35"/>
  <c r="T40" i="35"/>
  <c r="C40" i="35"/>
  <c r="T39" i="35"/>
  <c r="C39" i="35"/>
  <c r="T38" i="35"/>
  <c r="C38" i="35"/>
  <c r="T37" i="35"/>
  <c r="C37" i="35"/>
  <c r="T36" i="35"/>
  <c r="C36" i="35"/>
  <c r="T35" i="35"/>
  <c r="T34" i="35"/>
  <c r="C34" i="35"/>
  <c r="T33" i="35"/>
  <c r="C32" i="35"/>
  <c r="C31" i="35"/>
  <c r="C30" i="35"/>
  <c r="T25" i="35"/>
  <c r="C25" i="35"/>
  <c r="T24" i="35"/>
  <c r="C24" i="35"/>
  <c r="T22" i="35"/>
  <c r="C22" i="35"/>
  <c r="T21" i="35"/>
  <c r="C21" i="35"/>
  <c r="T20" i="35"/>
  <c r="C20" i="35"/>
  <c r="T19" i="35"/>
  <c r="C19" i="35"/>
  <c r="T18" i="35"/>
  <c r="C18" i="35"/>
  <c r="C35" i="35" l="1"/>
  <c r="C44" i="35"/>
  <c r="T27" i="36"/>
  <c r="T55" i="35"/>
  <c r="T61" i="35"/>
  <c r="C38" i="36"/>
  <c r="T47" i="35"/>
  <c r="C56" i="35"/>
  <c r="T43" i="35"/>
  <c r="T45" i="35"/>
  <c r="T57" i="35"/>
  <c r="T59" i="35"/>
  <c r="C29" i="36"/>
  <c r="T35" i="36"/>
  <c r="C42" i="35"/>
  <c r="C53" i="35"/>
  <c r="C54" i="35"/>
  <c r="C58" i="35"/>
  <c r="C60" i="35"/>
  <c r="T30" i="36"/>
  <c r="C36" i="36"/>
  <c r="T38" i="36"/>
  <c r="T46" i="35"/>
  <c r="T48" i="35"/>
  <c r="C34" i="36"/>
  <c r="T36" i="36"/>
  <c r="C48" i="35"/>
  <c r="T33" i="36"/>
  <c r="C33" i="35"/>
  <c r="T49" i="35"/>
  <c r="T60" i="35"/>
  <c r="C29" i="35"/>
  <c r="C43" i="35"/>
  <c r="C45" i="35"/>
  <c r="T50" i="35"/>
  <c r="C61" i="35"/>
  <c r="T28" i="35"/>
  <c r="C33" i="36"/>
  <c r="T56" i="35"/>
  <c r="T26" i="36"/>
  <c r="C28" i="36"/>
  <c r="C32" i="36"/>
  <c r="T34" i="36"/>
  <c r="C57" i="35"/>
  <c r="C59" i="35"/>
  <c r="T25" i="36"/>
  <c r="C35" i="36"/>
  <c r="T37" i="36"/>
  <c r="T30" i="35"/>
  <c r="C28" i="35"/>
  <c r="T29" i="35"/>
  <c r="T31" i="35"/>
  <c r="T32" i="35"/>
  <c r="T42" i="35"/>
  <c r="T44" i="35"/>
  <c r="C47" i="35"/>
  <c r="C49" i="35"/>
  <c r="T58" i="35"/>
  <c r="C37" i="36"/>
  <c r="T24" i="34"/>
  <c r="C24" i="34"/>
  <c r="T23" i="34"/>
  <c r="C23" i="34"/>
  <c r="T22" i="34"/>
  <c r="C22" i="34"/>
  <c r="T21" i="34"/>
  <c r="C21" i="34"/>
  <c r="T20" i="34"/>
  <c r="T19" i="34"/>
  <c r="C72" i="33"/>
  <c r="T71" i="33"/>
  <c r="C71" i="33"/>
  <c r="T70" i="33"/>
  <c r="C70" i="33"/>
  <c r="T69" i="33"/>
  <c r="C69" i="33"/>
  <c r="T68" i="33"/>
  <c r="T67" i="33"/>
  <c r="C67" i="33"/>
  <c r="T65" i="33"/>
  <c r="C65" i="33"/>
  <c r="T63" i="33"/>
  <c r="C63" i="33"/>
  <c r="C55" i="33"/>
  <c r="T54" i="33"/>
  <c r="T53" i="33"/>
  <c r="T51" i="33"/>
  <c r="C51" i="33"/>
  <c r="C50" i="33"/>
  <c r="C46" i="33"/>
  <c r="T40" i="33"/>
  <c r="C40" i="33"/>
  <c r="T39" i="33"/>
  <c r="C39" i="33"/>
  <c r="T38" i="33"/>
  <c r="C38" i="33"/>
  <c r="T37" i="33"/>
  <c r="C37" i="33"/>
  <c r="T36" i="33"/>
  <c r="C36" i="33"/>
  <c r="T35" i="33"/>
  <c r="T34" i="33"/>
  <c r="C34" i="33"/>
  <c r="C32" i="33"/>
  <c r="C31" i="33"/>
  <c r="C30" i="33"/>
  <c r="T25" i="33"/>
  <c r="C25" i="33"/>
  <c r="T24" i="33"/>
  <c r="C24" i="33"/>
  <c r="T22" i="33"/>
  <c r="C22" i="33"/>
  <c r="T21" i="33"/>
  <c r="C21" i="33"/>
  <c r="T20" i="33"/>
  <c r="C20" i="33"/>
  <c r="T19" i="33"/>
  <c r="C19" i="33"/>
  <c r="T18" i="33"/>
  <c r="C18" i="33"/>
  <c r="T33" i="33"/>
  <c r="T55" i="33" l="1"/>
  <c r="C44" i="33"/>
  <c r="C48" i="33"/>
  <c r="C53" i="33"/>
  <c r="T30" i="34"/>
  <c r="C35" i="33"/>
  <c r="C42" i="33"/>
  <c r="C56" i="33"/>
  <c r="C60" i="33"/>
  <c r="C58" i="33"/>
  <c r="T49" i="33"/>
  <c r="C54" i="33"/>
  <c r="C36" i="34"/>
  <c r="T36" i="34"/>
  <c r="T44" i="33"/>
  <c r="T26" i="34"/>
  <c r="C29" i="33"/>
  <c r="T43" i="33"/>
  <c r="T45" i="33"/>
  <c r="T57" i="33"/>
  <c r="T59" i="33"/>
  <c r="T61" i="33"/>
  <c r="C38" i="34"/>
  <c r="T31" i="33"/>
  <c r="C43" i="33"/>
  <c r="T50" i="33"/>
  <c r="C57" i="33"/>
  <c r="C59" i="33"/>
  <c r="C61" i="33"/>
  <c r="T25" i="34"/>
  <c r="C35" i="34"/>
  <c r="T37" i="34"/>
  <c r="C33" i="33"/>
  <c r="T47" i="33"/>
  <c r="C33" i="34"/>
  <c r="T33" i="34"/>
  <c r="T27" i="34"/>
  <c r="T46" i="33"/>
  <c r="T48" i="33"/>
  <c r="C34" i="34"/>
  <c r="C45" i="33"/>
  <c r="C28" i="33"/>
  <c r="T28" i="33"/>
  <c r="T29" i="33"/>
  <c r="T30" i="33"/>
  <c r="T32" i="33"/>
  <c r="T42" i="33"/>
  <c r="C47" i="33"/>
  <c r="C49" i="33"/>
  <c r="T56" i="33"/>
  <c r="T58" i="33"/>
  <c r="T60" i="33"/>
  <c r="C28" i="34"/>
  <c r="C32" i="34"/>
  <c r="T34" i="34"/>
  <c r="C37" i="34"/>
  <c r="C29" i="34"/>
  <c r="T35" i="34"/>
  <c r="T38" i="34"/>
  <c r="T24" i="32" l="1"/>
  <c r="C24" i="32"/>
  <c r="T23" i="32"/>
  <c r="C23" i="32"/>
  <c r="T22" i="32"/>
  <c r="C22" i="32"/>
  <c r="T21" i="32"/>
  <c r="C21" i="32"/>
  <c r="T20" i="32"/>
  <c r="T19" i="32"/>
  <c r="C72" i="31"/>
  <c r="T71" i="31"/>
  <c r="C71" i="31"/>
  <c r="T70" i="31"/>
  <c r="C70" i="31"/>
  <c r="T69" i="31"/>
  <c r="C69" i="31"/>
  <c r="T68" i="31"/>
  <c r="T67" i="31"/>
  <c r="C67" i="31"/>
  <c r="T65" i="31"/>
  <c r="C65" i="31"/>
  <c r="T63" i="31"/>
  <c r="C63" i="31"/>
  <c r="C55" i="31"/>
  <c r="T54" i="31"/>
  <c r="T53" i="31"/>
  <c r="T51" i="31"/>
  <c r="C51" i="31"/>
  <c r="C50" i="31"/>
  <c r="C46" i="31"/>
  <c r="T40" i="31"/>
  <c r="C40" i="31"/>
  <c r="T39" i="31"/>
  <c r="C39" i="31"/>
  <c r="T38" i="31"/>
  <c r="C38" i="31"/>
  <c r="T37" i="31"/>
  <c r="C37" i="31"/>
  <c r="T36" i="31"/>
  <c r="C36" i="31"/>
  <c r="T35" i="31"/>
  <c r="T34" i="31"/>
  <c r="C34" i="31"/>
  <c r="T33" i="31"/>
  <c r="C32" i="31"/>
  <c r="C31" i="31"/>
  <c r="C30" i="31"/>
  <c r="T25" i="31"/>
  <c r="C25" i="31"/>
  <c r="T24" i="31"/>
  <c r="C24" i="31"/>
  <c r="T22" i="31"/>
  <c r="C22" i="31"/>
  <c r="T21" i="31"/>
  <c r="C21" i="31"/>
  <c r="T20" i="31"/>
  <c r="C20" i="31"/>
  <c r="T19" i="31"/>
  <c r="C19" i="31"/>
  <c r="T18" i="31"/>
  <c r="C18" i="31"/>
  <c r="C42" i="31" l="1"/>
  <c r="T42" i="31"/>
  <c r="C56" i="31"/>
  <c r="T56" i="31"/>
  <c r="T47" i="31"/>
  <c r="C44" i="31"/>
  <c r="C54" i="31"/>
  <c r="C37" i="32"/>
  <c r="C45" i="31"/>
  <c r="C58" i="31"/>
  <c r="C60" i="31"/>
  <c r="T60" i="31"/>
  <c r="T34" i="32"/>
  <c r="T50" i="31"/>
  <c r="T27" i="32"/>
  <c r="C29" i="32"/>
  <c r="C32" i="32"/>
  <c r="T38" i="32"/>
  <c r="T35" i="32"/>
  <c r="T25" i="32"/>
  <c r="C33" i="32"/>
  <c r="C35" i="32"/>
  <c r="T37" i="32"/>
  <c r="T58" i="31"/>
  <c r="T43" i="31"/>
  <c r="T28" i="31"/>
  <c r="C28" i="31"/>
  <c r="T31" i="31"/>
  <c r="C29" i="31"/>
  <c r="T29" i="31"/>
  <c r="C47" i="31"/>
  <c r="C43" i="31"/>
  <c r="T45" i="31"/>
  <c r="T30" i="31"/>
  <c r="C33" i="31"/>
  <c r="C35" i="31"/>
  <c r="T46" i="31"/>
  <c r="C48" i="31"/>
  <c r="T48" i="31"/>
  <c r="C53" i="31"/>
  <c r="C28" i="32"/>
  <c r="T36" i="32"/>
  <c r="T32" i="31"/>
  <c r="C49" i="31"/>
  <c r="T49" i="31"/>
  <c r="T30" i="32"/>
  <c r="T33" i="32"/>
  <c r="C36" i="32"/>
  <c r="C38" i="32"/>
  <c r="C34" i="32"/>
  <c r="T44" i="31"/>
  <c r="T55" i="31"/>
  <c r="C57" i="31"/>
  <c r="T57" i="31"/>
  <c r="C59" i="31"/>
  <c r="T59" i="31"/>
  <c r="C61" i="31"/>
  <c r="T61" i="31"/>
  <c r="T26" i="32"/>
  <c r="T38" i="30" l="1"/>
  <c r="C38" i="30"/>
  <c r="T37" i="30"/>
  <c r="C37" i="30"/>
  <c r="T36" i="30"/>
  <c r="C36" i="30"/>
  <c r="T35" i="30"/>
  <c r="C35" i="30"/>
  <c r="T34" i="30"/>
  <c r="C34" i="30"/>
  <c r="T33" i="30"/>
  <c r="C33" i="30"/>
  <c r="C32" i="30"/>
  <c r="T30" i="30"/>
  <c r="C29" i="30"/>
  <c r="C28" i="30"/>
  <c r="T27" i="30"/>
  <c r="T26" i="30"/>
  <c r="T25" i="30"/>
  <c r="T24" i="30"/>
  <c r="C24" i="30"/>
  <c r="T23" i="30"/>
  <c r="C23" i="30"/>
  <c r="T22" i="30"/>
  <c r="C22" i="30"/>
  <c r="T21" i="30"/>
  <c r="C21" i="30"/>
  <c r="T20" i="30"/>
  <c r="T19" i="30"/>
  <c r="C72" i="29"/>
  <c r="T71" i="29"/>
  <c r="C71" i="29"/>
  <c r="T70" i="29"/>
  <c r="C70" i="29"/>
  <c r="T69" i="29"/>
  <c r="C69" i="29"/>
  <c r="T68" i="29"/>
  <c r="T67" i="29"/>
  <c r="C67" i="29"/>
  <c r="T65" i="29"/>
  <c r="C65" i="29"/>
  <c r="T63" i="29"/>
  <c r="C63" i="29"/>
  <c r="T61" i="29"/>
  <c r="C61" i="29"/>
  <c r="T60" i="29"/>
  <c r="C60" i="29"/>
  <c r="T59" i="29"/>
  <c r="C59" i="29"/>
  <c r="T58" i="29"/>
  <c r="C58" i="29"/>
  <c r="T57" i="29"/>
  <c r="C57" i="29"/>
  <c r="T56" i="29"/>
  <c r="C56" i="29"/>
  <c r="T55" i="29"/>
  <c r="C55" i="29"/>
  <c r="T54" i="29"/>
  <c r="C54" i="29"/>
  <c r="T53" i="29"/>
  <c r="C53" i="29"/>
  <c r="T51" i="29"/>
  <c r="C51" i="29"/>
  <c r="T50" i="29"/>
  <c r="C50" i="29"/>
  <c r="T49" i="29"/>
  <c r="C49" i="29"/>
  <c r="T48" i="29"/>
  <c r="C48" i="29"/>
  <c r="T47" i="29"/>
  <c r="C47" i="29"/>
  <c r="T46" i="29"/>
  <c r="C46" i="29"/>
  <c r="T45" i="29"/>
  <c r="C45" i="29"/>
  <c r="T44" i="29"/>
  <c r="C44" i="29"/>
  <c r="T43" i="29"/>
  <c r="C43" i="29"/>
  <c r="T42" i="29"/>
  <c r="C42" i="29"/>
  <c r="T40" i="29"/>
  <c r="C40" i="29"/>
  <c r="T39" i="29"/>
  <c r="C39" i="29"/>
  <c r="T38" i="29"/>
  <c r="C38" i="29"/>
  <c r="T37" i="29"/>
  <c r="C37" i="29"/>
  <c r="T36" i="29"/>
  <c r="C36" i="29"/>
  <c r="T35" i="29"/>
  <c r="C35" i="29"/>
  <c r="T34" i="29"/>
  <c r="C34" i="29"/>
  <c r="T33" i="29"/>
  <c r="C33" i="29"/>
  <c r="T32" i="29"/>
  <c r="C32" i="29"/>
  <c r="T31" i="29"/>
  <c r="C31" i="29"/>
  <c r="T30" i="29"/>
  <c r="C30" i="29"/>
  <c r="T29" i="29"/>
  <c r="C29" i="29"/>
  <c r="T28" i="29"/>
  <c r="C28" i="29"/>
  <c r="T25" i="29"/>
  <c r="C25" i="29"/>
  <c r="T24" i="29"/>
  <c r="C24" i="29"/>
  <c r="T22" i="29"/>
  <c r="C22" i="29"/>
  <c r="T21" i="29"/>
  <c r="C21" i="29"/>
  <c r="T20" i="29"/>
  <c r="C20" i="29"/>
  <c r="T19" i="29"/>
  <c r="C19" i="29"/>
  <c r="T18" i="29"/>
  <c r="C18" i="29"/>
  <c r="T24" i="28"/>
  <c r="C24" i="28"/>
  <c r="T23" i="28"/>
  <c r="C23" i="28"/>
  <c r="T22" i="28"/>
  <c r="C22" i="28"/>
  <c r="T21" i="28"/>
  <c r="C21" i="28"/>
  <c r="T20" i="28"/>
  <c r="T19" i="28"/>
  <c r="C35" i="28" l="1"/>
  <c r="T25" i="28"/>
  <c r="C28" i="28"/>
  <c r="C32" i="28"/>
  <c r="C34" i="28"/>
  <c r="T27" i="28"/>
  <c r="C29" i="28"/>
  <c r="T30" i="28"/>
  <c r="T33" i="28"/>
  <c r="T34" i="28"/>
  <c r="C36" i="28"/>
  <c r="C37" i="28"/>
  <c r="C38" i="28"/>
  <c r="T38" i="28"/>
  <c r="T35" i="28"/>
  <c r="T36" i="28"/>
  <c r="T37" i="28"/>
  <c r="C33" i="28"/>
  <c r="T26" i="28"/>
  <c r="C72" i="27" l="1"/>
  <c r="T71" i="27"/>
  <c r="C71" i="27"/>
  <c r="T70" i="27"/>
  <c r="C70" i="27"/>
  <c r="T69" i="27"/>
  <c r="C69" i="27"/>
  <c r="T68" i="27"/>
  <c r="T67" i="27"/>
  <c r="C67" i="27"/>
  <c r="T65" i="27"/>
  <c r="C65" i="27"/>
  <c r="T63" i="27"/>
  <c r="C63" i="27"/>
  <c r="C56" i="27"/>
  <c r="C55" i="27"/>
  <c r="T54" i="27"/>
  <c r="C54" i="27"/>
  <c r="T53" i="27"/>
  <c r="C53" i="27"/>
  <c r="T51" i="27"/>
  <c r="C51" i="27"/>
  <c r="T50" i="27"/>
  <c r="C50" i="27"/>
  <c r="C48" i="27"/>
  <c r="C46" i="27"/>
  <c r="C44" i="27"/>
  <c r="T43" i="27"/>
  <c r="T40" i="27"/>
  <c r="C40" i="27"/>
  <c r="T39" i="27"/>
  <c r="C39" i="27"/>
  <c r="T38" i="27"/>
  <c r="C38" i="27"/>
  <c r="T37" i="27"/>
  <c r="C37" i="27"/>
  <c r="T36" i="27"/>
  <c r="C36" i="27"/>
  <c r="T35" i="27"/>
  <c r="C35" i="27"/>
  <c r="T34" i="27"/>
  <c r="C34" i="27"/>
  <c r="T33" i="27"/>
  <c r="C32" i="27"/>
  <c r="C31" i="27"/>
  <c r="C30" i="27"/>
  <c r="T25" i="27"/>
  <c r="C25" i="27"/>
  <c r="T24" i="27"/>
  <c r="C24" i="27"/>
  <c r="T22" i="27"/>
  <c r="C22" i="27"/>
  <c r="T21" i="27"/>
  <c r="C21" i="27"/>
  <c r="T20" i="27"/>
  <c r="C20" i="27"/>
  <c r="T19" i="27"/>
  <c r="C19" i="27"/>
  <c r="T18" i="27"/>
  <c r="C18" i="27"/>
  <c r="T31" i="27" l="1"/>
  <c r="C33" i="27"/>
  <c r="T42" i="27"/>
  <c r="C47" i="27"/>
  <c r="T47" i="27"/>
  <c r="C49" i="27"/>
  <c r="T49" i="27"/>
  <c r="C58" i="27"/>
  <c r="C60" i="27"/>
  <c r="T55" i="27"/>
  <c r="C57" i="27"/>
  <c r="T57" i="27"/>
  <c r="C59" i="27"/>
  <c r="T59" i="27"/>
  <c r="C61" i="27"/>
  <c r="T61" i="27"/>
  <c r="T32" i="27"/>
  <c r="T44" i="27"/>
  <c r="T45" i="27"/>
  <c r="C42" i="27"/>
  <c r="C29" i="27"/>
  <c r="T29" i="27"/>
  <c r="C43" i="27"/>
  <c r="T46" i="27"/>
  <c r="T58" i="27"/>
  <c r="C28" i="27"/>
  <c r="T28" i="27"/>
  <c r="T30" i="27"/>
  <c r="C45" i="27"/>
  <c r="T48" i="27"/>
  <c r="T56" i="27"/>
  <c r="T60" i="27"/>
  <c r="T24" i="26"/>
  <c r="C24" i="26"/>
  <c r="T23" i="26"/>
  <c r="C23" i="26"/>
  <c r="T22" i="26"/>
  <c r="C22" i="26"/>
  <c r="T21" i="26"/>
  <c r="C21" i="26"/>
  <c r="T20" i="26"/>
  <c r="T19" i="26"/>
  <c r="C72" i="25"/>
  <c r="T71" i="25"/>
  <c r="C71" i="25"/>
  <c r="T70" i="25"/>
  <c r="C70" i="25"/>
  <c r="T69" i="25"/>
  <c r="C69" i="25"/>
  <c r="T68" i="25"/>
  <c r="T67" i="25"/>
  <c r="C67" i="25"/>
  <c r="T65" i="25"/>
  <c r="C65" i="25"/>
  <c r="T63" i="25"/>
  <c r="C63" i="25"/>
  <c r="C55" i="25"/>
  <c r="T54" i="25"/>
  <c r="T53" i="25"/>
  <c r="T51" i="25"/>
  <c r="C51" i="25"/>
  <c r="C50" i="25"/>
  <c r="C46" i="25"/>
  <c r="T40" i="25"/>
  <c r="C40" i="25"/>
  <c r="T39" i="25"/>
  <c r="C39" i="25"/>
  <c r="T38" i="25"/>
  <c r="C38" i="25"/>
  <c r="T37" i="25"/>
  <c r="C37" i="25"/>
  <c r="T36" i="25"/>
  <c r="C36" i="25"/>
  <c r="T35" i="25"/>
  <c r="T34" i="25"/>
  <c r="C34" i="25"/>
  <c r="T33" i="25"/>
  <c r="C32" i="25"/>
  <c r="C31" i="25"/>
  <c r="C30" i="25"/>
  <c r="T25" i="25"/>
  <c r="C25" i="25"/>
  <c r="T24" i="25"/>
  <c r="C24" i="25"/>
  <c r="T22" i="25"/>
  <c r="C22" i="25"/>
  <c r="T21" i="25"/>
  <c r="C21" i="25"/>
  <c r="T20" i="25"/>
  <c r="C20" i="25"/>
  <c r="T19" i="25"/>
  <c r="C19" i="25"/>
  <c r="T18" i="25"/>
  <c r="C18" i="25"/>
  <c r="T24" i="24"/>
  <c r="C24" i="24"/>
  <c r="T23" i="24"/>
  <c r="C23" i="24"/>
  <c r="T22" i="24"/>
  <c r="C22" i="24"/>
  <c r="T21" i="24"/>
  <c r="C21" i="24"/>
  <c r="T20" i="24"/>
  <c r="T19" i="24"/>
  <c r="C72" i="23"/>
  <c r="T71" i="23"/>
  <c r="C71" i="23"/>
  <c r="T70" i="23"/>
  <c r="C70" i="23"/>
  <c r="T69" i="23"/>
  <c r="C69" i="23"/>
  <c r="T68" i="23"/>
  <c r="T67" i="23"/>
  <c r="C67" i="23"/>
  <c r="T65" i="23"/>
  <c r="C65" i="23"/>
  <c r="T63" i="23"/>
  <c r="C63" i="23"/>
  <c r="C55" i="23"/>
  <c r="T54" i="23"/>
  <c r="T53" i="23"/>
  <c r="T51" i="23"/>
  <c r="C51" i="23"/>
  <c r="C50" i="23"/>
  <c r="C46" i="23"/>
  <c r="T40" i="23"/>
  <c r="C40" i="23"/>
  <c r="T39" i="23"/>
  <c r="C39" i="23"/>
  <c r="T38" i="23"/>
  <c r="C38" i="23"/>
  <c r="T37" i="23"/>
  <c r="C37" i="23"/>
  <c r="T36" i="23"/>
  <c r="C36" i="23"/>
  <c r="T35" i="23"/>
  <c r="T34" i="23"/>
  <c r="C34" i="23"/>
  <c r="T33" i="23"/>
  <c r="C32" i="23"/>
  <c r="C31" i="23"/>
  <c r="C30" i="23"/>
  <c r="T25" i="23"/>
  <c r="C25" i="23"/>
  <c r="T24" i="23"/>
  <c r="C24" i="23"/>
  <c r="T22" i="23"/>
  <c r="C22" i="23"/>
  <c r="T21" i="23"/>
  <c r="C21" i="23"/>
  <c r="T20" i="23"/>
  <c r="C20" i="23"/>
  <c r="T19" i="23"/>
  <c r="C19" i="23"/>
  <c r="T18" i="23"/>
  <c r="C18" i="23"/>
  <c r="T25" i="24" l="1"/>
  <c r="C28" i="24"/>
  <c r="C32" i="24"/>
  <c r="T60" i="23"/>
  <c r="C34" i="24"/>
  <c r="C35" i="24"/>
  <c r="T35" i="24"/>
  <c r="T36" i="24"/>
  <c r="T37" i="24"/>
  <c r="T44" i="23"/>
  <c r="T30" i="23"/>
  <c r="C53" i="23"/>
  <c r="T55" i="23"/>
  <c r="C61" i="23"/>
  <c r="T55" i="25"/>
  <c r="T30" i="26"/>
  <c r="T42" i="23"/>
  <c r="C44" i="23"/>
  <c r="T47" i="23"/>
  <c r="T56" i="23"/>
  <c r="C28" i="25"/>
  <c r="T27" i="24"/>
  <c r="T34" i="24"/>
  <c r="C33" i="23"/>
  <c r="C35" i="23"/>
  <c r="T46" i="23"/>
  <c r="C48" i="23"/>
  <c r="T48" i="23"/>
  <c r="C54" i="23"/>
  <c r="C57" i="23"/>
  <c r="T57" i="23"/>
  <c r="C59" i="23"/>
  <c r="T59" i="23"/>
  <c r="T61" i="23"/>
  <c r="C33" i="24"/>
  <c r="T28" i="25"/>
  <c r="T44" i="25"/>
  <c r="T33" i="26"/>
  <c r="C37" i="26"/>
  <c r="T38" i="26"/>
  <c r="T32" i="25"/>
  <c r="C47" i="25"/>
  <c r="T49" i="25"/>
  <c r="T50" i="25"/>
  <c r="C56" i="25"/>
  <c r="T58" i="25"/>
  <c r="C60" i="25"/>
  <c r="C28" i="26"/>
  <c r="C35" i="26"/>
  <c r="T30" i="25"/>
  <c r="C33" i="25"/>
  <c r="C35" i="25"/>
  <c r="T46" i="25"/>
  <c r="C48" i="25"/>
  <c r="T48" i="25"/>
  <c r="C53" i="25"/>
  <c r="C54" i="25"/>
  <c r="C57" i="25"/>
  <c r="T57" i="25"/>
  <c r="C59" i="25"/>
  <c r="T59" i="25"/>
  <c r="C61" i="25"/>
  <c r="T61" i="25"/>
  <c r="T26" i="26"/>
  <c r="C33" i="26"/>
  <c r="T31" i="23"/>
  <c r="C29" i="23"/>
  <c r="T29" i="23"/>
  <c r="T43" i="23"/>
  <c r="C45" i="23"/>
  <c r="C29" i="25"/>
  <c r="T43" i="25"/>
  <c r="C45" i="25"/>
  <c r="T60" i="25"/>
  <c r="C32" i="26"/>
  <c r="C34" i="26"/>
  <c r="T35" i="26"/>
  <c r="T37" i="26"/>
  <c r="T26" i="24"/>
  <c r="T30" i="24"/>
  <c r="T33" i="24"/>
  <c r="C37" i="24"/>
  <c r="T38" i="24"/>
  <c r="C42" i="25"/>
  <c r="T31" i="25"/>
  <c r="T42" i="25"/>
  <c r="C44" i="25"/>
  <c r="T27" i="26"/>
  <c r="C29" i="26"/>
  <c r="T34" i="26"/>
  <c r="C36" i="26"/>
  <c r="C38" i="26"/>
  <c r="T47" i="25"/>
  <c r="T56" i="25"/>
  <c r="C28" i="23"/>
  <c r="T28" i="23"/>
  <c r="C42" i="23"/>
  <c r="T32" i="23"/>
  <c r="C47" i="23"/>
  <c r="T49" i="23"/>
  <c r="T50" i="23"/>
  <c r="C56" i="23"/>
  <c r="T58" i="23"/>
  <c r="C60" i="23"/>
  <c r="C49" i="23"/>
  <c r="C58" i="23"/>
  <c r="T29" i="25"/>
  <c r="C49" i="25"/>
  <c r="C58" i="25"/>
  <c r="C36" i="24"/>
  <c r="C38" i="24"/>
  <c r="C29" i="24"/>
  <c r="C43" i="23"/>
  <c r="T45" i="23"/>
  <c r="C43" i="25"/>
  <c r="T45" i="25"/>
  <c r="T25" i="26"/>
  <c r="T36" i="26"/>
  <c r="T24" i="22" l="1"/>
  <c r="C24" i="22"/>
  <c r="T23" i="22"/>
  <c r="C23" i="22"/>
  <c r="T22" i="22"/>
  <c r="C22" i="22"/>
  <c r="T21" i="22"/>
  <c r="C21" i="22"/>
  <c r="T20" i="22"/>
  <c r="T19" i="22"/>
  <c r="C72" i="21"/>
  <c r="T71" i="21"/>
  <c r="C71" i="21"/>
  <c r="T70" i="21"/>
  <c r="C70" i="21"/>
  <c r="T69" i="21"/>
  <c r="C69" i="21"/>
  <c r="T68" i="21"/>
  <c r="T67" i="21"/>
  <c r="C67" i="21"/>
  <c r="T65" i="21"/>
  <c r="C65" i="21"/>
  <c r="T63" i="21"/>
  <c r="C63" i="21"/>
  <c r="C55" i="21"/>
  <c r="T54" i="21"/>
  <c r="T53" i="21"/>
  <c r="T51" i="21"/>
  <c r="C51" i="21"/>
  <c r="C50" i="21"/>
  <c r="C46" i="21"/>
  <c r="T40" i="21"/>
  <c r="C40" i="21"/>
  <c r="T39" i="21"/>
  <c r="C39" i="21"/>
  <c r="T38" i="21"/>
  <c r="C38" i="21"/>
  <c r="T37" i="21"/>
  <c r="C37" i="21"/>
  <c r="T36" i="21"/>
  <c r="C36" i="21"/>
  <c r="T35" i="21"/>
  <c r="T34" i="21"/>
  <c r="C34" i="21"/>
  <c r="T33" i="21"/>
  <c r="C32" i="21"/>
  <c r="C31" i="21"/>
  <c r="C30" i="21"/>
  <c r="T25" i="21"/>
  <c r="C25" i="21"/>
  <c r="T24" i="21"/>
  <c r="C24" i="21"/>
  <c r="T22" i="21"/>
  <c r="C22" i="21"/>
  <c r="T21" i="21"/>
  <c r="C21" i="21"/>
  <c r="T20" i="21"/>
  <c r="C20" i="21"/>
  <c r="T19" i="21"/>
  <c r="C19" i="21"/>
  <c r="T18" i="21"/>
  <c r="C18" i="21"/>
  <c r="T30" i="22" l="1"/>
  <c r="C42" i="21"/>
  <c r="C56" i="21"/>
  <c r="C60" i="21"/>
  <c r="C34" i="22"/>
  <c r="C53" i="21"/>
  <c r="C33" i="21"/>
  <c r="C29" i="21"/>
  <c r="C36" i="22"/>
  <c r="C38" i="22"/>
  <c r="C58" i="21"/>
  <c r="C48" i="21"/>
  <c r="T26" i="22"/>
  <c r="C44" i="21"/>
  <c r="C28" i="21"/>
  <c r="C35" i="21"/>
  <c r="C43" i="21"/>
  <c r="C45" i="21"/>
  <c r="C47" i="21"/>
  <c r="C49" i="21"/>
  <c r="C54" i="21"/>
  <c r="C57" i="21"/>
  <c r="C59" i="21"/>
  <c r="C61" i="21"/>
  <c r="C28" i="22"/>
  <c r="C33" i="22"/>
  <c r="C35" i="22"/>
  <c r="C37" i="22"/>
  <c r="T28" i="21"/>
  <c r="T29" i="21"/>
  <c r="T30" i="21"/>
  <c r="T31" i="21"/>
  <c r="T32" i="21"/>
  <c r="T42" i="21"/>
  <c r="T43" i="21"/>
  <c r="T44" i="21"/>
  <c r="T45" i="21"/>
  <c r="T46" i="21"/>
  <c r="T47" i="21"/>
  <c r="T48" i="21"/>
  <c r="T49" i="21"/>
  <c r="T50" i="21"/>
  <c r="T55" i="21"/>
  <c r="T56" i="21"/>
  <c r="T57" i="21"/>
  <c r="T58" i="21"/>
  <c r="T59" i="21"/>
  <c r="T60" i="21"/>
  <c r="T61" i="21"/>
  <c r="T25" i="22"/>
  <c r="T27" i="22"/>
  <c r="C29" i="22"/>
  <c r="C32" i="22"/>
  <c r="T33" i="22"/>
  <c r="T34" i="22"/>
  <c r="T35" i="22"/>
  <c r="T36" i="22"/>
  <c r="T37" i="22"/>
  <c r="T38" i="22"/>
  <c r="C24" i="20"/>
  <c r="C23" i="20"/>
  <c r="C22" i="20"/>
  <c r="C21" i="20"/>
  <c r="C24" i="12"/>
  <c r="C23" i="12"/>
  <c r="C22" i="12"/>
  <c r="C21" i="12"/>
  <c r="T24" i="20"/>
  <c r="T23" i="20"/>
  <c r="T22" i="20"/>
  <c r="T21" i="20"/>
  <c r="T20" i="20"/>
  <c r="T19" i="20"/>
  <c r="C72" i="18"/>
  <c r="T71" i="18"/>
  <c r="C71" i="18"/>
  <c r="T70" i="18"/>
  <c r="C70" i="18"/>
  <c r="T69" i="18"/>
  <c r="C69" i="18"/>
  <c r="T68" i="18"/>
  <c r="T67" i="18"/>
  <c r="C67" i="18"/>
  <c r="T65" i="18"/>
  <c r="C65" i="18"/>
  <c r="T63" i="18"/>
  <c r="C63" i="18"/>
  <c r="C55" i="18"/>
  <c r="T54" i="18"/>
  <c r="T53" i="18"/>
  <c r="T51" i="18"/>
  <c r="C51" i="18"/>
  <c r="C50" i="18"/>
  <c r="C46" i="18"/>
  <c r="T40" i="18"/>
  <c r="C40" i="18"/>
  <c r="T39" i="18"/>
  <c r="C39" i="18"/>
  <c r="T38" i="18"/>
  <c r="C38" i="18"/>
  <c r="T37" i="18"/>
  <c r="C37" i="18"/>
  <c r="T36" i="18"/>
  <c r="C36" i="18"/>
  <c r="T35" i="18"/>
  <c r="T34" i="18"/>
  <c r="C34" i="18"/>
  <c r="T33" i="18"/>
  <c r="C32" i="18"/>
  <c r="C31" i="18"/>
  <c r="C30" i="18"/>
  <c r="T25" i="18"/>
  <c r="C25" i="18"/>
  <c r="T24" i="18"/>
  <c r="C24" i="18"/>
  <c r="T22" i="18"/>
  <c r="C22" i="18"/>
  <c r="T21" i="18"/>
  <c r="C21" i="18"/>
  <c r="T20" i="18"/>
  <c r="C20" i="18"/>
  <c r="T19" i="18"/>
  <c r="C19" i="18"/>
  <c r="T18" i="18"/>
  <c r="C18" i="18"/>
  <c r="T24" i="12"/>
  <c r="T23" i="12"/>
  <c r="T22" i="12"/>
  <c r="T21" i="12"/>
  <c r="T20" i="12"/>
  <c r="T19" i="12"/>
  <c r="C49" i="18" l="1"/>
  <c r="C42" i="18"/>
  <c r="T28" i="18"/>
  <c r="C37" i="20"/>
  <c r="C29" i="20"/>
  <c r="T25" i="20"/>
  <c r="T37" i="20"/>
  <c r="T38" i="20"/>
  <c r="T44" i="18"/>
  <c r="C60" i="18"/>
  <c r="C28" i="18"/>
  <c r="C57" i="18"/>
  <c r="T47" i="18"/>
  <c r="T56" i="18"/>
  <c r="C58" i="18"/>
  <c r="C29" i="18"/>
  <c r="T60" i="18"/>
  <c r="C35" i="18"/>
  <c r="C48" i="18"/>
  <c r="C36" i="20"/>
  <c r="C47" i="18"/>
  <c r="C56" i="18"/>
  <c r="C33" i="18"/>
  <c r="C59" i="18"/>
  <c r="T27" i="20"/>
  <c r="T30" i="20"/>
  <c r="T33" i="20"/>
  <c r="C38" i="20"/>
  <c r="C28" i="20"/>
  <c r="C33" i="20"/>
  <c r="T34" i="12"/>
  <c r="T38" i="12"/>
  <c r="C35" i="12"/>
  <c r="C44" i="18"/>
  <c r="C43" i="18"/>
  <c r="T45" i="18"/>
  <c r="C35" i="20"/>
  <c r="C34" i="20"/>
  <c r="C53" i="18"/>
  <c r="C54" i="18"/>
  <c r="C61" i="18"/>
  <c r="T26" i="20"/>
  <c r="C29" i="12"/>
  <c r="C45" i="18"/>
  <c r="C33" i="12"/>
  <c r="C37" i="12"/>
  <c r="T32" i="18"/>
  <c r="T50" i="18"/>
  <c r="T58" i="18"/>
  <c r="T30" i="18"/>
  <c r="T31" i="18"/>
  <c r="T42" i="18"/>
  <c r="T46" i="18"/>
  <c r="T55" i="18"/>
  <c r="T59" i="18"/>
  <c r="T34" i="20"/>
  <c r="T35" i="20"/>
  <c r="T49" i="18"/>
  <c r="T48" i="18"/>
  <c r="T57" i="18"/>
  <c r="T61" i="18"/>
  <c r="C32" i="20"/>
  <c r="T29" i="18"/>
  <c r="T43" i="18"/>
  <c r="T36" i="20"/>
  <c r="T25" i="12"/>
  <c r="T26" i="12"/>
  <c r="T33" i="12"/>
  <c r="T35" i="12"/>
  <c r="T36" i="12"/>
  <c r="T37" i="12"/>
  <c r="C28" i="12"/>
  <c r="C32" i="12"/>
  <c r="C34" i="12"/>
  <c r="C36" i="12"/>
  <c r="C38" i="12"/>
  <c r="T27" i="12"/>
  <c r="T30" i="12"/>
  <c r="C72" i="11"/>
  <c r="T71" i="11"/>
  <c r="C71" i="11"/>
  <c r="T70" i="11"/>
  <c r="C70" i="11"/>
  <c r="T69" i="11"/>
  <c r="C69" i="11"/>
  <c r="T68" i="11"/>
  <c r="T67" i="11"/>
  <c r="C67" i="11"/>
  <c r="T65" i="11"/>
  <c r="C65" i="11"/>
  <c r="T63" i="11"/>
  <c r="C63" i="11"/>
  <c r="C55" i="11"/>
  <c r="T54" i="11"/>
  <c r="T53" i="11"/>
  <c r="T51" i="11"/>
  <c r="C51" i="11"/>
  <c r="C50" i="11"/>
  <c r="C46" i="11"/>
  <c r="T40" i="11"/>
  <c r="C40" i="11"/>
  <c r="T39" i="11"/>
  <c r="C39" i="11"/>
  <c r="T38" i="11"/>
  <c r="C38" i="11"/>
  <c r="T37" i="11"/>
  <c r="C37" i="11"/>
  <c r="T36" i="11"/>
  <c r="C36" i="11"/>
  <c r="T35" i="11"/>
  <c r="T34" i="11"/>
  <c r="C34" i="11"/>
  <c r="T33" i="11"/>
  <c r="C32" i="11"/>
  <c r="C31" i="11"/>
  <c r="C30" i="11"/>
  <c r="T25" i="11"/>
  <c r="C25" i="11"/>
  <c r="T24" i="11"/>
  <c r="C24" i="11"/>
  <c r="T22" i="11"/>
  <c r="C22" i="11"/>
  <c r="T21" i="11"/>
  <c r="C21" i="11"/>
  <c r="T20" i="11"/>
  <c r="C20" i="11"/>
  <c r="T19" i="11"/>
  <c r="C19" i="11"/>
  <c r="T18" i="11"/>
  <c r="C18" i="11"/>
  <c r="T28" i="11" l="1"/>
  <c r="T43" i="11"/>
  <c r="T47" i="11"/>
  <c r="T58" i="11"/>
  <c r="T56" i="11"/>
  <c r="T60" i="11"/>
  <c r="T30" i="11"/>
  <c r="T31" i="11"/>
  <c r="T45" i="11"/>
  <c r="T49" i="11"/>
  <c r="T50" i="11"/>
  <c r="C28" i="11"/>
  <c r="C29" i="11"/>
  <c r="T29" i="11"/>
  <c r="T32" i="11"/>
  <c r="C33" i="11"/>
  <c r="C35" i="11"/>
  <c r="C42" i="11"/>
  <c r="T42" i="11"/>
  <c r="C43" i="11"/>
  <c r="C44" i="11"/>
  <c r="T44" i="11"/>
  <c r="C45" i="11"/>
  <c r="T46" i="11"/>
  <c r="C47" i="11"/>
  <c r="C48" i="11"/>
  <c r="T48" i="11"/>
  <c r="C49" i="11"/>
  <c r="C53" i="11"/>
  <c r="C54" i="11"/>
  <c r="T55" i="11"/>
  <c r="C56" i="11"/>
  <c r="C57" i="11"/>
  <c r="T57" i="11"/>
  <c r="C58" i="11"/>
  <c r="C59" i="11"/>
  <c r="T59" i="11"/>
  <c r="C60" i="11"/>
  <c r="C61" i="11"/>
  <c r="T61" i="11"/>
  <c r="T24" i="10"/>
  <c r="T23" i="10"/>
  <c r="T22" i="10"/>
  <c r="T21" i="10"/>
  <c r="T20" i="10"/>
  <c r="T19" i="10"/>
  <c r="C38" i="10"/>
  <c r="C36" i="10"/>
  <c r="C35" i="10"/>
  <c r="C28" i="10"/>
  <c r="C24" i="10"/>
  <c r="C23" i="10"/>
  <c r="C22" i="10"/>
  <c r="C21" i="10"/>
  <c r="T25" i="9"/>
  <c r="T38" i="9"/>
  <c r="T37" i="9"/>
  <c r="T36" i="9"/>
  <c r="T35" i="9"/>
  <c r="T34" i="9"/>
  <c r="T33" i="9"/>
  <c r="T70" i="9"/>
  <c r="T69" i="9"/>
  <c r="T53" i="9"/>
  <c r="T71" i="9"/>
  <c r="T68" i="9"/>
  <c r="T67" i="9"/>
  <c r="T65" i="9"/>
  <c r="T63" i="9"/>
  <c r="T54" i="9"/>
  <c r="T51" i="9"/>
  <c r="T49" i="9"/>
  <c r="T48" i="9"/>
  <c r="T47" i="9"/>
  <c r="T46" i="9"/>
  <c r="T45" i="9"/>
  <c r="T44" i="9"/>
  <c r="T43" i="9"/>
  <c r="T42" i="9"/>
  <c r="T40" i="9"/>
  <c r="T39" i="9"/>
  <c r="T21" i="9"/>
  <c r="T19" i="9"/>
  <c r="T18" i="9"/>
  <c r="T22" i="9"/>
  <c r="T24" i="9"/>
  <c r="T20" i="9"/>
  <c r="T50" i="9" l="1"/>
  <c r="C34" i="10"/>
  <c r="C37" i="10"/>
  <c r="C32" i="10"/>
  <c r="C29" i="10"/>
  <c r="C33" i="10"/>
  <c r="T55" i="9"/>
  <c r="T32" i="9"/>
  <c r="T31" i="9"/>
  <c r="T58" i="9"/>
  <c r="T57" i="9"/>
  <c r="T27" i="10"/>
  <c r="T35" i="10"/>
  <c r="T56" i="9"/>
  <c r="T30" i="9"/>
  <c r="T60" i="9"/>
  <c r="T61" i="9"/>
  <c r="T59" i="9"/>
  <c r="T28" i="9"/>
  <c r="T33" i="10"/>
  <c r="T37" i="10"/>
  <c r="T26" i="10"/>
  <c r="T25" i="10"/>
  <c r="T30" i="10"/>
  <c r="T34" i="10"/>
  <c r="T36" i="10"/>
  <c r="T38" i="10"/>
  <c r="T29" i="9"/>
  <c r="C51" i="9"/>
  <c r="C50" i="9"/>
  <c r="C46" i="9"/>
  <c r="C40" i="9"/>
  <c r="C38" i="9"/>
  <c r="C37" i="9"/>
  <c r="C36" i="9"/>
  <c r="C34" i="9"/>
  <c r="C32" i="9"/>
  <c r="C31" i="9"/>
  <c r="C30" i="9"/>
  <c r="C72" i="9"/>
  <c r="C71" i="9"/>
  <c r="C70" i="9"/>
  <c r="C69" i="9"/>
  <c r="C67" i="9"/>
  <c r="C65" i="9"/>
  <c r="C63" i="9"/>
  <c r="C55" i="9"/>
  <c r="C61" i="9"/>
  <c r="C60" i="9"/>
  <c r="C59" i="9"/>
  <c r="C58" i="9"/>
  <c r="C57" i="9"/>
  <c r="C56" i="9"/>
  <c r="C54" i="9"/>
  <c r="C53" i="9"/>
  <c r="C39" i="9"/>
  <c r="C43" i="9" l="1"/>
  <c r="C45" i="9"/>
  <c r="C33" i="9"/>
  <c r="C28" i="9"/>
  <c r="C29" i="9"/>
  <c r="C47" i="9"/>
  <c r="C48" i="9"/>
  <c r="C35" i="9"/>
  <c r="C49" i="9"/>
  <c r="C44" i="9"/>
  <c r="C42" i="9"/>
  <c r="C24" i="9"/>
  <c r="C21" i="9"/>
  <c r="C25" i="9"/>
  <c r="C19" i="9"/>
  <c r="C22" i="9"/>
  <c r="C20" i="9"/>
  <c r="C18" i="9"/>
  <c r="C19" i="37" l="1"/>
  <c r="T18" i="37"/>
  <c r="T30" i="37"/>
  <c r="T29" i="37"/>
  <c r="C54" i="37"/>
  <c r="C50" i="37"/>
  <c r="C32" i="38" l="1"/>
  <c r="T35" i="37"/>
  <c r="T25" i="37"/>
  <c r="C18" i="37"/>
  <c r="T71" i="37"/>
  <c r="T32" i="37"/>
  <c r="T28" i="37"/>
  <c r="C40" i="37"/>
  <c r="T31" i="37"/>
  <c r="T19" i="37"/>
  <c r="C70" i="37"/>
  <c r="T70" i="37"/>
  <c r="C34" i="37"/>
  <c r="T34" i="38" l="1"/>
  <c r="C69" i="37"/>
  <c r="T58" i="37"/>
  <c r="C25" i="37"/>
  <c r="C53" i="37"/>
  <c r="C29" i="37"/>
  <c r="T55" i="37"/>
  <c r="T65" i="37"/>
  <c r="C57" i="37"/>
  <c r="T37" i="37"/>
  <c r="T22" i="37"/>
  <c r="C28" i="37"/>
  <c r="T53" i="37"/>
  <c r="T38" i="37"/>
  <c r="C48" i="37"/>
  <c r="C55" i="37"/>
  <c r="C65" i="37"/>
  <c r="C58" i="37"/>
  <c r="C59" i="37"/>
  <c r="C38" i="37"/>
  <c r="C21" i="37"/>
  <c r="C22" i="37"/>
  <c r="C35" i="38" l="1"/>
  <c r="C23" i="38"/>
  <c r="T33" i="38"/>
  <c r="T37" i="38"/>
  <c r="C24" i="38"/>
  <c r="T35" i="38"/>
  <c r="C37" i="38"/>
  <c r="C34" i="38"/>
  <c r="C36" i="38"/>
  <c r="C35" i="37"/>
  <c r="C31" i="37"/>
  <c r="C37" i="37"/>
  <c r="T48" i="37"/>
  <c r="C30" i="37"/>
  <c r="T34" i="37"/>
  <c r="T40" i="37"/>
  <c r="C71" i="37"/>
  <c r="T50" i="37"/>
  <c r="T69" i="37"/>
  <c r="T33" i="37"/>
  <c r="C60" i="37"/>
  <c r="T57" i="37"/>
  <c r="T54" i="37"/>
  <c r="C32" i="37"/>
  <c r="T20" i="37"/>
  <c r="T21" i="37"/>
  <c r="T22" i="38" l="1"/>
  <c r="T23" i="38"/>
  <c r="T36" i="38"/>
  <c r="T38" i="38"/>
  <c r="C22" i="38"/>
  <c r="C21" i="38"/>
  <c r="C38" i="38"/>
  <c r="C33" i="38"/>
  <c r="C24" i="37"/>
  <c r="C33" i="37"/>
  <c r="C43" i="37"/>
  <c r="T36" i="37"/>
  <c r="C45" i="37"/>
  <c r="T60" i="37"/>
  <c r="C36" i="37"/>
  <c r="T56" i="37"/>
  <c r="C49" i="37"/>
  <c r="T49" i="37"/>
  <c r="C20" i="37"/>
  <c r="C61" i="37"/>
  <c r="C47" i="37"/>
  <c r="C46" i="37"/>
  <c r="T59" i="37"/>
  <c r="T45" i="37"/>
  <c r="C56" i="37"/>
  <c r="C39" i="37"/>
  <c r="T20" i="38" l="1"/>
  <c r="T21" i="38"/>
  <c r="C29" i="38"/>
  <c r="T26" i="38"/>
  <c r="T30" i="38"/>
  <c r="T25" i="38"/>
  <c r="T44" i="37"/>
  <c r="T47" i="37"/>
  <c r="T43" i="37"/>
  <c r="C42" i="37"/>
  <c r="C44" i="37"/>
  <c r="T46" i="37"/>
  <c r="T61" i="37"/>
  <c r="T24" i="37"/>
  <c r="T39" i="37" l="1"/>
  <c r="T42" i="37"/>
  <c r="C51" i="37" l="1"/>
  <c r="T51" i="37"/>
  <c r="C63" i="37" l="1"/>
  <c r="T63" i="37" l="1"/>
  <c r="T67" i="37" l="1"/>
  <c r="T68" i="37"/>
  <c r="C67" i="37" l="1"/>
  <c r="C72" i="37" l="1"/>
  <c r="T19" i="38" l="1"/>
  <c r="T27" i="38"/>
  <c r="C28" i="38" l="1"/>
</calcChain>
</file>

<file path=xl/sharedStrings.xml><?xml version="1.0" encoding="utf-8"?>
<sst xmlns="http://schemas.openxmlformats.org/spreadsheetml/2006/main" count="3613" uniqueCount="241">
  <si>
    <t>Total</t>
  </si>
  <si>
    <t>(millones de córdobas)</t>
  </si>
  <si>
    <t>Cuentas económicas integradas 2006, cuentas corrientes</t>
  </si>
  <si>
    <t>Cuentas económicas integradas 2006, cuentas de acumulación</t>
  </si>
  <si>
    <t>Cuentas económicas integradas 2007, cuentas corrientes</t>
  </si>
  <si>
    <t>Cuentas económicas integradas 2007, cuentas de acumulación</t>
  </si>
  <si>
    <t>Empleos</t>
  </si>
  <si>
    <t>Recursos</t>
  </si>
  <si>
    <t>Cuentas</t>
  </si>
  <si>
    <t>Código</t>
  </si>
  <si>
    <t>Transacciones y otros flujos, stocks</t>
  </si>
  <si>
    <t>y saldos contables</t>
  </si>
  <si>
    <t>I.</t>
  </si>
  <si>
    <t>P.7</t>
  </si>
  <si>
    <t>Importaciones de bienes y servicios</t>
  </si>
  <si>
    <t>I. Cuenta de</t>
  </si>
  <si>
    <t>Cuenta de</t>
  </si>
  <si>
    <t xml:space="preserve">P.6 </t>
  </si>
  <si>
    <t>Exportaciones de bienes y servicos</t>
  </si>
  <si>
    <t>producción/</t>
  </si>
  <si>
    <t>P.1</t>
  </si>
  <si>
    <t>Producción bruta</t>
  </si>
  <si>
    <t xml:space="preserve">Cuenta de </t>
  </si>
  <si>
    <t>P.2</t>
  </si>
  <si>
    <t>Consumo intermedio</t>
  </si>
  <si>
    <t>bienes y servicios</t>
  </si>
  <si>
    <t xml:space="preserve">bienes y </t>
  </si>
  <si>
    <t>D.21-D.31</t>
  </si>
  <si>
    <t>Impuestos menos subvenciones sobre productos</t>
  </si>
  <si>
    <t>con el exterior</t>
  </si>
  <si>
    <t>servicios con</t>
  </si>
  <si>
    <t>B.1b</t>
  </si>
  <si>
    <t>Valor agregado, bruto/Producto interno, bruto</t>
  </si>
  <si>
    <t>II.1.1 Cuenta de</t>
  </si>
  <si>
    <t>el exterior</t>
  </si>
  <si>
    <t>B.11</t>
  </si>
  <si>
    <t>Saldo de bienes y servicios con el exterior</t>
  </si>
  <si>
    <t>generac. del ingreso</t>
  </si>
  <si>
    <t>D.1</t>
  </si>
  <si>
    <t>Remuneración de los asalariados</t>
  </si>
  <si>
    <t>D.11</t>
  </si>
  <si>
    <t xml:space="preserve">   Sueldos y salarios</t>
  </si>
  <si>
    <t>D.12</t>
  </si>
  <si>
    <t xml:space="preserve">   Contribuciones sociales de los empleadores</t>
  </si>
  <si>
    <t>D.121</t>
  </si>
  <si>
    <t xml:space="preserve">      Contribuciones sociales efectivas de los empleadores</t>
  </si>
  <si>
    <t>II.1.1</t>
  </si>
  <si>
    <t>D.122</t>
  </si>
  <si>
    <t xml:space="preserve">      Contribuciones sociales imputadas de los empleadores</t>
  </si>
  <si>
    <t>D.2</t>
  </si>
  <si>
    <t>Impuestos sobre la producción y las importaciones</t>
  </si>
  <si>
    <t xml:space="preserve">generación </t>
  </si>
  <si>
    <t>D.21</t>
  </si>
  <si>
    <t xml:space="preserve">   Impuestos sobre los productos</t>
  </si>
  <si>
    <t>II.1.2</t>
  </si>
  <si>
    <t>del</t>
  </si>
  <si>
    <t>D.29</t>
  </si>
  <si>
    <t xml:space="preserve">   Otros impuestos sobre la producción</t>
  </si>
  <si>
    <t>ingreso</t>
  </si>
  <si>
    <t>D.3</t>
  </si>
  <si>
    <t xml:space="preserve">Subvenciones </t>
  </si>
  <si>
    <t>asignación</t>
  </si>
  <si>
    <t>D.31</t>
  </si>
  <si>
    <t xml:space="preserve">   Subvenciones a los productos</t>
  </si>
  <si>
    <t>del ingreso</t>
  </si>
  <si>
    <t>D.39</t>
  </si>
  <si>
    <t xml:space="preserve">   Otras subvenciones a la producción </t>
  </si>
  <si>
    <t>primario</t>
  </si>
  <si>
    <t>B.2b</t>
  </si>
  <si>
    <t>Excedente de explotación, bruto</t>
  </si>
  <si>
    <t>B.3b</t>
  </si>
  <si>
    <t>Ingreso mixto, bruto</t>
  </si>
  <si>
    <t>D.4</t>
  </si>
  <si>
    <t>Renta de la propiedad</t>
  </si>
  <si>
    <t>D.41</t>
  </si>
  <si>
    <t xml:space="preserve">   Intereses</t>
  </si>
  <si>
    <t>D.42</t>
  </si>
  <si>
    <t xml:space="preserve">   Renta distribuída de las sociedades</t>
  </si>
  <si>
    <t>D.421</t>
  </si>
  <si>
    <t xml:space="preserve">      Dividendos</t>
  </si>
  <si>
    <t>D.422</t>
  </si>
  <si>
    <t xml:space="preserve">      Retiros de la renta de las cuasisociedades</t>
  </si>
  <si>
    <t>D.43</t>
  </si>
  <si>
    <t xml:space="preserve">   Utilidades reinvertidas de la inversión directa extranjera</t>
  </si>
  <si>
    <t>D.44</t>
  </si>
  <si>
    <t xml:space="preserve">   Renta distribuida de la inversión</t>
  </si>
  <si>
    <t>D.45</t>
  </si>
  <si>
    <t xml:space="preserve">   Renta de la tierra</t>
  </si>
  <si>
    <t>Ajuste por SIFMI</t>
  </si>
  <si>
    <t>B.5b</t>
  </si>
  <si>
    <t>Saldo de ingresos primarios, bruto/Ingreso nacional bruto</t>
  </si>
  <si>
    <t xml:space="preserve">II.2 </t>
  </si>
  <si>
    <t>D.5</t>
  </si>
  <si>
    <t>Impuestos corrientes s/ el ingreso, la riqueza, etc.</t>
  </si>
  <si>
    <t>distribución</t>
  </si>
  <si>
    <t>D.61</t>
  </si>
  <si>
    <t>Contribuciones sociales netas</t>
  </si>
  <si>
    <t>secundaria</t>
  </si>
  <si>
    <t>II.2</t>
  </si>
  <si>
    <t>D.62</t>
  </si>
  <si>
    <t>Prestaciones sociales distintas a las transf. soc. en especie</t>
  </si>
  <si>
    <t>D.7</t>
  </si>
  <si>
    <t>Otras transferencias corrientes</t>
  </si>
  <si>
    <t>D.71</t>
  </si>
  <si>
    <t xml:space="preserve">      Primas netas de seguros no de vida </t>
  </si>
  <si>
    <t>D.72</t>
  </si>
  <si>
    <t xml:space="preserve">      Indemnizaciones de seguros no de vida </t>
  </si>
  <si>
    <t>D.73</t>
  </si>
  <si>
    <t xml:space="preserve">      Transferencias corrientes dentro del gobierno general</t>
  </si>
  <si>
    <t>D.74</t>
  </si>
  <si>
    <t xml:space="preserve">      Cooperacion internacional, corriente</t>
  </si>
  <si>
    <t>D.75</t>
  </si>
  <si>
    <t xml:space="preserve">      Transferencias corrientes diversas</t>
  </si>
  <si>
    <t>B.6b</t>
  </si>
  <si>
    <t>Ingreso disponible, bruto</t>
  </si>
  <si>
    <t>II.3 Cuenta de</t>
  </si>
  <si>
    <t xml:space="preserve">III.3 </t>
  </si>
  <si>
    <t>redistribución</t>
  </si>
  <si>
    <t>D.63</t>
  </si>
  <si>
    <t>Transferencias sociales en especie</t>
  </si>
  <si>
    <t>del ing. en especie</t>
  </si>
  <si>
    <t>redistrib. del</t>
  </si>
  <si>
    <t>ing. en especie</t>
  </si>
  <si>
    <t>B.7b</t>
  </si>
  <si>
    <t>Ingreso disponible ajustado, bruto</t>
  </si>
  <si>
    <t>II.4.1</t>
  </si>
  <si>
    <t>P.4</t>
  </si>
  <si>
    <t>Consumo final efectivo</t>
  </si>
  <si>
    <t>Utilización del</t>
  </si>
  <si>
    <t>P.3</t>
  </si>
  <si>
    <t>Gasto de consumo final</t>
  </si>
  <si>
    <t>D.8</t>
  </si>
  <si>
    <t>Ajuste por cambios en los derechos de pensión</t>
  </si>
  <si>
    <t>disponible</t>
  </si>
  <si>
    <t>B.8b</t>
  </si>
  <si>
    <t>Ahorro, bruto/Saldo corriente con el exterior</t>
  </si>
  <si>
    <t>B.8n</t>
  </si>
  <si>
    <t>Ahorro, neto/Saldo corriente con el exterior</t>
  </si>
  <si>
    <t>Fuente: BCN</t>
  </si>
  <si>
    <t>Variaciones de los activos</t>
  </si>
  <si>
    <t>Variaciones de los pasivos y patrimonio neto</t>
  </si>
  <si>
    <t>P.51b</t>
  </si>
  <si>
    <t>Formación bruta de capital fijo (Adquisiciones menos disposiciones de activos fijos producidos)</t>
  </si>
  <si>
    <t>III.1</t>
  </si>
  <si>
    <t>P.52 AN.12</t>
  </si>
  <si>
    <t xml:space="preserve">  Variaciones de existencias</t>
  </si>
  <si>
    <t>P.53</t>
  </si>
  <si>
    <t xml:space="preserve">  Adquisiciones - disposic.  de objetos valiosos</t>
  </si>
  <si>
    <t>capital</t>
  </si>
  <si>
    <t>NP</t>
  </si>
  <si>
    <t>Adquisiciones menos disposiciones de activos no producidos</t>
  </si>
  <si>
    <t>D.9r</t>
  </si>
  <si>
    <t>Transferencias de capital recibidas</t>
  </si>
  <si>
    <t>D.9p</t>
  </si>
  <si>
    <t>Transferencias de capital pagadas (-)</t>
  </si>
  <si>
    <t>B.10.1</t>
  </si>
  <si>
    <t>Variaciones del valor neto debidas al ahorro y a las transferencias de capital</t>
  </si>
  <si>
    <t>B.9</t>
  </si>
  <si>
    <t>Préstamo neto (+) / Endeudamiento neto (-)</t>
  </si>
  <si>
    <t>F.</t>
  </si>
  <si>
    <t>Adquisición neta de activos financieros/</t>
  </si>
  <si>
    <t>Emisión neta de pasivos</t>
  </si>
  <si>
    <t>III.2</t>
  </si>
  <si>
    <t>F.1</t>
  </si>
  <si>
    <t xml:space="preserve">  Oro monetario y DEG</t>
  </si>
  <si>
    <t>Cuenta</t>
  </si>
  <si>
    <t>F.2</t>
  </si>
  <si>
    <t xml:space="preserve">  Dinero legal y depósitos</t>
  </si>
  <si>
    <t>financiera</t>
  </si>
  <si>
    <t>F.3</t>
  </si>
  <si>
    <t xml:space="preserve">  Valores de deuda</t>
  </si>
  <si>
    <t>F.4</t>
  </si>
  <si>
    <t xml:space="preserve">  Préstamos</t>
  </si>
  <si>
    <t>F.5</t>
  </si>
  <si>
    <t xml:space="preserve">  Participaciones de capital y acciones del fondo de inversión</t>
  </si>
  <si>
    <t>F.6</t>
  </si>
  <si>
    <t xml:space="preserve">  Seguros, pensiones y sistemas de garantías normalizadas</t>
  </si>
  <si>
    <t>F.8</t>
  </si>
  <si>
    <t xml:space="preserve">  Otras cuentas por cobrar/pagar </t>
  </si>
  <si>
    <t>Nota: Por razones de redondeo, algunas cifras pueden presentar discrepancia</t>
  </si>
  <si>
    <t>Bienes y servicios (oferta)</t>
  </si>
  <si>
    <t>S.2 Resto del mundo</t>
  </si>
  <si>
    <t>S.1 Economía nacional</t>
  </si>
  <si>
    <t>S.13 Gobierno general</t>
  </si>
  <si>
    <t>S.12 Sociedades financieras</t>
  </si>
  <si>
    <t>S.11 Sociedades no financieras</t>
  </si>
  <si>
    <t>Bienes y servicios (utilización)</t>
  </si>
  <si>
    <t>Cuentas económicas integradas 2006, cuentas corrientes, millones de córdobas</t>
  </si>
  <si>
    <t>Cuentas económicas integradas 2006, cuentas de acumulación, millones de córdobas</t>
  </si>
  <si>
    <t>Cuentas económicas integradas 2007, cuentas corrientes, millones de córdobas</t>
  </si>
  <si>
    <t>Cuentas económicas integradas 2007, cuentas de acumulación, millones de córdobas</t>
  </si>
  <si>
    <t>Cuentas económicas integradas 2008, cuentas corrientes</t>
  </si>
  <si>
    <t>Cuentas económicas integradas 2008, cuentas de acumulación</t>
  </si>
  <si>
    <t>Cuentas económicas integradas 2009, cuentas corrientes</t>
  </si>
  <si>
    <t>Cuentas económicas integradas 2009, cuentas de acumulación</t>
  </si>
  <si>
    <t>Cuentas económicas integradas 2008, cuentas corrientes, millones de córdobas</t>
  </si>
  <si>
    <t>Cuentas económicas integradas 2008, cuentas de acumulación, millones de córdobas</t>
  </si>
  <si>
    <t>Cuentas económicas integradas 2009, cuentas corrientes, millones de córdobas</t>
  </si>
  <si>
    <t>Cuentas económicas integradas 2009, cuentas de acumulación, millones de córdobas</t>
  </si>
  <si>
    <t>Cuentas económicas integradas 2010, cuentas de acumulación</t>
  </si>
  <si>
    <t>Cuentas económicas integradas 2010, cuentas corrientes</t>
  </si>
  <si>
    <t>Cuentas económicas integradas 2011, cuentas de acumulación</t>
  </si>
  <si>
    <t>Cuentas económicas integradas 2011, cuentas corrientes</t>
  </si>
  <si>
    <t>Cuentas económicas integradas 2010, cuentas corrientes, millones de córdobas</t>
  </si>
  <si>
    <t>Cuentas económicas integradas 2010, cuentas de acumulación, millones de córdobas</t>
  </si>
  <si>
    <t>Cuentas económicas integradas 2011, cuentas corrientes, millones de córdobas</t>
  </si>
  <si>
    <t>Cuentas económicas integradas 2011, cuentas de acumulación, millones de córdobas</t>
  </si>
  <si>
    <t>Cuentas económicas integradas 2012, cuentas corrientes</t>
  </si>
  <si>
    <t>Cuentas económicas integradas 2012, cuentas de acumulación</t>
  </si>
  <si>
    <t>Cuentas económicas integradas 2013, cuentas de acumulación</t>
  </si>
  <si>
    <t>Cuentas económicas integradas 2014, cuentas corrientes</t>
  </si>
  <si>
    <t>Cuentas económicas integradas 2013, cuentas corrientes</t>
  </si>
  <si>
    <t>Cuentas económicas integradas 2014, cuentas de acumulación</t>
  </si>
  <si>
    <t>Cuentas económicas integradas 2012, cuentas de acumulación, millones de córdobas</t>
  </si>
  <si>
    <t>Cuentas económicas integradas 2012, cuentas corrientes, millones de córdobas</t>
  </si>
  <si>
    <t>Cuentas económicas integradas 2013, cuentas corrientes, millones de córdobas</t>
  </si>
  <si>
    <t>Cuentas económicas integradas 2013, cuentas de acumulación, millones de córdobas</t>
  </si>
  <si>
    <t>Cuentas económicas integradas 2014, cuentas corrientes, millones de córdobas</t>
  </si>
  <si>
    <t>Cuentas económicas integradas 2014, cuentas de acumulación, millones de córdobas</t>
  </si>
  <si>
    <t>Hogares e ISFLSH</t>
  </si>
  <si>
    <t>Cuentas económicas integradas 2015, cuentas corrientes</t>
  </si>
  <si>
    <t>Cuentas económicas integradas 2015, cuentas de acumulación</t>
  </si>
  <si>
    <t>Cuentas económicas integradas 2016, cuentas corrientes</t>
  </si>
  <si>
    <t>Cuentas económicas integradas 2016, cuentas de acumulación</t>
  </si>
  <si>
    <t>Cuentas económicas integradas 2015, cuentas corrientes, millones de córdobas</t>
  </si>
  <si>
    <t>Cuentas económicas integradas 2015, cuentas de acumulación, millones de córdobas</t>
  </si>
  <si>
    <t>Cuentas económicas integradas 2016, cuentas corrientes, millones de córdobas</t>
  </si>
  <si>
    <t>Cuentas económicas integradas 2016, cuentas de acumulación, millones de córdobas</t>
  </si>
  <si>
    <t>Cuentas económicas integradas 2017, cuentas corrientes, millones de córdobas</t>
  </si>
  <si>
    <t>Cuentas económicas integradas 2017, cuentas de acumulación, millones de córdobas</t>
  </si>
  <si>
    <t>Cuentas económicas integradas 2017, cuentas corrientes</t>
  </si>
  <si>
    <t>Cuentas económicas integradas 2017, cuentas de acumulación</t>
  </si>
  <si>
    <t>Cuentas económicas integradas 2018, cuentas corrientes, millones de córdobas</t>
  </si>
  <si>
    <t>Cuentas económicas integradas 2018, cuentas de acumulación, millones de córdobas</t>
  </si>
  <si>
    <t>Cuentas económicas integradas 2018, cuentas de acumulación</t>
  </si>
  <si>
    <t>Cuentas económicas integradas 2018, cuentas corrientes</t>
  </si>
  <si>
    <t>Cuentas económicas integradas 2019, cuentas corrientes, millones de córdobas</t>
  </si>
  <si>
    <t>Cuentas económicas integradas 2019, cuentas de acumulación, millones de córdobas</t>
  </si>
  <si>
    <t>Cuentas económicas integradas 2019, cuentas corrientes</t>
  </si>
  <si>
    <t>Cuentas económicas integradas 2019, cuentas de acumulación</t>
  </si>
  <si>
    <t>Cuentas Económicas Integradas 2006-2019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</si>
</sst>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_([$€-2]* #,##0.00_);_([$€-2]* \(#,##0.00\);_([$€-2]* &quot;-&quot;??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 * #,##0.00_ ;_ * \-#,##0.00_ ;_ * &quot;-&quot;??_ ;_ @_ 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0000_);_(* \(#,##0.00000\);_(* &quot;-&quot;??_);_(@_)"/>
    <numFmt numFmtId="177" formatCode="#,##0.000000000"/>
    <numFmt numFmtId="178" formatCode="_(* #,##0.000000_);_(* \(#,##0.000000\);_(* &quot;-&quot;??_);_(@_)"/>
    <numFmt numFmtId="179" formatCode="_-* #,##0.0_-;\-* #,##0.0_-;_-* &quot;-&quot;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Courier"/>
      <family val="3"/>
    </font>
    <font>
      <sz val="12"/>
      <name val="Arial MT"/>
    </font>
    <font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2"/>
      <color indexed="16"/>
      <name val="Arial"/>
      <family val="2"/>
    </font>
    <font>
      <b/>
      <sz val="10"/>
      <color indexed="18"/>
      <name val="Arial"/>
      <family val="2"/>
    </font>
    <font>
      <b/>
      <i/>
      <sz val="10"/>
      <color indexed="17"/>
      <name val="Arial"/>
      <family val="2"/>
    </font>
    <font>
      <b/>
      <sz val="8"/>
      <color indexed="8"/>
      <name val="Arial"/>
      <family val="2"/>
    </font>
    <font>
      <i/>
      <sz val="8"/>
      <color indexed="3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2"/>
      <color rgb="FFFFC000"/>
      <name val="Garamond"/>
      <family val="1"/>
    </font>
    <font>
      <b/>
      <sz val="18"/>
      <color theme="3"/>
      <name val="Garamond"/>
      <family val="1"/>
    </font>
    <font>
      <sz val="14"/>
      <color theme="3"/>
      <name val="Garamond"/>
      <family val="1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i/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8"/>
      <color indexed="8"/>
      <name val="Verdana"/>
      <family val="2"/>
    </font>
    <font>
      <sz val="10"/>
      <color indexed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color indexed="10"/>
      <name val="Verdana"/>
      <family val="2"/>
    </font>
    <font>
      <b/>
      <u/>
      <sz val="10"/>
      <color indexed="10"/>
      <name val="Verdan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D19800"/>
      </left>
      <right style="medium">
        <color rgb="FFD19800"/>
      </right>
      <top style="medium">
        <color rgb="FFD19800"/>
      </top>
      <bottom/>
      <diagonal/>
    </border>
    <border>
      <left style="medium">
        <color rgb="FFD19800"/>
      </left>
      <right style="medium">
        <color rgb="FFD19800"/>
      </right>
      <top/>
      <bottom style="medium">
        <color rgb="FFD19800"/>
      </bottom>
      <diagonal/>
    </border>
    <border>
      <left style="medium">
        <color rgb="FFD19800"/>
      </left>
      <right style="medium">
        <color rgb="FFD19800"/>
      </right>
      <top/>
      <bottom/>
      <diagonal/>
    </border>
    <border>
      <left style="medium">
        <color rgb="FFD19800"/>
      </left>
      <right style="medium">
        <color rgb="FFD19800"/>
      </right>
      <top style="double">
        <color rgb="FFD19800"/>
      </top>
      <bottom/>
      <diagonal/>
    </border>
    <border>
      <left style="medium">
        <color rgb="FFD19800"/>
      </left>
      <right style="medium">
        <color rgb="FFD19800"/>
      </right>
      <top/>
      <bottom style="double">
        <color rgb="FFD19800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165" fontId="3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170" fontId="4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5" fontId="7" fillId="0" borderId="1">
      <protection hidden="1"/>
    </xf>
    <xf numFmtId="165" fontId="8" fillId="21" borderId="1" applyNumberFormat="0" applyFont="0" applyBorder="0" applyAlignment="0" applyProtection="0">
      <protection hidden="1"/>
    </xf>
    <xf numFmtId="0" fontId="9" fillId="4" borderId="0" applyNumberFormat="0" applyBorder="0" applyAlignment="0" applyProtection="0"/>
    <xf numFmtId="0" fontId="10" fillId="21" borderId="2" applyNumberFormat="0" applyAlignment="0" applyProtection="0"/>
    <xf numFmtId="0" fontId="11" fillId="22" borderId="3" applyNumberFormat="0" applyAlignment="0" applyProtection="0"/>
    <xf numFmtId="16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65" fontId="17" fillId="0" borderId="0" applyNumberFormat="0" applyFill="0" applyBorder="0" applyAlignment="0" applyProtection="0">
      <alignment vertical="top"/>
      <protection locked="0"/>
    </xf>
    <xf numFmtId="172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8" fillId="8" borderId="2" applyNumberFormat="0" applyAlignment="0" applyProtection="0"/>
    <xf numFmtId="0" fontId="19" fillId="0" borderId="7" applyNumberFormat="0" applyFill="0" applyAlignment="0" applyProtection="0"/>
    <xf numFmtId="165" fontId="20" fillId="0" borderId="1">
      <alignment horizontal="left"/>
      <protection locked="0"/>
    </xf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1" fillId="0" borderId="8" applyNumberFormat="0" applyAlignment="0"/>
    <xf numFmtId="165" fontId="22" fillId="0" borderId="8" applyNumberFormat="0" applyAlignment="0"/>
    <xf numFmtId="165" fontId="23" fillId="0" borderId="8" applyNumberFormat="0" applyAlignment="0"/>
    <xf numFmtId="165" fontId="24" fillId="0" borderId="8" applyNumberFormat="0" applyAlignment="0"/>
    <xf numFmtId="165" fontId="25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5" fontId="1" fillId="0" borderId="0"/>
    <xf numFmtId="0" fontId="3" fillId="23" borderId="9" applyNumberFormat="0" applyFont="0" applyAlignment="0" applyProtection="0"/>
    <xf numFmtId="0" fontId="28" fillId="21" borderId="10" applyNumberFormat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9" fillId="0" borderId="1" applyNumberFormat="0" applyFill="0" applyBorder="0" applyAlignment="0" applyProtection="0">
      <protection hidden="1"/>
    </xf>
    <xf numFmtId="165" fontId="30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2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4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5" fontId="37" fillId="21" borderId="1"/>
    <xf numFmtId="0" fontId="38" fillId="0" borderId="0" applyNumberFormat="0" applyFill="0" applyBorder="0" applyAlignment="0" applyProtection="0"/>
  </cellStyleXfs>
  <cellXfs count="13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4" borderId="0" xfId="0" applyFill="1"/>
    <xf numFmtId="0" fontId="39" fillId="24" borderId="0" xfId="0" applyFont="1" applyFill="1" applyBorder="1"/>
    <xf numFmtId="0" fontId="42" fillId="24" borderId="0" xfId="0" applyFont="1" applyFill="1" applyBorder="1"/>
    <xf numFmtId="0" fontId="40" fillId="24" borderId="0" xfId="0" applyFont="1" applyFill="1"/>
    <xf numFmtId="0" fontId="0" fillId="24" borderId="0" xfId="0" applyFill="1" applyBorder="1"/>
    <xf numFmtId="0" fontId="41" fillId="24" borderId="0" xfId="0" applyFont="1" applyFill="1" applyBorder="1"/>
    <xf numFmtId="0" fontId="43" fillId="24" borderId="0" xfId="0" applyFont="1" applyFill="1" applyBorder="1" applyAlignment="1">
      <alignment vertical="center"/>
    </xf>
    <xf numFmtId="0" fontId="44" fillId="0" borderId="0" xfId="71" applyFont="1"/>
    <xf numFmtId="3" fontId="44" fillId="0" borderId="0" xfId="71" applyNumberFormat="1" applyFont="1"/>
    <xf numFmtId="0" fontId="44" fillId="0" borderId="0" xfId="71" applyFont="1" applyAlignment="1">
      <alignment horizontal="left"/>
    </xf>
    <xf numFmtId="0" fontId="45" fillId="0" borderId="0" xfId="0" applyFont="1"/>
    <xf numFmtId="0" fontId="46" fillId="2" borderId="0" xfId="71" applyFont="1" applyFill="1" applyAlignment="1">
      <alignment horizontal="centerContinuous" vertical="center"/>
    </xf>
    <xf numFmtId="3" fontId="44" fillId="2" borderId="0" xfId="71" applyNumberFormat="1" applyFont="1" applyFill="1" applyAlignment="1">
      <alignment horizontal="centerContinuous" vertical="center"/>
    </xf>
    <xf numFmtId="0" fontId="44" fillId="2" borderId="0" xfId="71" applyFont="1" applyFill="1" applyAlignment="1">
      <alignment horizontal="centerContinuous" vertical="center"/>
    </xf>
    <xf numFmtId="0" fontId="44" fillId="2" borderId="0" xfId="71" applyFont="1" applyFill="1" applyAlignment="1">
      <alignment horizontal="left"/>
    </xf>
    <xf numFmtId="0" fontId="45" fillId="2" borderId="0" xfId="0" applyFont="1" applyFill="1"/>
    <xf numFmtId="1" fontId="46" fillId="2" borderId="0" xfId="1" applyNumberFormat="1" applyFont="1" applyFill="1" applyAlignment="1"/>
    <xf numFmtId="0" fontId="44" fillId="2" borderId="0" xfId="0" applyFont="1" applyFill="1"/>
    <xf numFmtId="1" fontId="47" fillId="2" borderId="0" xfId="1" applyNumberFormat="1" applyFont="1" applyFill="1" applyAlignment="1" applyProtection="1"/>
    <xf numFmtId="1" fontId="48" fillId="2" borderId="0" xfId="1" applyNumberFormat="1" applyFont="1" applyFill="1" applyAlignment="1" applyProtection="1"/>
    <xf numFmtId="0" fontId="46" fillId="2" borderId="0" xfId="0" applyFont="1" applyFill="1"/>
    <xf numFmtId="0" fontId="49" fillId="2" borderId="0" xfId="0" applyFont="1" applyFill="1"/>
    <xf numFmtId="0" fontId="46" fillId="25" borderId="11" xfId="0" applyFont="1" applyFill="1" applyBorder="1" applyAlignment="1" applyProtection="1">
      <alignment horizontal="center"/>
    </xf>
    <xf numFmtId="0" fontId="46" fillId="25" borderId="12" xfId="0" applyFont="1" applyFill="1" applyBorder="1" applyAlignment="1" applyProtection="1">
      <alignment horizontal="center"/>
    </xf>
    <xf numFmtId="0" fontId="49" fillId="25" borderId="11" xfId="0" applyFont="1" applyFill="1" applyBorder="1" applyAlignment="1" applyProtection="1">
      <alignment horizontal="center"/>
    </xf>
    <xf numFmtId="172" fontId="44" fillId="2" borderId="11" xfId="0" applyNumberFormat="1" applyFont="1" applyFill="1" applyBorder="1"/>
    <xf numFmtId="3" fontId="49" fillId="2" borderId="11" xfId="0" applyNumberFormat="1" applyFont="1" applyFill="1" applyBorder="1" applyAlignment="1" applyProtection="1">
      <alignment horizontal="left" indent="1"/>
    </xf>
    <xf numFmtId="3" fontId="50" fillId="2" borderId="11" xfId="0" applyNumberFormat="1" applyFont="1" applyFill="1" applyBorder="1" applyProtection="1"/>
    <xf numFmtId="0" fontId="49" fillId="25" borderId="13" xfId="0" applyFont="1" applyFill="1" applyBorder="1" applyAlignment="1" applyProtection="1">
      <alignment horizontal="center"/>
    </xf>
    <xf numFmtId="172" fontId="44" fillId="2" borderId="13" xfId="0" applyNumberFormat="1" applyFont="1" applyFill="1" applyBorder="1"/>
    <xf numFmtId="3" fontId="49" fillId="2" borderId="13" xfId="0" applyNumberFormat="1" applyFont="1" applyFill="1" applyBorder="1" applyAlignment="1" applyProtection="1">
      <alignment horizontal="left" indent="1"/>
    </xf>
    <xf numFmtId="3" fontId="50" fillId="2" borderId="13" xfId="0" applyNumberFormat="1" applyFont="1" applyFill="1" applyBorder="1" applyProtection="1"/>
    <xf numFmtId="0" fontId="51" fillId="25" borderId="13" xfId="0" applyFont="1" applyFill="1" applyBorder="1" applyAlignment="1" applyProtection="1">
      <alignment horizontal="center"/>
    </xf>
    <xf numFmtId="3" fontId="51" fillId="2" borderId="13" xfId="0" applyNumberFormat="1" applyFont="1" applyFill="1" applyBorder="1" applyAlignment="1" applyProtection="1">
      <alignment horizontal="left" indent="1"/>
    </xf>
    <xf numFmtId="3" fontId="51" fillId="2" borderId="13" xfId="0" applyNumberFormat="1" applyFont="1" applyFill="1" applyBorder="1" applyProtection="1"/>
    <xf numFmtId="172" fontId="44" fillId="2" borderId="14" xfId="0" applyNumberFormat="1" applyFont="1" applyFill="1" applyBorder="1"/>
    <xf numFmtId="0" fontId="51" fillId="25" borderId="14" xfId="0" applyFont="1" applyFill="1" applyBorder="1" applyAlignment="1" applyProtection="1">
      <alignment horizontal="center"/>
    </xf>
    <xf numFmtId="3" fontId="49" fillId="2" borderId="13" xfId="0" applyNumberFormat="1" applyFont="1" applyFill="1" applyBorder="1" applyProtection="1"/>
    <xf numFmtId="0" fontId="51" fillId="25" borderId="15" xfId="0" applyFont="1" applyFill="1" applyBorder="1" applyAlignment="1" applyProtection="1">
      <alignment horizontal="center"/>
    </xf>
    <xf numFmtId="172" fontId="44" fillId="2" borderId="15" xfId="0" applyNumberFormat="1" applyFont="1" applyFill="1" applyBorder="1"/>
    <xf numFmtId="3" fontId="52" fillId="2" borderId="13" xfId="0" applyNumberFormat="1" applyFont="1" applyFill="1" applyBorder="1" applyProtection="1"/>
    <xf numFmtId="0" fontId="51" fillId="25" borderId="15" xfId="0" applyFont="1" applyFill="1" applyBorder="1" applyAlignment="1" applyProtection="1">
      <alignment horizontal="center" vertical="top"/>
    </xf>
    <xf numFmtId="0" fontId="51" fillId="25" borderId="13" xfId="0" applyFont="1" applyFill="1" applyBorder="1" applyProtection="1"/>
    <xf numFmtId="0" fontId="51" fillId="25" borderId="13" xfId="0" applyFont="1" applyFill="1" applyBorder="1" applyAlignment="1" applyProtection="1">
      <alignment horizontal="center" vertical="top"/>
    </xf>
    <xf numFmtId="0" fontId="49" fillId="25" borderId="13" xfId="0" applyFont="1" applyFill="1" applyBorder="1" applyAlignment="1" applyProtection="1">
      <alignment horizontal="center" vertical="top"/>
    </xf>
    <xf numFmtId="0" fontId="49" fillId="25" borderId="13" xfId="0" applyFont="1" applyFill="1" applyBorder="1" applyProtection="1"/>
    <xf numFmtId="172" fontId="44" fillId="2" borderId="13" xfId="1" applyNumberFormat="1" applyFont="1" applyFill="1" applyBorder="1"/>
    <xf numFmtId="3" fontId="49" fillId="2" borderId="13" xfId="0" applyNumberFormat="1" applyFont="1" applyFill="1" applyBorder="1" applyAlignment="1">
      <alignment horizontal="left" indent="1"/>
    </xf>
    <xf numFmtId="3" fontId="50" fillId="2" borderId="13" xfId="0" applyNumberFormat="1" applyFont="1" applyFill="1" applyBorder="1"/>
    <xf numFmtId="0" fontId="53" fillId="25" borderId="15" xfId="0" applyFont="1" applyFill="1" applyBorder="1" applyProtection="1"/>
    <xf numFmtId="3" fontId="51" fillId="2" borderId="13" xfId="0" applyNumberFormat="1" applyFont="1" applyFill="1" applyBorder="1" applyAlignment="1">
      <alignment horizontal="left" indent="1"/>
    </xf>
    <xf numFmtId="3" fontId="51" fillId="2" borderId="13" xfId="0" applyNumberFormat="1" applyFont="1" applyFill="1" applyBorder="1"/>
    <xf numFmtId="3" fontId="49" fillId="2" borderId="13" xfId="0" applyNumberFormat="1" applyFont="1" applyFill="1" applyBorder="1" applyAlignment="1" applyProtection="1">
      <alignment horizontal="left" vertical="top" indent="1"/>
    </xf>
    <xf numFmtId="3" fontId="49" fillId="2" borderId="13" xfId="0" applyNumberFormat="1" applyFont="1" applyFill="1" applyBorder="1" applyAlignment="1" applyProtection="1">
      <alignment wrapText="1"/>
    </xf>
    <xf numFmtId="3" fontId="49" fillId="2" borderId="13" xfId="0" applyNumberFormat="1" applyFont="1" applyFill="1" applyBorder="1" applyAlignment="1" applyProtection="1">
      <alignment horizontal="justify" vertical="center"/>
    </xf>
    <xf numFmtId="0" fontId="49" fillId="25" borderId="13" xfId="0" applyFont="1" applyFill="1" applyBorder="1" applyAlignment="1" applyProtection="1">
      <alignment horizontal="center" vertical="center"/>
    </xf>
    <xf numFmtId="3" fontId="50" fillId="2" borderId="13" xfId="0" applyNumberFormat="1" applyFont="1" applyFill="1" applyBorder="1" applyAlignment="1" applyProtection="1">
      <alignment wrapText="1"/>
    </xf>
    <xf numFmtId="0" fontId="49" fillId="25" borderId="14" xfId="0" applyFont="1" applyFill="1" applyBorder="1" applyAlignment="1" applyProtection="1">
      <alignment horizontal="center"/>
    </xf>
    <xf numFmtId="0" fontId="51" fillId="25" borderId="15" xfId="0" applyFont="1" applyFill="1" applyBorder="1" applyProtection="1"/>
    <xf numFmtId="172" fontId="54" fillId="2" borderId="13" xfId="0" applyNumberFormat="1" applyFont="1" applyFill="1" applyBorder="1"/>
    <xf numFmtId="3" fontId="49" fillId="2" borderId="13" xfId="0" applyNumberFormat="1" applyFont="1" applyFill="1" applyBorder="1" applyAlignment="1" applyProtection="1">
      <alignment horizontal="left"/>
    </xf>
    <xf numFmtId="3" fontId="49" fillId="2" borderId="13" xfId="0" applyNumberFormat="1" applyFont="1" applyFill="1" applyBorder="1" applyAlignment="1" applyProtection="1">
      <alignment horizontal="left" wrapText="1"/>
    </xf>
    <xf numFmtId="0" fontId="49" fillId="25" borderId="15" xfId="0" applyFont="1" applyFill="1" applyBorder="1" applyAlignment="1" applyProtection="1">
      <alignment horizontal="center"/>
    </xf>
    <xf numFmtId="3" fontId="49" fillId="2" borderId="13" xfId="0" applyNumberFormat="1" applyFont="1" applyFill="1" applyBorder="1"/>
    <xf numFmtId="0" fontId="49" fillId="25" borderId="13" xfId="0" applyFont="1" applyFill="1" applyBorder="1" applyAlignment="1">
      <alignment horizontal="center" vertical="top"/>
    </xf>
    <xf numFmtId="3" fontId="50" fillId="2" borderId="13" xfId="0" applyNumberFormat="1" applyFont="1" applyFill="1" applyBorder="1" applyAlignment="1" applyProtection="1">
      <alignment vertical="center" wrapText="1"/>
    </xf>
    <xf numFmtId="0" fontId="49" fillId="25" borderId="12" xfId="0" applyFont="1" applyFill="1" applyBorder="1" applyProtection="1"/>
    <xf numFmtId="172" fontId="44" fillId="2" borderId="12" xfId="0" applyNumberFormat="1" applyFont="1" applyFill="1" applyBorder="1"/>
    <xf numFmtId="3" fontId="49" fillId="2" borderId="12" xfId="0" applyNumberFormat="1" applyFont="1" applyFill="1" applyBorder="1" applyAlignment="1" applyProtection="1">
      <alignment horizontal="left" indent="1"/>
    </xf>
    <xf numFmtId="3" fontId="50" fillId="2" borderId="12" xfId="0" applyNumberFormat="1" applyFont="1" applyFill="1" applyBorder="1" applyProtection="1"/>
    <xf numFmtId="0" fontId="48" fillId="2" borderId="0" xfId="71" applyFont="1" applyFill="1" applyBorder="1"/>
    <xf numFmtId="3" fontId="48" fillId="2" borderId="0" xfId="71" applyNumberFormat="1" applyFont="1" applyFill="1" applyBorder="1" applyProtection="1"/>
    <xf numFmtId="0" fontId="55" fillId="2" borderId="0" xfId="71" applyFont="1" applyFill="1"/>
    <xf numFmtId="3" fontId="44" fillId="2" borderId="0" xfId="71" applyNumberFormat="1" applyFont="1" applyFill="1"/>
    <xf numFmtId="3" fontId="49" fillId="2" borderId="0" xfId="0" applyNumberFormat="1" applyFont="1" applyFill="1"/>
    <xf numFmtId="3" fontId="44" fillId="2" borderId="0" xfId="0" applyNumberFormat="1" applyFont="1" applyFill="1"/>
    <xf numFmtId="0" fontId="48" fillId="2" borderId="0" xfId="0" applyFont="1" applyFill="1" applyProtection="1"/>
    <xf numFmtId="0" fontId="56" fillId="2" borderId="0" xfId="0" applyFont="1" applyFill="1"/>
    <xf numFmtId="0" fontId="48" fillId="25" borderId="11" xfId="0" applyFont="1" applyFill="1" applyBorder="1" applyProtection="1"/>
    <xf numFmtId="3" fontId="57" fillId="2" borderId="11" xfId="0" applyNumberFormat="1" applyFont="1" applyFill="1" applyBorder="1" applyAlignment="1" applyProtection="1">
      <alignment horizontal="left"/>
    </xf>
    <xf numFmtId="3" fontId="58" fillId="2" borderId="11" xfId="0" applyNumberFormat="1" applyFont="1" applyFill="1" applyBorder="1" applyProtection="1"/>
    <xf numFmtId="0" fontId="46" fillId="25" borderId="13" xfId="0" applyFont="1" applyFill="1" applyBorder="1" applyProtection="1"/>
    <xf numFmtId="1" fontId="44" fillId="2" borderId="0" xfId="0" applyNumberFormat="1" applyFont="1" applyFill="1"/>
    <xf numFmtId="172" fontId="44" fillId="2" borderId="13" xfId="0" applyNumberFormat="1" applyFont="1" applyFill="1" applyBorder="1" applyAlignment="1">
      <alignment vertical="center"/>
    </xf>
    <xf numFmtId="3" fontId="49" fillId="2" borderId="13" xfId="0" applyNumberFormat="1" applyFont="1" applyFill="1" applyBorder="1" applyAlignment="1" applyProtection="1">
      <alignment horizontal="left" vertical="center" indent="1"/>
    </xf>
    <xf numFmtId="0" fontId="46" fillId="25" borderId="13" xfId="0" applyFont="1" applyFill="1" applyBorder="1" applyAlignment="1" applyProtection="1">
      <alignment horizontal="center"/>
    </xf>
    <xf numFmtId="0" fontId="46" fillId="25" borderId="15" xfId="0" applyFont="1" applyFill="1" applyBorder="1" applyProtection="1"/>
    <xf numFmtId="0" fontId="46" fillId="25" borderId="14" xfId="0" applyFont="1" applyFill="1" applyBorder="1" applyProtection="1"/>
    <xf numFmtId="0" fontId="48" fillId="25" borderId="13" xfId="0" applyFont="1" applyFill="1" applyBorder="1" applyProtection="1"/>
    <xf numFmtId="0" fontId="48" fillId="25" borderId="12" xfId="0" applyFont="1" applyFill="1" applyBorder="1" applyProtection="1"/>
    <xf numFmtId="3" fontId="51" fillId="2" borderId="12" xfId="0" applyNumberFormat="1" applyFont="1" applyFill="1" applyBorder="1" applyProtection="1"/>
    <xf numFmtId="3" fontId="52" fillId="2" borderId="12" xfId="0" applyNumberFormat="1" applyFont="1" applyFill="1" applyBorder="1" applyProtection="1"/>
    <xf numFmtId="0" fontId="55" fillId="2" borderId="0" xfId="0" applyFont="1" applyFill="1"/>
    <xf numFmtId="172" fontId="2" fillId="2" borderId="0" xfId="0" applyNumberFormat="1" applyFont="1" applyFill="1"/>
    <xf numFmtId="0" fontId="44" fillId="26" borderId="0" xfId="71" applyFont="1" applyFill="1"/>
    <xf numFmtId="3" fontId="44" fillId="26" borderId="0" xfId="71" applyNumberFormat="1" applyFont="1" applyFill="1"/>
    <xf numFmtId="0" fontId="44" fillId="26" borderId="0" xfId="71" applyFont="1" applyFill="1" applyAlignment="1">
      <alignment horizontal="left"/>
    </xf>
    <xf numFmtId="172" fontId="44" fillId="0" borderId="13" xfId="0" applyNumberFormat="1" applyFont="1" applyFill="1" applyBorder="1"/>
    <xf numFmtId="164" fontId="2" fillId="2" borderId="0" xfId="1" applyFont="1" applyFill="1"/>
    <xf numFmtId="164" fontId="0" fillId="2" borderId="0" xfId="1" applyFont="1" applyFill="1"/>
    <xf numFmtId="0" fontId="44" fillId="2" borderId="0" xfId="71" applyFont="1" applyFill="1"/>
    <xf numFmtId="3" fontId="2" fillId="2" borderId="0" xfId="0" applyNumberFormat="1" applyFont="1" applyFill="1"/>
    <xf numFmtId="3" fontId="0" fillId="2" borderId="0" xfId="0" applyNumberFormat="1" applyFill="1"/>
    <xf numFmtId="0" fontId="60" fillId="2" borderId="0" xfId="71" applyFont="1" applyFill="1"/>
    <xf numFmtId="0" fontId="61" fillId="2" borderId="0" xfId="0" applyFont="1" applyFill="1"/>
    <xf numFmtId="0" fontId="60" fillId="2" borderId="0" xfId="0" applyFont="1" applyFill="1"/>
    <xf numFmtId="164" fontId="60" fillId="2" borderId="0" xfId="1" applyFont="1" applyFill="1"/>
    <xf numFmtId="0" fontId="62" fillId="2" borderId="0" xfId="71" applyFont="1" applyFill="1"/>
    <xf numFmtId="0" fontId="59" fillId="2" borderId="0" xfId="0" applyFont="1" applyFill="1"/>
    <xf numFmtId="0" fontId="62" fillId="2" borderId="0" xfId="0" applyFont="1" applyFill="1"/>
    <xf numFmtId="164" fontId="62" fillId="2" borderId="0" xfId="1" applyFont="1" applyFill="1"/>
    <xf numFmtId="3" fontId="62" fillId="2" borderId="0" xfId="0" applyNumberFormat="1" applyFont="1" applyFill="1"/>
    <xf numFmtId="164" fontId="49" fillId="2" borderId="0" xfId="1" applyFont="1" applyFill="1"/>
    <xf numFmtId="164" fontId="44" fillId="2" borderId="13" xfId="1" applyFont="1" applyFill="1" applyBorder="1"/>
    <xf numFmtId="175" fontId="60" fillId="2" borderId="0" xfId="1" applyNumberFormat="1" applyFont="1" applyFill="1"/>
    <xf numFmtId="176" fontId="60" fillId="2" borderId="0" xfId="1" applyNumberFormat="1" applyFont="1" applyFill="1"/>
    <xf numFmtId="176" fontId="61" fillId="2" borderId="0" xfId="1" applyNumberFormat="1" applyFont="1" applyFill="1"/>
    <xf numFmtId="172" fontId="44" fillId="2" borderId="0" xfId="0" applyNumberFormat="1" applyFont="1" applyFill="1"/>
    <xf numFmtId="177" fontId="44" fillId="2" borderId="0" xfId="0" applyNumberFormat="1" applyFont="1" applyFill="1"/>
    <xf numFmtId="172" fontId="49" fillId="2" borderId="0" xfId="0" applyNumberFormat="1" applyFont="1" applyFill="1"/>
    <xf numFmtId="178" fontId="62" fillId="2" borderId="0" xfId="71" applyNumberFormat="1" applyFont="1" applyFill="1"/>
    <xf numFmtId="178" fontId="59" fillId="2" borderId="0" xfId="0" applyNumberFormat="1" applyFont="1" applyFill="1"/>
    <xf numFmtId="178" fontId="62" fillId="2" borderId="0" xfId="0" applyNumberFormat="1" applyFont="1" applyFill="1"/>
    <xf numFmtId="178" fontId="62" fillId="2" borderId="0" xfId="1" applyNumberFormat="1" applyFont="1" applyFill="1"/>
    <xf numFmtId="175" fontId="44" fillId="2" borderId="13" xfId="1" applyNumberFormat="1" applyFont="1" applyFill="1" applyBorder="1"/>
    <xf numFmtId="179" fontId="44" fillId="2" borderId="0" xfId="0" applyNumberFormat="1" applyFont="1" applyFill="1"/>
    <xf numFmtId="0" fontId="48" fillId="25" borderId="11" xfId="0" applyFont="1" applyFill="1" applyBorder="1" applyAlignment="1" applyProtection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48" fillId="25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92">
    <cellStyle name="=C:\WINNT\SYSTEM32\COMMAND.COM" xfId="2"/>
    <cellStyle name="1 indent" xfId="3"/>
    <cellStyle name="2 indent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3 indents" xfId="11"/>
    <cellStyle name="4 indents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5 indents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Array" xfId="32"/>
    <cellStyle name="Array Enter" xfId="33"/>
    <cellStyle name="Bad" xfId="34"/>
    <cellStyle name="Calculation" xfId="35"/>
    <cellStyle name="Check Cell" xfId="36"/>
    <cellStyle name="Comma 2" xfId="37"/>
    <cellStyle name="Comma_Supuestos PIB (6-03-04 1.50 pm)" xfId="38"/>
    <cellStyle name="Euro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Hyperlink_Real revised NA, July 11 2003" xfId="46"/>
    <cellStyle name="imf-one decimal" xfId="47"/>
    <cellStyle name="imf-zero decimal" xfId="48"/>
    <cellStyle name="Input" xfId="49"/>
    <cellStyle name="Linked Cell" xfId="50"/>
    <cellStyle name="MacroCode" xfId="51"/>
    <cellStyle name="Millares" xfId="1" builtinId="3"/>
    <cellStyle name="Millares 2" xfId="52"/>
    <cellStyle name="Millares 2 2" xfId="53"/>
    <cellStyle name="Millares 3" xfId="54"/>
    <cellStyle name="Millares 4" xfId="55"/>
    <cellStyle name="Millares 5" xfId="56"/>
    <cellStyle name="Nivel1" xfId="57"/>
    <cellStyle name="Nivel2" xfId="58"/>
    <cellStyle name="Nivel3" xfId="59"/>
    <cellStyle name="Nivel4" xfId="60"/>
    <cellStyle name="No-definido" xfId="61"/>
    <cellStyle name="Norma - Estilo1" xfId="62"/>
    <cellStyle name="Norma - Estilo2" xfId="63"/>
    <cellStyle name="Norma - Estilo3" xfId="64"/>
    <cellStyle name="Norma - Estilo4" xfId="65"/>
    <cellStyle name="Norma - Estilo5" xfId="66"/>
    <cellStyle name="Norma - Estilo6" xfId="67"/>
    <cellStyle name="Norma - Estilo7" xfId="68"/>
    <cellStyle name="Norma - Estilo8" xfId="69"/>
    <cellStyle name="Normal" xfId="0" builtinId="0"/>
    <cellStyle name="Normal - Modelo1" xfId="70"/>
    <cellStyle name="Normal 2" xfId="71"/>
    <cellStyle name="Normal 2 10" xfId="72"/>
    <cellStyle name="Normal 3" xfId="73"/>
    <cellStyle name="Normal 4" xfId="74"/>
    <cellStyle name="Normal 4 2" xfId="75"/>
    <cellStyle name="Normal 5" xfId="76"/>
    <cellStyle name="Note" xfId="77"/>
    <cellStyle name="Output" xfId="78"/>
    <cellStyle name="percentage difference one decimal" xfId="79"/>
    <cellStyle name="percentage difference zero decimal" xfId="80"/>
    <cellStyle name="Porcentual 2" xfId="81"/>
    <cellStyle name="Red Text" xfId="82"/>
    <cellStyle name="SnipRepFormato1" xfId="83"/>
    <cellStyle name="SnipRepFormato2" xfId="84"/>
    <cellStyle name="SnipRepFormato3" xfId="85"/>
    <cellStyle name="SnipRepFormato4" xfId="86"/>
    <cellStyle name="SnipRepFormato5" xfId="87"/>
    <cellStyle name="SnipRepFormato7" xfId="88"/>
    <cellStyle name="Title" xfId="89"/>
    <cellStyle name="TopGrey" xfId="90"/>
    <cellStyle name="Warning Text" xfId="91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D19800"/>
      <color rgb="FFCC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'!A1"/><Relationship Id="rId13" Type="http://schemas.openxmlformats.org/officeDocument/2006/relationships/hyperlink" Target="#'12'!A1"/><Relationship Id="rId18" Type="http://schemas.openxmlformats.org/officeDocument/2006/relationships/hyperlink" Target="#'17'!A1"/><Relationship Id="rId26" Type="http://schemas.openxmlformats.org/officeDocument/2006/relationships/hyperlink" Target="#'25'!A1"/><Relationship Id="rId3" Type="http://schemas.openxmlformats.org/officeDocument/2006/relationships/hyperlink" Target="#'3'!A1"/><Relationship Id="rId21" Type="http://schemas.openxmlformats.org/officeDocument/2006/relationships/hyperlink" Target="#'20'!A1"/><Relationship Id="rId7" Type="http://schemas.openxmlformats.org/officeDocument/2006/relationships/hyperlink" Target="#'6'!A1"/><Relationship Id="rId12" Type="http://schemas.openxmlformats.org/officeDocument/2006/relationships/hyperlink" Target="#'11'!A1"/><Relationship Id="rId17" Type="http://schemas.openxmlformats.org/officeDocument/2006/relationships/hyperlink" Target="#'16'!A1"/><Relationship Id="rId25" Type="http://schemas.openxmlformats.org/officeDocument/2006/relationships/hyperlink" Target="#'24'!A1"/><Relationship Id="rId2" Type="http://schemas.openxmlformats.org/officeDocument/2006/relationships/hyperlink" Target="#'2'!A1"/><Relationship Id="rId16" Type="http://schemas.openxmlformats.org/officeDocument/2006/relationships/hyperlink" Target="#'15'!A1"/><Relationship Id="rId20" Type="http://schemas.openxmlformats.org/officeDocument/2006/relationships/hyperlink" Target="#'19'!A1"/><Relationship Id="rId29" Type="http://schemas.openxmlformats.org/officeDocument/2006/relationships/hyperlink" Target="#'28'!A1"/><Relationship Id="rId1" Type="http://schemas.openxmlformats.org/officeDocument/2006/relationships/hyperlink" Target="#'1'!A1"/><Relationship Id="rId6" Type="http://schemas.openxmlformats.org/officeDocument/2006/relationships/hyperlink" Target="#'5'!A1"/><Relationship Id="rId11" Type="http://schemas.openxmlformats.org/officeDocument/2006/relationships/hyperlink" Target="#'10'!A1"/><Relationship Id="rId24" Type="http://schemas.openxmlformats.org/officeDocument/2006/relationships/hyperlink" Target="#'23'!A1"/><Relationship Id="rId5" Type="http://schemas.openxmlformats.org/officeDocument/2006/relationships/image" Target="../media/image1.emf"/><Relationship Id="rId15" Type="http://schemas.openxmlformats.org/officeDocument/2006/relationships/hyperlink" Target="#'14'!A1"/><Relationship Id="rId23" Type="http://schemas.openxmlformats.org/officeDocument/2006/relationships/hyperlink" Target="#'22'!A1"/><Relationship Id="rId28" Type="http://schemas.openxmlformats.org/officeDocument/2006/relationships/hyperlink" Target="#'27'!A1"/><Relationship Id="rId10" Type="http://schemas.openxmlformats.org/officeDocument/2006/relationships/hyperlink" Target="#'9'!A1"/><Relationship Id="rId19" Type="http://schemas.openxmlformats.org/officeDocument/2006/relationships/hyperlink" Target="#'18'!A1"/><Relationship Id="rId4" Type="http://schemas.openxmlformats.org/officeDocument/2006/relationships/hyperlink" Target="#'4'!A1"/><Relationship Id="rId9" Type="http://schemas.openxmlformats.org/officeDocument/2006/relationships/hyperlink" Target="#'8'!A1"/><Relationship Id="rId14" Type="http://schemas.openxmlformats.org/officeDocument/2006/relationships/hyperlink" Target="#'13'!A1"/><Relationship Id="rId22" Type="http://schemas.openxmlformats.org/officeDocument/2006/relationships/hyperlink" Target="#'21'!A1"/><Relationship Id="rId27" Type="http://schemas.openxmlformats.org/officeDocument/2006/relationships/hyperlink" Target="#'26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309296</xdr:colOff>
      <xdr:row>12</xdr:row>
      <xdr:rowOff>25188</xdr:rowOff>
    </xdr:from>
    <xdr:ext cx="324000" cy="251031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95296" y="234928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</a:t>
          </a:r>
        </a:p>
      </xdr:txBody>
    </xdr:sp>
    <xdr:clientData/>
  </xdr:oneCellAnchor>
  <xdr:oneCellAnchor>
    <xdr:from>
      <xdr:col>3</xdr:col>
      <xdr:colOff>309296</xdr:colOff>
      <xdr:row>13</xdr:row>
      <xdr:rowOff>24043</xdr:rowOff>
    </xdr:from>
    <xdr:ext cx="324000" cy="251031"/>
    <xdr:sp macro="" textlink="">
      <xdr:nvSpPr>
        <xdr:cNvPr id="3" name="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5296" y="262436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</a:t>
          </a:r>
        </a:p>
      </xdr:txBody>
    </xdr:sp>
    <xdr:clientData/>
  </xdr:oneCellAnchor>
  <xdr:oneCellAnchor>
    <xdr:from>
      <xdr:col>3</xdr:col>
      <xdr:colOff>309296</xdr:colOff>
      <xdr:row>14</xdr:row>
      <xdr:rowOff>22898</xdr:rowOff>
    </xdr:from>
    <xdr:ext cx="324000" cy="251031"/>
    <xdr:sp macro="" textlink="">
      <xdr:nvSpPr>
        <xdr:cNvPr id="4" name="3 CuadroTex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95296" y="289944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</a:t>
          </a:r>
        </a:p>
      </xdr:txBody>
    </xdr:sp>
    <xdr:clientData/>
  </xdr:oneCellAnchor>
  <xdr:oneCellAnchor>
    <xdr:from>
      <xdr:col>3</xdr:col>
      <xdr:colOff>309296</xdr:colOff>
      <xdr:row>15</xdr:row>
      <xdr:rowOff>21753</xdr:rowOff>
    </xdr:from>
    <xdr:ext cx="324000" cy="251031"/>
    <xdr:sp macro="" textlink="">
      <xdr:nvSpPr>
        <xdr:cNvPr id="5" name="4 CuadroText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95296" y="317452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4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  <xdr:oneCellAnchor>
    <xdr:from>
      <xdr:col>3</xdr:col>
      <xdr:colOff>314325</xdr:colOff>
      <xdr:row>16</xdr:row>
      <xdr:rowOff>26882</xdr:rowOff>
    </xdr:from>
    <xdr:ext cx="318971" cy="251031"/>
    <xdr:sp macro="" textlink="">
      <xdr:nvSpPr>
        <xdr:cNvPr id="7" name="6 CuadroText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00325" y="34558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5</a:t>
          </a:r>
        </a:p>
      </xdr:txBody>
    </xdr:sp>
    <xdr:clientData/>
  </xdr:oneCellAnchor>
  <xdr:oneCellAnchor>
    <xdr:from>
      <xdr:col>3</xdr:col>
      <xdr:colOff>314325</xdr:colOff>
      <xdr:row>17</xdr:row>
      <xdr:rowOff>19856</xdr:rowOff>
    </xdr:from>
    <xdr:ext cx="318971" cy="251031"/>
    <xdr:sp macro="" textlink="">
      <xdr:nvSpPr>
        <xdr:cNvPr id="8" name="7 CuadroText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00325" y="372508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6</a:t>
          </a:r>
        </a:p>
      </xdr:txBody>
    </xdr:sp>
    <xdr:clientData/>
  </xdr:oneCellAnchor>
  <xdr:oneCellAnchor>
    <xdr:from>
      <xdr:col>3</xdr:col>
      <xdr:colOff>314325</xdr:colOff>
      <xdr:row>18</xdr:row>
      <xdr:rowOff>26882</xdr:rowOff>
    </xdr:from>
    <xdr:ext cx="318971" cy="251031"/>
    <xdr:sp macro="" textlink="">
      <xdr:nvSpPr>
        <xdr:cNvPr id="11" name="10 CuadroText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00325" y="34558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7</a:t>
          </a:r>
        </a:p>
      </xdr:txBody>
    </xdr:sp>
    <xdr:clientData/>
  </xdr:oneCellAnchor>
  <xdr:oneCellAnchor>
    <xdr:from>
      <xdr:col>3</xdr:col>
      <xdr:colOff>314325</xdr:colOff>
      <xdr:row>19</xdr:row>
      <xdr:rowOff>19856</xdr:rowOff>
    </xdr:from>
    <xdr:ext cx="318971" cy="251031"/>
    <xdr:sp macro="" textlink="">
      <xdr:nvSpPr>
        <xdr:cNvPr id="12" name="11 CuadroText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00325" y="372508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8</a:t>
          </a:r>
        </a:p>
      </xdr:txBody>
    </xdr:sp>
    <xdr:clientData/>
  </xdr:oneCellAnchor>
  <xdr:oneCellAnchor>
    <xdr:from>
      <xdr:col>3</xdr:col>
      <xdr:colOff>314325</xdr:colOff>
      <xdr:row>20</xdr:row>
      <xdr:rowOff>26882</xdr:rowOff>
    </xdr:from>
    <xdr:ext cx="318971" cy="251031"/>
    <xdr:sp macro="" textlink="">
      <xdr:nvSpPr>
        <xdr:cNvPr id="13" name="12 CuadroText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00325" y="400833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9</a:t>
          </a:r>
        </a:p>
      </xdr:txBody>
    </xdr:sp>
    <xdr:clientData/>
  </xdr:oneCellAnchor>
  <xdr:oneCellAnchor>
    <xdr:from>
      <xdr:col>3</xdr:col>
      <xdr:colOff>314325</xdr:colOff>
      <xdr:row>21</xdr:row>
      <xdr:rowOff>19856</xdr:rowOff>
    </xdr:from>
    <xdr:ext cx="318971" cy="251031"/>
    <xdr:sp macro="" textlink="">
      <xdr:nvSpPr>
        <xdr:cNvPr id="15" name="14 CuadroText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00325" y="427753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10</a:t>
          </a:r>
        </a:p>
      </xdr:txBody>
    </xdr:sp>
    <xdr:clientData/>
  </xdr:oneCellAnchor>
  <xdr:oneCellAnchor>
    <xdr:from>
      <xdr:col>3</xdr:col>
      <xdr:colOff>314325</xdr:colOff>
      <xdr:row>22</xdr:row>
      <xdr:rowOff>26882</xdr:rowOff>
    </xdr:from>
    <xdr:ext cx="318971" cy="251031"/>
    <xdr:sp macro="" textlink="">
      <xdr:nvSpPr>
        <xdr:cNvPr id="16" name="15 CuadroText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00325" y="45607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11</a:t>
          </a:r>
        </a:p>
      </xdr:txBody>
    </xdr:sp>
    <xdr:clientData/>
  </xdr:oneCellAnchor>
  <xdr:oneCellAnchor>
    <xdr:from>
      <xdr:col>3</xdr:col>
      <xdr:colOff>314325</xdr:colOff>
      <xdr:row>23</xdr:row>
      <xdr:rowOff>19856</xdr:rowOff>
    </xdr:from>
    <xdr:ext cx="318971" cy="251031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00325" y="538243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23</xdr:row>
      <xdr:rowOff>26882</xdr:rowOff>
    </xdr:from>
    <xdr:ext cx="318971" cy="251031"/>
    <xdr:sp macro="" textlink="">
      <xdr:nvSpPr>
        <xdr:cNvPr id="28" name="15 CuadroText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00325" y="53894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24</xdr:row>
      <xdr:rowOff>19856</xdr:rowOff>
    </xdr:from>
    <xdr:ext cx="318971" cy="251031"/>
    <xdr:sp macro="" textlink="">
      <xdr:nvSpPr>
        <xdr:cNvPr id="29" name="16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00325" y="56586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24</xdr:row>
      <xdr:rowOff>26882</xdr:rowOff>
    </xdr:from>
    <xdr:ext cx="318971" cy="251031"/>
    <xdr:sp macro="" textlink="">
      <xdr:nvSpPr>
        <xdr:cNvPr id="30" name="15 CuadroText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00325" y="53894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25</xdr:row>
      <xdr:rowOff>19856</xdr:rowOff>
    </xdr:from>
    <xdr:ext cx="318971" cy="251031"/>
    <xdr:sp macro="" textlink="">
      <xdr:nvSpPr>
        <xdr:cNvPr id="31" name="16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00325" y="56586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25</xdr:row>
      <xdr:rowOff>26882</xdr:rowOff>
    </xdr:from>
    <xdr:ext cx="318971" cy="251031"/>
    <xdr:sp macro="" textlink="">
      <xdr:nvSpPr>
        <xdr:cNvPr id="32" name="15 CuadroText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00325" y="53894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14</a:t>
          </a:r>
        </a:p>
      </xdr:txBody>
    </xdr:sp>
    <xdr:clientData/>
  </xdr:oneCellAnchor>
  <xdr:oneCellAnchor>
    <xdr:from>
      <xdr:col>3</xdr:col>
      <xdr:colOff>314325</xdr:colOff>
      <xdr:row>26</xdr:row>
      <xdr:rowOff>19856</xdr:rowOff>
    </xdr:from>
    <xdr:ext cx="318971" cy="251031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00325" y="56586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26</xdr:row>
      <xdr:rowOff>26882</xdr:rowOff>
    </xdr:from>
    <xdr:ext cx="318971" cy="251031"/>
    <xdr:sp macro="" textlink="">
      <xdr:nvSpPr>
        <xdr:cNvPr id="34" name="15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00325" y="56656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26</xdr:row>
      <xdr:rowOff>26882</xdr:rowOff>
    </xdr:from>
    <xdr:ext cx="318971" cy="251031"/>
    <xdr:sp macro="" textlink="">
      <xdr:nvSpPr>
        <xdr:cNvPr id="35" name="15 CuadroText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00325" y="53894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15</a:t>
          </a:r>
        </a:p>
      </xdr:txBody>
    </xdr:sp>
    <xdr:clientData/>
  </xdr:oneCellAnchor>
  <xdr:oneCellAnchor>
    <xdr:from>
      <xdr:col>3</xdr:col>
      <xdr:colOff>314325</xdr:colOff>
      <xdr:row>27</xdr:row>
      <xdr:rowOff>19856</xdr:rowOff>
    </xdr:from>
    <xdr:ext cx="318971" cy="251031"/>
    <xdr:sp macro="" textlink="">
      <xdr:nvSpPr>
        <xdr:cNvPr id="36" name="16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00325" y="56586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27</xdr:row>
      <xdr:rowOff>26882</xdr:rowOff>
    </xdr:from>
    <xdr:ext cx="318971" cy="251031"/>
    <xdr:sp macro="" textlink="">
      <xdr:nvSpPr>
        <xdr:cNvPr id="37" name="15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00325" y="56656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27</xdr:row>
      <xdr:rowOff>26882</xdr:rowOff>
    </xdr:from>
    <xdr:ext cx="318971" cy="251031"/>
    <xdr:sp macro="" textlink="">
      <xdr:nvSpPr>
        <xdr:cNvPr id="38" name="15 CuadroText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00325" y="53894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16</a:t>
          </a:r>
        </a:p>
      </xdr:txBody>
    </xdr:sp>
    <xdr:clientData/>
  </xdr:oneCellAnchor>
  <xdr:oneCellAnchor>
    <xdr:from>
      <xdr:col>3</xdr:col>
      <xdr:colOff>314325</xdr:colOff>
      <xdr:row>28</xdr:row>
      <xdr:rowOff>19856</xdr:rowOff>
    </xdr:from>
    <xdr:ext cx="318971" cy="251031"/>
    <xdr:sp macro="" textlink="">
      <xdr:nvSpPr>
        <xdr:cNvPr id="39" name="16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00325" y="56586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28</xdr:row>
      <xdr:rowOff>26882</xdr:rowOff>
    </xdr:from>
    <xdr:ext cx="318971" cy="251031"/>
    <xdr:sp macro="" textlink="">
      <xdr:nvSpPr>
        <xdr:cNvPr id="40" name="15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00325" y="56656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28</xdr:row>
      <xdr:rowOff>26882</xdr:rowOff>
    </xdr:from>
    <xdr:ext cx="318971" cy="251031"/>
    <xdr:sp macro="" textlink="">
      <xdr:nvSpPr>
        <xdr:cNvPr id="41" name="15 CuadroText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00325" y="53894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17</a:t>
          </a:r>
        </a:p>
      </xdr:txBody>
    </xdr:sp>
    <xdr:clientData/>
  </xdr:oneCellAnchor>
  <xdr:oneCellAnchor>
    <xdr:from>
      <xdr:col>3</xdr:col>
      <xdr:colOff>314325</xdr:colOff>
      <xdr:row>29</xdr:row>
      <xdr:rowOff>19856</xdr:rowOff>
    </xdr:from>
    <xdr:ext cx="318971" cy="251031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00325" y="56586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29</xdr:row>
      <xdr:rowOff>26882</xdr:rowOff>
    </xdr:from>
    <xdr:ext cx="318971" cy="251031"/>
    <xdr:sp macro="" textlink="">
      <xdr:nvSpPr>
        <xdr:cNvPr id="43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00325" y="70468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29</xdr:row>
      <xdr:rowOff>26882</xdr:rowOff>
    </xdr:from>
    <xdr:ext cx="318971" cy="251031"/>
    <xdr:sp macro="" textlink="">
      <xdr:nvSpPr>
        <xdr:cNvPr id="44" name="15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00325" y="64943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29</xdr:row>
      <xdr:rowOff>26882</xdr:rowOff>
    </xdr:from>
    <xdr:ext cx="318971" cy="251031"/>
    <xdr:sp macro="" textlink="">
      <xdr:nvSpPr>
        <xdr:cNvPr id="45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00325" y="70468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30</xdr:row>
      <xdr:rowOff>19856</xdr:rowOff>
    </xdr:from>
    <xdr:ext cx="318971" cy="251031"/>
    <xdr:sp macro="" textlink="">
      <xdr:nvSpPr>
        <xdr:cNvPr id="46" name="16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00325" y="67635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30</xdr:row>
      <xdr:rowOff>26882</xdr:rowOff>
    </xdr:from>
    <xdr:ext cx="318971" cy="251031"/>
    <xdr:sp macro="" textlink="">
      <xdr:nvSpPr>
        <xdr:cNvPr id="47" name="15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00325" y="67705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30</xdr:row>
      <xdr:rowOff>26882</xdr:rowOff>
    </xdr:from>
    <xdr:ext cx="318971" cy="251031"/>
    <xdr:sp macro="" textlink="">
      <xdr:nvSpPr>
        <xdr:cNvPr id="48" name="15 CuadroText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600325" y="67705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19</a:t>
          </a:r>
        </a:p>
      </xdr:txBody>
    </xdr:sp>
    <xdr:clientData/>
  </xdr:oneCellAnchor>
  <xdr:oneCellAnchor>
    <xdr:from>
      <xdr:col>3</xdr:col>
      <xdr:colOff>314325</xdr:colOff>
      <xdr:row>31</xdr:row>
      <xdr:rowOff>19856</xdr:rowOff>
    </xdr:from>
    <xdr:ext cx="318971" cy="251031"/>
    <xdr:sp macro="" textlink="">
      <xdr:nvSpPr>
        <xdr:cNvPr id="49" name="16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00325" y="703978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31</xdr:row>
      <xdr:rowOff>26882</xdr:rowOff>
    </xdr:from>
    <xdr:ext cx="318971" cy="251031"/>
    <xdr:sp macro="" textlink="">
      <xdr:nvSpPr>
        <xdr:cNvPr id="50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00325" y="70468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31</xdr:row>
      <xdr:rowOff>26882</xdr:rowOff>
    </xdr:from>
    <xdr:ext cx="318971" cy="251031"/>
    <xdr:sp macro="" textlink="">
      <xdr:nvSpPr>
        <xdr:cNvPr id="51" name="15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00325" y="64943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31</xdr:row>
      <xdr:rowOff>26882</xdr:rowOff>
    </xdr:from>
    <xdr:ext cx="318971" cy="251031"/>
    <xdr:sp macro="" textlink="">
      <xdr:nvSpPr>
        <xdr:cNvPr id="52" name="15 CuadroText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00325" y="64943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20</a:t>
          </a:r>
        </a:p>
      </xdr:txBody>
    </xdr:sp>
    <xdr:clientData/>
  </xdr:oneCellAnchor>
  <xdr:oneCellAnchor>
    <xdr:from>
      <xdr:col>3</xdr:col>
      <xdr:colOff>314325</xdr:colOff>
      <xdr:row>32</xdr:row>
      <xdr:rowOff>19856</xdr:rowOff>
    </xdr:from>
    <xdr:ext cx="318971" cy="251031"/>
    <xdr:sp macro="" textlink="">
      <xdr:nvSpPr>
        <xdr:cNvPr id="53" name="16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00325" y="67635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32</xdr:row>
      <xdr:rowOff>26882</xdr:rowOff>
    </xdr:from>
    <xdr:ext cx="318971" cy="251031"/>
    <xdr:sp macro="" textlink="">
      <xdr:nvSpPr>
        <xdr:cNvPr id="54" name="15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600325" y="67705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32</xdr:row>
      <xdr:rowOff>26882</xdr:rowOff>
    </xdr:from>
    <xdr:ext cx="318971" cy="251031"/>
    <xdr:sp macro="" textlink="">
      <xdr:nvSpPr>
        <xdr:cNvPr id="55" name="15 CuadroText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600325" y="67705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21</a:t>
          </a:r>
        </a:p>
      </xdr:txBody>
    </xdr:sp>
    <xdr:clientData/>
  </xdr:oneCellAnchor>
  <xdr:oneCellAnchor>
    <xdr:from>
      <xdr:col>3</xdr:col>
      <xdr:colOff>314325</xdr:colOff>
      <xdr:row>33</xdr:row>
      <xdr:rowOff>19856</xdr:rowOff>
    </xdr:from>
    <xdr:ext cx="318971" cy="251031"/>
    <xdr:sp macro="" textlink="">
      <xdr:nvSpPr>
        <xdr:cNvPr id="56" name="16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600325" y="703978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33</xdr:row>
      <xdr:rowOff>26882</xdr:rowOff>
    </xdr:from>
    <xdr:ext cx="318971" cy="251031"/>
    <xdr:sp macro="" textlink="">
      <xdr:nvSpPr>
        <xdr:cNvPr id="57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600325" y="70468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33</xdr:row>
      <xdr:rowOff>26882</xdr:rowOff>
    </xdr:from>
    <xdr:ext cx="318971" cy="251031"/>
    <xdr:sp macro="" textlink="">
      <xdr:nvSpPr>
        <xdr:cNvPr id="58" name="15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600325" y="70468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33</xdr:row>
      <xdr:rowOff>26882</xdr:rowOff>
    </xdr:from>
    <xdr:ext cx="318971" cy="251031"/>
    <xdr:sp macro="" textlink="">
      <xdr:nvSpPr>
        <xdr:cNvPr id="59" name="15 CuadroText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00325" y="70468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22</a:t>
          </a:r>
        </a:p>
      </xdr:txBody>
    </xdr:sp>
    <xdr:clientData/>
  </xdr:oneCellAnchor>
  <xdr:oneCellAnchor>
    <xdr:from>
      <xdr:col>3</xdr:col>
      <xdr:colOff>314325</xdr:colOff>
      <xdr:row>33</xdr:row>
      <xdr:rowOff>26882</xdr:rowOff>
    </xdr:from>
    <xdr:ext cx="318971" cy="251031"/>
    <xdr:sp macro="" textlink="">
      <xdr:nvSpPr>
        <xdr:cNvPr id="60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600325" y="75992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33</xdr:row>
      <xdr:rowOff>26882</xdr:rowOff>
    </xdr:from>
    <xdr:ext cx="318971" cy="251031"/>
    <xdr:sp macro="" textlink="">
      <xdr:nvSpPr>
        <xdr:cNvPr id="61" name="15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600325" y="75992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33</xdr:row>
      <xdr:rowOff>26882</xdr:rowOff>
    </xdr:from>
    <xdr:ext cx="318971" cy="251031"/>
    <xdr:sp macro="" textlink="">
      <xdr:nvSpPr>
        <xdr:cNvPr id="62" name="15 CuadroText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600325" y="759925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22</a:t>
          </a:r>
        </a:p>
      </xdr:txBody>
    </xdr:sp>
    <xdr:clientData/>
  </xdr:oneCellAnchor>
  <xdr:oneCellAnchor>
    <xdr:from>
      <xdr:col>3</xdr:col>
      <xdr:colOff>314325</xdr:colOff>
      <xdr:row>34</xdr:row>
      <xdr:rowOff>19856</xdr:rowOff>
    </xdr:from>
    <xdr:ext cx="318971" cy="251031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00325" y="786845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34</xdr:row>
      <xdr:rowOff>26882</xdr:rowOff>
    </xdr:from>
    <xdr:ext cx="318971" cy="251031"/>
    <xdr:sp macro="" textlink="">
      <xdr:nvSpPr>
        <xdr:cNvPr id="64" name="15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600325" y="78754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34</xdr:row>
      <xdr:rowOff>26882</xdr:rowOff>
    </xdr:from>
    <xdr:ext cx="318971" cy="251031"/>
    <xdr:sp macro="" textlink="">
      <xdr:nvSpPr>
        <xdr:cNvPr id="65" name="15 CuadroText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00325" y="787548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23</a:t>
          </a:r>
        </a:p>
      </xdr:txBody>
    </xdr:sp>
    <xdr:clientData/>
  </xdr:oneCellAnchor>
  <xdr:oneCellAnchor>
    <xdr:from>
      <xdr:col>3</xdr:col>
      <xdr:colOff>314325</xdr:colOff>
      <xdr:row>35</xdr:row>
      <xdr:rowOff>19856</xdr:rowOff>
    </xdr:from>
    <xdr:ext cx="318971" cy="251031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600325" y="8144681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35</xdr:row>
      <xdr:rowOff>26882</xdr:rowOff>
    </xdr:from>
    <xdr:ext cx="318971" cy="251031"/>
    <xdr:sp macro="" textlink="">
      <xdr:nvSpPr>
        <xdr:cNvPr id="67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600325" y="81517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35</xdr:row>
      <xdr:rowOff>26882</xdr:rowOff>
    </xdr:from>
    <xdr:ext cx="318971" cy="251031"/>
    <xdr:sp macro="" textlink="">
      <xdr:nvSpPr>
        <xdr:cNvPr id="68" name="15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600325" y="81517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35</xdr:row>
      <xdr:rowOff>26882</xdr:rowOff>
    </xdr:from>
    <xdr:ext cx="318971" cy="251031"/>
    <xdr:sp macro="" textlink="">
      <xdr:nvSpPr>
        <xdr:cNvPr id="69" name="15 CuadroText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600325" y="8151707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24</a:t>
          </a:r>
        </a:p>
      </xdr:txBody>
    </xdr:sp>
    <xdr:clientData/>
  </xdr:oneCellAnchor>
  <xdr:oneCellAnchor>
    <xdr:from>
      <xdr:col>3</xdr:col>
      <xdr:colOff>314325</xdr:colOff>
      <xdr:row>36</xdr:row>
      <xdr:rowOff>19856</xdr:rowOff>
    </xdr:from>
    <xdr:ext cx="318971" cy="251031"/>
    <xdr:sp macro="" textlink="">
      <xdr:nvSpPr>
        <xdr:cNvPr id="82" name="16 CuadroTexto">
          <a:extLst>
            <a:ext uri="{FF2B5EF4-FFF2-40B4-BE49-F238E27FC236}">
              <a16:creationId xmlns:a16="http://schemas.microsoft.com/office/drawing/2014/main" id="{66C42C45-345B-4D82-9CFD-8E843786AB07}"/>
            </a:ext>
          </a:extLst>
        </xdr:cNvPr>
        <xdr:cNvSpPr txBox="1"/>
      </xdr:nvSpPr>
      <xdr:spPr>
        <a:xfrm>
          <a:off x="2600325" y="8649506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314325</xdr:colOff>
      <xdr:row>36</xdr:row>
      <xdr:rowOff>26882</xdr:rowOff>
    </xdr:from>
    <xdr:ext cx="318971" cy="251031"/>
    <xdr:sp macro="" textlink="">
      <xdr:nvSpPr>
        <xdr:cNvPr id="83" name="15 CuadroText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E68D5D-DC4E-4A49-8E0C-3A780FB947BA}"/>
            </a:ext>
          </a:extLst>
        </xdr:cNvPr>
        <xdr:cNvSpPr txBox="1"/>
      </xdr:nvSpPr>
      <xdr:spPr>
        <a:xfrm>
          <a:off x="2600325" y="865653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314325</xdr:colOff>
      <xdr:row>36</xdr:row>
      <xdr:rowOff>26882</xdr:rowOff>
    </xdr:from>
    <xdr:ext cx="318971" cy="251031"/>
    <xdr:sp macro="" textlink="">
      <xdr:nvSpPr>
        <xdr:cNvPr id="84" name="15 CuadroTexto">
          <a:extLst>
            <a:ext uri="{FF2B5EF4-FFF2-40B4-BE49-F238E27FC236}">
              <a16:creationId xmlns:a16="http://schemas.microsoft.com/office/drawing/2014/main" id="{605F557A-1C43-4BA8-8557-26F4B8129DBD}"/>
            </a:ext>
          </a:extLst>
        </xdr:cNvPr>
        <xdr:cNvSpPr txBox="1"/>
      </xdr:nvSpPr>
      <xdr:spPr>
        <a:xfrm>
          <a:off x="2600325" y="865653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314325</xdr:colOff>
      <xdr:row>36</xdr:row>
      <xdr:rowOff>26882</xdr:rowOff>
    </xdr:from>
    <xdr:ext cx="318971" cy="251031"/>
    <xdr:sp macro="" textlink="">
      <xdr:nvSpPr>
        <xdr:cNvPr id="85" name="15 CuadroText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BD958B80-A825-4CB7-9776-7894211770DC}"/>
            </a:ext>
          </a:extLst>
        </xdr:cNvPr>
        <xdr:cNvSpPr txBox="1"/>
      </xdr:nvSpPr>
      <xdr:spPr>
        <a:xfrm>
          <a:off x="2600325" y="888513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25</a:t>
          </a:r>
        </a:p>
      </xdr:txBody>
    </xdr:sp>
    <xdr:clientData/>
  </xdr:oneCellAnchor>
  <xdr:oneCellAnchor>
    <xdr:from>
      <xdr:col>3</xdr:col>
      <xdr:colOff>314325</xdr:colOff>
      <xdr:row>37</xdr:row>
      <xdr:rowOff>17357</xdr:rowOff>
    </xdr:from>
    <xdr:ext cx="318971" cy="251031"/>
    <xdr:sp macro="" textlink="">
      <xdr:nvSpPr>
        <xdr:cNvPr id="89" name="15 CuadroText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9CA1A661-3CE6-4AAE-B57B-649353B58CBC}"/>
            </a:ext>
          </a:extLst>
        </xdr:cNvPr>
        <xdr:cNvSpPr txBox="1"/>
      </xdr:nvSpPr>
      <xdr:spPr>
        <a:xfrm>
          <a:off x="2600325" y="9113732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26</a:t>
          </a:r>
        </a:p>
      </xdr:txBody>
    </xdr:sp>
    <xdr:clientData/>
  </xdr:oneCellAnchor>
  <xdr:oneCellAnchor>
    <xdr:from>
      <xdr:col>3</xdr:col>
      <xdr:colOff>314325</xdr:colOff>
      <xdr:row>38</xdr:row>
      <xdr:rowOff>9525</xdr:rowOff>
    </xdr:from>
    <xdr:ext cx="318971" cy="251031"/>
    <xdr:sp macro="" textlink="">
      <xdr:nvSpPr>
        <xdr:cNvPr id="70" name="15 CuadroText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BD958B80-A825-4CB7-9776-7894211770DC}"/>
            </a:ext>
          </a:extLst>
        </xdr:cNvPr>
        <xdr:cNvSpPr txBox="1"/>
      </xdr:nvSpPr>
      <xdr:spPr>
        <a:xfrm>
          <a:off x="2600325" y="9344025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27</a:t>
          </a:r>
        </a:p>
      </xdr:txBody>
    </xdr:sp>
    <xdr:clientData/>
  </xdr:oneCellAnchor>
  <xdr:oneCellAnchor>
    <xdr:from>
      <xdr:col>3</xdr:col>
      <xdr:colOff>314325</xdr:colOff>
      <xdr:row>39</xdr:row>
      <xdr:rowOff>0</xdr:rowOff>
    </xdr:from>
    <xdr:ext cx="318971" cy="251031"/>
    <xdr:sp macro="" textlink="">
      <xdr:nvSpPr>
        <xdr:cNvPr id="71" name="15 CuadroText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BD958B80-A825-4CB7-9776-7894211770DC}"/>
            </a:ext>
          </a:extLst>
        </xdr:cNvPr>
        <xdr:cNvSpPr txBox="1"/>
      </xdr:nvSpPr>
      <xdr:spPr>
        <a:xfrm>
          <a:off x="2600325" y="9572625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28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577851</xdr:colOff>
      <xdr:row>0</xdr:row>
      <xdr:rowOff>0</xdr:rowOff>
    </xdr:from>
    <xdr:to>
      <xdr:col>9</xdr:col>
      <xdr:colOff>1123950</xdr:colOff>
      <xdr:row>9</xdr:row>
      <xdr:rowOff>91720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7851" y="0"/>
          <a:ext cx="10375899" cy="162842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6" name="5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704850</xdr:colOff>
      <xdr:row>0</xdr:row>
      <xdr:rowOff>0</xdr:rowOff>
    </xdr:from>
    <xdr:to>
      <xdr:col>9</xdr:col>
      <xdr:colOff>1054099</xdr:colOff>
      <xdr:row>9</xdr:row>
      <xdr:rowOff>91720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0"/>
          <a:ext cx="10153649" cy="162842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695326</xdr:colOff>
      <xdr:row>0</xdr:row>
      <xdr:rowOff>9</xdr:rowOff>
    </xdr:from>
    <xdr:to>
      <xdr:col>9</xdr:col>
      <xdr:colOff>1143000</xdr:colOff>
      <xdr:row>9</xdr:row>
      <xdr:rowOff>34579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6" y="9"/>
          <a:ext cx="10267949" cy="154904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590551</xdr:colOff>
      <xdr:row>0</xdr:row>
      <xdr:rowOff>0</xdr:rowOff>
    </xdr:from>
    <xdr:to>
      <xdr:col>9</xdr:col>
      <xdr:colOff>1028700</xdr:colOff>
      <xdr:row>9</xdr:row>
      <xdr:rowOff>91720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1" y="0"/>
          <a:ext cx="10239374" cy="160619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695326</xdr:colOff>
      <xdr:row>0</xdr:row>
      <xdr:rowOff>9</xdr:rowOff>
    </xdr:from>
    <xdr:to>
      <xdr:col>6</xdr:col>
      <xdr:colOff>419100</xdr:colOff>
      <xdr:row>8</xdr:row>
      <xdr:rowOff>25054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6" y="9"/>
          <a:ext cx="10267949" cy="154904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696384</xdr:colOff>
      <xdr:row>0</xdr:row>
      <xdr:rowOff>0</xdr:rowOff>
    </xdr:from>
    <xdr:to>
      <xdr:col>6</xdr:col>
      <xdr:colOff>372533</xdr:colOff>
      <xdr:row>8</xdr:row>
      <xdr:rowOff>82195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6384" y="0"/>
          <a:ext cx="6364816" cy="138394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695326</xdr:colOff>
      <xdr:row>0</xdr:row>
      <xdr:rowOff>9</xdr:rowOff>
    </xdr:from>
    <xdr:to>
      <xdr:col>7</xdr:col>
      <xdr:colOff>83343</xdr:colOff>
      <xdr:row>8</xdr:row>
      <xdr:rowOff>119062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6" y="9"/>
          <a:ext cx="7138986" cy="1476366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728133</xdr:colOff>
      <xdr:row>0</xdr:row>
      <xdr:rowOff>0</xdr:rowOff>
    </xdr:from>
    <xdr:to>
      <xdr:col>6</xdr:col>
      <xdr:colOff>105833</xdr:colOff>
      <xdr:row>8</xdr:row>
      <xdr:rowOff>82278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133" y="0"/>
          <a:ext cx="6066367" cy="1384028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0</xdr:rowOff>
    </xdr:from>
    <xdr:to>
      <xdr:col>5</xdr:col>
      <xdr:colOff>582083</xdr:colOff>
      <xdr:row>7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0"/>
          <a:ext cx="5636683" cy="1280583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752476</xdr:colOff>
      <xdr:row>0</xdr:row>
      <xdr:rowOff>19050</xdr:rowOff>
    </xdr:from>
    <xdr:to>
      <xdr:col>6</xdr:col>
      <xdr:colOff>851896</xdr:colOff>
      <xdr:row>8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6" y="19050"/>
          <a:ext cx="6788087" cy="145203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685800</xdr:colOff>
      <xdr:row>0</xdr:row>
      <xdr:rowOff>28584</xdr:rowOff>
    </xdr:from>
    <xdr:to>
      <xdr:col>9</xdr:col>
      <xdr:colOff>999134</xdr:colOff>
      <xdr:row>9</xdr:row>
      <xdr:rowOff>101254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28584"/>
          <a:ext cx="10134599" cy="158714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0</xdr:rowOff>
    </xdr:from>
    <xdr:to>
      <xdr:col>5</xdr:col>
      <xdr:colOff>582083</xdr:colOff>
      <xdr:row>7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0"/>
          <a:ext cx="5630333" cy="1302808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752476</xdr:colOff>
      <xdr:row>0</xdr:row>
      <xdr:rowOff>19050</xdr:rowOff>
    </xdr:from>
    <xdr:to>
      <xdr:col>6</xdr:col>
      <xdr:colOff>851896</xdr:colOff>
      <xdr:row>8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6" y="19050"/>
          <a:ext cx="6776445" cy="1474258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0</xdr:rowOff>
    </xdr:from>
    <xdr:to>
      <xdr:col>5</xdr:col>
      <xdr:colOff>582083</xdr:colOff>
      <xdr:row>7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0"/>
          <a:ext cx="5630333" cy="1302808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752476</xdr:colOff>
      <xdr:row>0</xdr:row>
      <xdr:rowOff>19050</xdr:rowOff>
    </xdr:from>
    <xdr:to>
      <xdr:col>6</xdr:col>
      <xdr:colOff>851896</xdr:colOff>
      <xdr:row>8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6" y="19050"/>
          <a:ext cx="6776445" cy="1474258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0</xdr:rowOff>
    </xdr:from>
    <xdr:to>
      <xdr:col>5</xdr:col>
      <xdr:colOff>582083</xdr:colOff>
      <xdr:row>7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0"/>
          <a:ext cx="5630333" cy="1302808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752476</xdr:colOff>
      <xdr:row>0</xdr:row>
      <xdr:rowOff>19050</xdr:rowOff>
    </xdr:from>
    <xdr:to>
      <xdr:col>6</xdr:col>
      <xdr:colOff>851896</xdr:colOff>
      <xdr:row>8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6" y="19050"/>
          <a:ext cx="6776445" cy="1474258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7AE36B-B10B-4F52-9FD4-F26E454C6949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0</xdr:rowOff>
    </xdr:from>
    <xdr:to>
      <xdr:col>5</xdr:col>
      <xdr:colOff>582083</xdr:colOff>
      <xdr:row>7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5B516C2-901C-4FED-B9B3-2D8CF422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0"/>
          <a:ext cx="5630333" cy="1302808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A0306-B447-423B-B8F1-D3309471043F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752476</xdr:colOff>
      <xdr:row>0</xdr:row>
      <xdr:rowOff>19050</xdr:rowOff>
    </xdr:from>
    <xdr:to>
      <xdr:col>6</xdr:col>
      <xdr:colOff>851896</xdr:colOff>
      <xdr:row>8</xdr:row>
      <xdr:rowOff>169333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12E7710-C2B3-49BC-A0B8-4F5A9B784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6" y="19050"/>
          <a:ext cx="6776445" cy="1474258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7AE36B-B10B-4F52-9FD4-F26E454C6949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0</xdr:rowOff>
    </xdr:from>
    <xdr:to>
      <xdr:col>3</xdr:col>
      <xdr:colOff>677333</xdr:colOff>
      <xdr:row>6</xdr:row>
      <xdr:rowOff>159808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5B516C2-901C-4FED-B9B3-2D8CF422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3900" y="0"/>
          <a:ext cx="5630333" cy="1302808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A0306-B447-423B-B8F1-D3309471043F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752476</xdr:colOff>
      <xdr:row>0</xdr:row>
      <xdr:rowOff>19050</xdr:rowOff>
    </xdr:from>
    <xdr:to>
      <xdr:col>4</xdr:col>
      <xdr:colOff>347071</xdr:colOff>
      <xdr:row>7</xdr:row>
      <xdr:rowOff>159808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12E7710-C2B3-49BC-A0B8-4F5A9B784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6" y="19050"/>
          <a:ext cx="6776445" cy="147425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587828</xdr:colOff>
      <xdr:row>9</xdr:row>
      <xdr:rowOff>91729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505824" cy="160619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666750</xdr:colOff>
      <xdr:row>9</xdr:row>
      <xdr:rowOff>91729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801099" cy="160619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590551</xdr:colOff>
      <xdr:row>0</xdr:row>
      <xdr:rowOff>0</xdr:rowOff>
    </xdr:from>
    <xdr:to>
      <xdr:col>9</xdr:col>
      <xdr:colOff>1160584</xdr:colOff>
      <xdr:row>9</xdr:row>
      <xdr:rowOff>91720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1" y="0"/>
          <a:ext cx="10372724" cy="160619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666750</xdr:colOff>
      <xdr:row>9</xdr:row>
      <xdr:rowOff>91729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801099" cy="160619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590551</xdr:colOff>
      <xdr:row>0</xdr:row>
      <xdr:rowOff>0</xdr:rowOff>
    </xdr:from>
    <xdr:to>
      <xdr:col>9</xdr:col>
      <xdr:colOff>1160584</xdr:colOff>
      <xdr:row>9</xdr:row>
      <xdr:rowOff>91720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1" y="0"/>
          <a:ext cx="10372724" cy="160619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666750</xdr:colOff>
      <xdr:row>9</xdr:row>
      <xdr:rowOff>91729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801099" cy="160619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590551</xdr:colOff>
      <xdr:row>0</xdr:row>
      <xdr:rowOff>0</xdr:rowOff>
    </xdr:from>
    <xdr:to>
      <xdr:col>9</xdr:col>
      <xdr:colOff>1160584</xdr:colOff>
      <xdr:row>9</xdr:row>
      <xdr:rowOff>91720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1" y="0"/>
          <a:ext cx="10372724" cy="160619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  <sheetName val="J(Priv.Cap)"/>
      <sheetName val="exports"/>
    </sheetNames>
    <sheetDataSet>
      <sheetData sheetId="0"/>
      <sheetData sheetId="1"/>
      <sheetData sheetId="2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  <sheetName val="graf 1"/>
      <sheetName val="Cuadro5"/>
      <sheetName val="BOP"/>
      <sheetName val="Assump"/>
      <sheetName val="L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61"/>
  <sheetViews>
    <sheetView showGridLines="0" tabSelected="1" workbookViewId="0"/>
  </sheetViews>
  <sheetFormatPr baseColWidth="10" defaultRowHeight="15"/>
  <cols>
    <col min="5" max="5" width="11.42578125" customWidth="1"/>
    <col min="11" max="11" width="2.7109375" customWidth="1"/>
  </cols>
  <sheetData>
    <row r="1" spans="3:15" ht="9.75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3:1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3:1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3: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3:1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3: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3: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3: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3: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3: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3: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3:15" ht="23.25">
      <c r="C12" s="3"/>
      <c r="D12" s="4"/>
      <c r="E12" s="5" t="s">
        <v>240</v>
      </c>
      <c r="F12" s="3"/>
      <c r="G12" s="6"/>
      <c r="H12" s="3"/>
      <c r="I12" s="3"/>
      <c r="J12" s="3"/>
      <c r="K12" s="3"/>
      <c r="L12" s="3"/>
      <c r="M12" s="3"/>
      <c r="N12" s="3"/>
      <c r="O12" s="3"/>
    </row>
    <row r="13" spans="3:15" ht="21.95" customHeight="1">
      <c r="C13" s="7"/>
      <c r="D13" s="8"/>
      <c r="E13" s="9" t="s">
        <v>187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3:15" ht="21.95" customHeight="1">
      <c r="C14" s="7"/>
      <c r="D14" s="8"/>
      <c r="E14" s="9" t="s">
        <v>188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3:15" ht="21.95" customHeight="1">
      <c r="C15" s="7"/>
      <c r="D15" s="8"/>
      <c r="E15" s="9" t="s">
        <v>189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3:15" ht="21.95" customHeight="1">
      <c r="C16" s="7"/>
      <c r="D16" s="8"/>
      <c r="E16" s="9" t="s">
        <v>190</v>
      </c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3:15" ht="21.95" customHeight="1">
      <c r="C17" s="7"/>
      <c r="D17" s="8"/>
      <c r="E17" s="9" t="s">
        <v>195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3:15" ht="21.95" customHeight="1">
      <c r="C18" s="7"/>
      <c r="D18" s="8"/>
      <c r="E18" s="9" t="s">
        <v>196</v>
      </c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3:15" ht="21.95" customHeight="1">
      <c r="C19" s="7"/>
      <c r="D19" s="8"/>
      <c r="E19" s="9" t="s">
        <v>197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3:15" ht="21.95" customHeight="1">
      <c r="C20" s="7"/>
      <c r="D20" s="8"/>
      <c r="E20" s="9" t="s">
        <v>198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3:15" ht="21.95" customHeight="1">
      <c r="C21" s="7"/>
      <c r="D21" s="8"/>
      <c r="E21" s="9" t="s">
        <v>203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5" ht="21.95" customHeight="1">
      <c r="C22" s="7"/>
      <c r="D22" s="8"/>
      <c r="E22" s="9" t="s">
        <v>204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3:15" ht="21.95" customHeight="1">
      <c r="C23" s="7"/>
      <c r="D23" s="8"/>
      <c r="E23" s="9" t="s">
        <v>205</v>
      </c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3:15" ht="21.95" customHeight="1">
      <c r="C24" s="7"/>
      <c r="D24" s="8"/>
      <c r="E24" s="9" t="s">
        <v>206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21.95" customHeight="1">
      <c r="C25" s="7"/>
      <c r="D25" s="8"/>
      <c r="E25" s="9" t="s">
        <v>214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3:15" ht="21.95" customHeight="1">
      <c r="C26" s="7"/>
      <c r="D26" s="8"/>
      <c r="E26" s="9" t="s">
        <v>213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3:15" ht="21.95" customHeight="1">
      <c r="C27" s="7"/>
      <c r="D27" s="8"/>
      <c r="E27" s="9" t="s">
        <v>215</v>
      </c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ht="21.95" customHeight="1">
      <c r="C28" s="7"/>
      <c r="D28" s="8"/>
      <c r="E28" s="9" t="s">
        <v>216</v>
      </c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3:15" ht="21.95" customHeight="1">
      <c r="C29" s="7"/>
      <c r="D29" s="8"/>
      <c r="E29" s="9" t="s">
        <v>217</v>
      </c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3:15" ht="21.95" customHeight="1">
      <c r="C30" s="7"/>
      <c r="D30" s="8"/>
      <c r="E30" s="9" t="s">
        <v>218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3:15" ht="21.95" customHeight="1">
      <c r="C31" s="7"/>
      <c r="D31" s="8"/>
      <c r="E31" s="9" t="s">
        <v>224</v>
      </c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ht="21.95" customHeight="1">
      <c r="C32" s="7"/>
      <c r="D32" s="8"/>
      <c r="E32" s="9" t="s">
        <v>225</v>
      </c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ht="21.95" customHeight="1">
      <c r="C33" s="7"/>
      <c r="D33" s="8"/>
      <c r="E33" s="9" t="s">
        <v>226</v>
      </c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ht="21.95" customHeight="1">
      <c r="C34" s="7"/>
      <c r="D34" s="8"/>
      <c r="E34" s="9" t="s">
        <v>227</v>
      </c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15" ht="18" customHeight="1">
      <c r="C35" s="7"/>
      <c r="D35" s="8"/>
      <c r="E35" s="9" t="s">
        <v>228</v>
      </c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3:15" ht="18" customHeight="1">
      <c r="C36" s="7"/>
      <c r="D36" s="8"/>
      <c r="E36" s="9" t="s">
        <v>229</v>
      </c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3:15" ht="18.75">
      <c r="C37" s="7"/>
      <c r="D37" s="8"/>
      <c r="E37" s="9" t="s">
        <v>232</v>
      </c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3:15" ht="18.75">
      <c r="C38" s="7"/>
      <c r="D38" s="8"/>
      <c r="E38" s="9" t="s">
        <v>233</v>
      </c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3:15" ht="18.75">
      <c r="C39" s="7"/>
      <c r="D39" s="8"/>
      <c r="E39" s="9" t="s">
        <v>236</v>
      </c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3:15" ht="18.75">
      <c r="C40" s="7"/>
      <c r="D40" s="8"/>
      <c r="E40" s="9" t="s">
        <v>237</v>
      </c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3:15" ht="18.75">
      <c r="C41" s="7"/>
      <c r="D41" s="8"/>
      <c r="E41" s="9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3:15" ht="18.75">
      <c r="C42" s="7"/>
      <c r="D42" s="8"/>
      <c r="E42" s="9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3:15" ht="18.75">
      <c r="C43" s="7"/>
      <c r="D43" s="8"/>
      <c r="E43" s="9"/>
      <c r="F43" s="3"/>
      <c r="G43" s="3"/>
      <c r="H43" s="3"/>
      <c r="I43" s="3"/>
      <c r="J43" s="3"/>
      <c r="K43" s="3"/>
      <c r="L43" s="3"/>
      <c r="M43" s="3"/>
      <c r="N43" s="3"/>
      <c r="O43" s="3"/>
    </row>
    <row r="60" ht="13.5" customHeight="1"/>
    <row r="61" hidden="1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zoomScale="75" zoomScaleNormal="75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200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27" t="s">
        <v>12</v>
      </c>
      <c r="C18" s="28">
        <f>+E18+F18+D18</f>
        <v>112038.81479680561</v>
      </c>
      <c r="D18" s="28">
        <v>112038.81479680561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112038.81479680561</v>
      </c>
      <c r="S18" s="28"/>
      <c r="T18" s="28">
        <f>+Q18+R18+S18</f>
        <v>112038.81479680561</v>
      </c>
      <c r="U18" s="27" t="s">
        <v>15</v>
      </c>
    </row>
    <row r="19" spans="1:22" s="1" customFormat="1" ht="16.5" customHeight="1">
      <c r="B19" s="31" t="s">
        <v>16</v>
      </c>
      <c r="C19" s="32">
        <f>+E19+F19+D19</f>
        <v>75694.808010862791</v>
      </c>
      <c r="D19" s="32"/>
      <c r="E19" s="32">
        <v>75694.808010862791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75694.808010862791</v>
      </c>
      <c r="T19" s="32">
        <f t="shared" ref="T19:T22" si="0">+Q19+R19+S19</f>
        <v>75694.808010862791</v>
      </c>
      <c r="U19" s="31" t="s">
        <v>19</v>
      </c>
    </row>
    <row r="20" spans="1:22" s="1" customFormat="1" ht="16.5" customHeight="1">
      <c r="B20" s="31" t="s">
        <v>19</v>
      </c>
      <c r="C20" s="32">
        <f>+E20+F20+D20</f>
        <v>339548.88902580581</v>
      </c>
      <c r="D20" s="32">
        <v>339548.88902580581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185132.04463882031</v>
      </c>
      <c r="N20" s="32">
        <v>12752.620961874722</v>
      </c>
      <c r="O20" s="32">
        <v>26616.679951071874</v>
      </c>
      <c r="P20" s="32">
        <v>115047.54347403892</v>
      </c>
      <c r="Q20" s="32">
        <v>339548.88902580581</v>
      </c>
      <c r="R20" s="32"/>
      <c r="S20" s="32"/>
      <c r="T20" s="32">
        <f t="shared" si="0"/>
        <v>339548.88902580581</v>
      </c>
      <c r="U20" s="31" t="s">
        <v>22</v>
      </c>
      <c r="V20" s="101"/>
    </row>
    <row r="21" spans="1:22" s="1" customFormat="1" ht="16.5" customHeight="1">
      <c r="A21" s="101"/>
      <c r="B21" s="31" t="s">
        <v>16</v>
      </c>
      <c r="C21" s="32">
        <f>+E21+F21+D21</f>
        <v>169920.25976998318</v>
      </c>
      <c r="D21" s="32"/>
      <c r="E21" s="32"/>
      <c r="F21" s="32">
        <v>169920.25976998318</v>
      </c>
      <c r="G21" s="32">
        <v>43624.49991371025</v>
      </c>
      <c r="H21" s="32">
        <v>9551.9439373690529</v>
      </c>
      <c r="I21" s="32">
        <v>5405.1818673795869</v>
      </c>
      <c r="J21" s="32">
        <v>111338.63405152431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169920.25976998318</v>
      </c>
      <c r="T21" s="32">
        <f t="shared" si="0"/>
        <v>169920.25976998318</v>
      </c>
      <c r="U21" s="31" t="s">
        <v>25</v>
      </c>
      <c r="V21" s="101"/>
    </row>
    <row r="22" spans="1:22" s="1" customFormat="1" ht="16.5" customHeight="1" thickBot="1">
      <c r="A22" s="101"/>
      <c r="B22" s="31" t="s">
        <v>26</v>
      </c>
      <c r="C22" s="32">
        <f>+E22+F22+D22</f>
        <v>17424.012733370004</v>
      </c>
      <c r="D22" s="32">
        <v>17424.012733370004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17424.012733370004</v>
      </c>
      <c r="R22" s="32"/>
      <c r="S22" s="32"/>
      <c r="T22" s="32">
        <f t="shared" si="0"/>
        <v>17424.012733370004</v>
      </c>
      <c r="U22" s="31" t="s">
        <v>29</v>
      </c>
      <c r="V22" s="101"/>
    </row>
    <row r="23" spans="1:22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</row>
    <row r="24" spans="1:22" s="1" customFormat="1" ht="16.5" customHeight="1">
      <c r="A24" s="101"/>
      <c r="B24" s="35" t="s">
        <v>30</v>
      </c>
      <c r="C24" s="32">
        <f>+E24+F24+D24</f>
        <v>187052.64198919263</v>
      </c>
      <c r="D24" s="32"/>
      <c r="E24" s="32"/>
      <c r="F24" s="32">
        <v>187052.64198919263</v>
      </c>
      <c r="G24" s="32">
        <v>71423.043560328661</v>
      </c>
      <c r="H24" s="32">
        <v>17064.736013702823</v>
      </c>
      <c r="I24" s="32">
        <v>7347.4390944951347</v>
      </c>
      <c r="J24" s="32">
        <v>73793.410587296006</v>
      </c>
      <c r="K24" s="33" t="s">
        <v>31</v>
      </c>
      <c r="L24" s="34" t="s">
        <v>32</v>
      </c>
      <c r="M24" s="32">
        <v>73793.410587296006</v>
      </c>
      <c r="N24" s="32">
        <v>7347.4390944951347</v>
      </c>
      <c r="O24" s="32">
        <v>17064.736013702823</v>
      </c>
      <c r="P24" s="32">
        <v>71423.043560328661</v>
      </c>
      <c r="Q24" s="32">
        <v>187052.64198919263</v>
      </c>
      <c r="R24" s="32"/>
      <c r="S24" s="32"/>
      <c r="T24" s="32">
        <f t="shared" ref="T24:T25" si="1">+Q24+R24+S24</f>
        <v>187052.64198919263</v>
      </c>
      <c r="U24" s="31" t="s">
        <v>33</v>
      </c>
      <c r="V24" s="101"/>
    </row>
    <row r="25" spans="1:22" s="1" customFormat="1" ht="16.5" customHeight="1">
      <c r="A25" s="101"/>
      <c r="B25" s="31" t="s">
        <v>34</v>
      </c>
      <c r="C25" s="32">
        <f>+E25+F25+D25</f>
        <v>36344.006785942824</v>
      </c>
      <c r="D25" s="32"/>
      <c r="E25" s="32">
        <v>36344.006785942824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36344.006785942824</v>
      </c>
      <c r="S25" s="32"/>
      <c r="T25" s="32">
        <f t="shared" si="1"/>
        <v>36344.006785942824</v>
      </c>
      <c r="U25" s="31" t="s">
        <v>37</v>
      </c>
      <c r="V25" s="101"/>
    </row>
    <row r="26" spans="1:22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</row>
    <row r="27" spans="1:22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</row>
    <row r="28" spans="1:22" s="1" customFormat="1" ht="16.5" customHeight="1">
      <c r="A28" s="101"/>
      <c r="B28" s="31"/>
      <c r="C28" s="32">
        <f t="shared" ref="C28:C50" si="2">+E28+F28+D28</f>
        <v>72358.786345553424</v>
      </c>
      <c r="D28" s="32"/>
      <c r="E28" s="32">
        <v>42.712916530951155</v>
      </c>
      <c r="F28" s="32">
        <v>72316.073429022479</v>
      </c>
      <c r="G28" s="32">
        <v>21838.529710791325</v>
      </c>
      <c r="H28" s="32">
        <v>16628.261358289699</v>
      </c>
      <c r="I28" s="32">
        <v>3145.4101623296106</v>
      </c>
      <c r="J28" s="32">
        <v>30703.872197611847</v>
      </c>
      <c r="K28" s="33" t="s">
        <v>38</v>
      </c>
      <c r="L28" s="34" t="s">
        <v>39</v>
      </c>
      <c r="M28" s="32"/>
      <c r="N28" s="32"/>
      <c r="O28" s="32"/>
      <c r="P28" s="32">
        <v>72333.158595634857</v>
      </c>
      <c r="Q28" s="32">
        <v>72333.158595634857</v>
      </c>
      <c r="R28" s="32">
        <v>25.627749918570689</v>
      </c>
      <c r="S28" s="32"/>
      <c r="T28" s="32">
        <f t="shared" ref="T28:T40" si="3">+Q28+R28+S28</f>
        <v>72358.786345553424</v>
      </c>
      <c r="U28" s="31"/>
      <c r="V28" s="101"/>
    </row>
    <row r="29" spans="1:22" s="1" customFormat="1" ht="16.5" customHeight="1">
      <c r="A29" s="101"/>
      <c r="B29" s="31"/>
      <c r="C29" s="32">
        <f t="shared" si="2"/>
        <v>65729.555844022543</v>
      </c>
      <c r="D29" s="32"/>
      <c r="E29" s="32">
        <v>42.712916530951155</v>
      </c>
      <c r="F29" s="32">
        <v>65686.842927491598</v>
      </c>
      <c r="G29" s="32">
        <v>21444.618863610565</v>
      </c>
      <c r="H29" s="32">
        <v>14513.333630227589</v>
      </c>
      <c r="I29" s="32">
        <v>2628.0284661576457</v>
      </c>
      <c r="J29" s="32">
        <v>27100.861967495799</v>
      </c>
      <c r="K29" s="33" t="s">
        <v>40</v>
      </c>
      <c r="L29" s="40" t="s">
        <v>41</v>
      </c>
      <c r="M29" s="32"/>
      <c r="N29" s="32"/>
      <c r="O29" s="32"/>
      <c r="P29" s="32">
        <v>65703.928094103991</v>
      </c>
      <c r="Q29" s="32">
        <v>65703.928094103991</v>
      </c>
      <c r="R29" s="32">
        <v>25.627749918570689</v>
      </c>
      <c r="S29" s="32"/>
      <c r="T29" s="32">
        <f t="shared" si="3"/>
        <v>65729.555844022558</v>
      </c>
      <c r="U29" s="31"/>
      <c r="V29" s="101"/>
    </row>
    <row r="30" spans="1:22" s="1" customFormat="1" ht="16.5" customHeight="1">
      <c r="A30" s="101"/>
      <c r="B30" s="31"/>
      <c r="C30" s="32">
        <f t="shared" si="2"/>
        <v>6629.230501530883</v>
      </c>
      <c r="D30" s="32"/>
      <c r="E30" s="32"/>
      <c r="F30" s="32">
        <v>6629.230501530883</v>
      </c>
      <c r="G30" s="32">
        <v>393.91084718076024</v>
      </c>
      <c r="H30" s="32">
        <v>2114.92772806211</v>
      </c>
      <c r="I30" s="32">
        <v>517.38169617196468</v>
      </c>
      <c r="J30" s="32">
        <v>3603.0102301160478</v>
      </c>
      <c r="K30" s="33" t="s">
        <v>42</v>
      </c>
      <c r="L30" s="40" t="s">
        <v>43</v>
      </c>
      <c r="M30" s="32"/>
      <c r="N30" s="32"/>
      <c r="O30" s="32"/>
      <c r="P30" s="32">
        <v>6629.2305015308839</v>
      </c>
      <c r="Q30" s="32">
        <v>6629.2305015308839</v>
      </c>
      <c r="R30" s="32">
        <v>0</v>
      </c>
      <c r="S30" s="32"/>
      <c r="T30" s="32">
        <f t="shared" si="3"/>
        <v>6629.2305015308839</v>
      </c>
      <c r="U30" s="31"/>
      <c r="V30" s="101"/>
    </row>
    <row r="31" spans="1:22" s="1" customFormat="1" ht="16.5" customHeight="1">
      <c r="A31" s="101"/>
      <c r="B31" s="31"/>
      <c r="C31" s="32">
        <f t="shared" si="2"/>
        <v>5056.7066332820668</v>
      </c>
      <c r="D31" s="32"/>
      <c r="E31" s="32"/>
      <c r="F31" s="32">
        <v>5056.7066332820668</v>
      </c>
      <c r="G31" s="32">
        <v>290.12743567009005</v>
      </c>
      <c r="H31" s="32">
        <v>1736.3399258726936</v>
      </c>
      <c r="I31" s="32">
        <v>330.3977553415865</v>
      </c>
      <c r="J31" s="32">
        <v>2699.8415163976961</v>
      </c>
      <c r="K31" s="33" t="s">
        <v>44</v>
      </c>
      <c r="L31" s="40" t="s">
        <v>45</v>
      </c>
      <c r="M31" s="32"/>
      <c r="N31" s="32"/>
      <c r="O31" s="32"/>
      <c r="P31" s="32">
        <v>5056.7066332820659</v>
      </c>
      <c r="Q31" s="32">
        <v>5056.7066332820659</v>
      </c>
      <c r="R31" s="32">
        <v>0</v>
      </c>
      <c r="S31" s="32"/>
      <c r="T31" s="32">
        <f t="shared" si="3"/>
        <v>5056.7066332820659</v>
      </c>
      <c r="U31" s="31"/>
      <c r="V31" s="101"/>
    </row>
    <row r="32" spans="1:22" s="1" customFormat="1" ht="16.5" customHeight="1">
      <c r="A32" s="101"/>
      <c r="B32" s="31" t="s">
        <v>46</v>
      </c>
      <c r="C32" s="32">
        <f t="shared" si="2"/>
        <v>1572.5238682488175</v>
      </c>
      <c r="D32" s="32"/>
      <c r="E32" s="32"/>
      <c r="F32" s="32">
        <v>1572.5238682488175</v>
      </c>
      <c r="G32" s="32">
        <v>103.78341151067016</v>
      </c>
      <c r="H32" s="32">
        <v>378.58780218941649</v>
      </c>
      <c r="I32" s="32">
        <v>186.98394083037817</v>
      </c>
      <c r="J32" s="32">
        <v>903.16871371835259</v>
      </c>
      <c r="K32" s="33" t="s">
        <v>47</v>
      </c>
      <c r="L32" s="40" t="s">
        <v>48</v>
      </c>
      <c r="M32" s="32"/>
      <c r="N32" s="32"/>
      <c r="O32" s="32"/>
      <c r="P32" s="32">
        <v>1572.5238682488175</v>
      </c>
      <c r="Q32" s="32">
        <v>1572.5238682488175</v>
      </c>
      <c r="R32" s="32">
        <v>0</v>
      </c>
      <c r="S32" s="32"/>
      <c r="T32" s="32">
        <f t="shared" si="3"/>
        <v>1572.5238682488175</v>
      </c>
      <c r="U32" s="31"/>
      <c r="V32" s="101"/>
    </row>
    <row r="33" spans="1:22" s="1" customFormat="1" ht="16.5" customHeight="1">
      <c r="A33" s="101"/>
      <c r="B33" s="31" t="s">
        <v>16</v>
      </c>
      <c r="C33" s="32">
        <f t="shared" si="2"/>
        <v>21346.308482459051</v>
      </c>
      <c r="D33" s="32"/>
      <c r="E33" s="32">
        <v>3.2889160290192767</v>
      </c>
      <c r="F33" s="32">
        <v>21343.019566430034</v>
      </c>
      <c r="G33" s="32">
        <v>995.41813796555186</v>
      </c>
      <c r="H33" s="32">
        <v>44.426351506071953</v>
      </c>
      <c r="I33" s="32">
        <v>128.19435408609522</v>
      </c>
      <c r="J33" s="32">
        <v>2345.9548657623109</v>
      </c>
      <c r="K33" s="33" t="s">
        <v>49</v>
      </c>
      <c r="L33" s="34" t="s">
        <v>50</v>
      </c>
      <c r="M33" s="32"/>
      <c r="N33" s="32"/>
      <c r="O33" s="32">
        <v>21346.308425200452</v>
      </c>
      <c r="P33" s="32"/>
      <c r="Q33" s="32">
        <v>21346.308425200452</v>
      </c>
      <c r="R33" s="32"/>
      <c r="S33" s="32"/>
      <c r="T33" s="32">
        <f t="shared" si="3"/>
        <v>21346.308425200452</v>
      </c>
      <c r="U33" s="31"/>
      <c r="V33" s="101"/>
    </row>
    <row r="34" spans="1:22" s="1" customFormat="1" ht="16.5" customHeight="1">
      <c r="A34" s="101"/>
      <c r="B34" s="47" t="s">
        <v>51</v>
      </c>
      <c r="C34" s="32">
        <f t="shared" si="2"/>
        <v>17829.025857110002</v>
      </c>
      <c r="D34" s="32"/>
      <c r="E34" s="32"/>
      <c r="F34" s="32">
        <v>17829.025857110002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17829.025857110002</v>
      </c>
      <c r="P34" s="32"/>
      <c r="Q34" s="32">
        <v>17829.025857110002</v>
      </c>
      <c r="R34" s="32"/>
      <c r="S34" s="32"/>
      <c r="T34" s="32">
        <f t="shared" si="3"/>
        <v>17829.025857110002</v>
      </c>
      <c r="U34" s="31" t="s">
        <v>54</v>
      </c>
      <c r="V34" s="101"/>
    </row>
    <row r="35" spans="1:22" s="1" customFormat="1" ht="16.5" customHeight="1">
      <c r="A35" s="101"/>
      <c r="B35" s="31" t="s">
        <v>55</v>
      </c>
      <c r="C35" s="32">
        <f t="shared" si="2"/>
        <v>3517.2826253490489</v>
      </c>
      <c r="D35" s="32"/>
      <c r="E35" s="32">
        <v>3.2889160290192767</v>
      </c>
      <c r="F35" s="32">
        <v>3513.9937093200297</v>
      </c>
      <c r="G35" s="32">
        <v>995.41813796555186</v>
      </c>
      <c r="H35" s="32">
        <v>44.426351506071953</v>
      </c>
      <c r="I35" s="32">
        <v>128.19435408609522</v>
      </c>
      <c r="J35" s="32">
        <v>2345.9548657623109</v>
      </c>
      <c r="K35" s="33" t="s">
        <v>56</v>
      </c>
      <c r="L35" s="40" t="s">
        <v>57</v>
      </c>
      <c r="M35" s="32"/>
      <c r="N35" s="32"/>
      <c r="O35" s="32">
        <v>3517.2825680904502</v>
      </c>
      <c r="P35" s="32"/>
      <c r="Q35" s="32">
        <v>3517.2825680904502</v>
      </c>
      <c r="R35" s="32"/>
      <c r="S35" s="32"/>
      <c r="T35" s="32">
        <f t="shared" si="3"/>
        <v>3517.2825680904502</v>
      </c>
      <c r="U35" s="31" t="s">
        <v>16</v>
      </c>
      <c r="V35" s="101"/>
    </row>
    <row r="36" spans="1:22" s="1" customFormat="1" ht="16.5" customHeight="1">
      <c r="A36" s="101"/>
      <c r="B36" s="31" t="s">
        <v>58</v>
      </c>
      <c r="C36" s="32">
        <f t="shared" si="2"/>
        <v>-412.27012374000003</v>
      </c>
      <c r="D36" s="32"/>
      <c r="E36" s="32"/>
      <c r="F36" s="32">
        <v>-412.27012374000003</v>
      </c>
      <c r="G36" s="32">
        <v>0</v>
      </c>
      <c r="H36" s="32">
        <v>0</v>
      </c>
      <c r="I36" s="32">
        <v>0</v>
      </c>
      <c r="J36" s="32">
        <v>-7.2569999999999997</v>
      </c>
      <c r="K36" s="33" t="s">
        <v>59</v>
      </c>
      <c r="L36" s="34" t="s">
        <v>60</v>
      </c>
      <c r="M36" s="32"/>
      <c r="N36" s="32"/>
      <c r="O36" s="32">
        <v>-412.27012374000003</v>
      </c>
      <c r="P36" s="32"/>
      <c r="Q36" s="32">
        <v>-412.27012374000003</v>
      </c>
      <c r="R36" s="32"/>
      <c r="S36" s="32"/>
      <c r="T36" s="32">
        <f t="shared" si="3"/>
        <v>-412.27012374000003</v>
      </c>
      <c r="U36" s="31" t="s">
        <v>61</v>
      </c>
      <c r="V36" s="101"/>
    </row>
    <row r="37" spans="1:22" s="1" customFormat="1" ht="16.5" customHeight="1">
      <c r="A37" s="101"/>
      <c r="B37" s="31"/>
      <c r="C37" s="32">
        <f t="shared" si="2"/>
        <v>-405.01312374000003</v>
      </c>
      <c r="D37" s="32"/>
      <c r="E37" s="32"/>
      <c r="F37" s="32">
        <v>-405.01312374000003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-405.01312374000003</v>
      </c>
      <c r="P37" s="32"/>
      <c r="Q37" s="32">
        <v>-405.01312374000003</v>
      </c>
      <c r="R37" s="32"/>
      <c r="S37" s="32"/>
      <c r="T37" s="32">
        <f t="shared" si="3"/>
        <v>-405.01312374000003</v>
      </c>
      <c r="U37" s="31" t="s">
        <v>64</v>
      </c>
      <c r="V37" s="101"/>
    </row>
    <row r="38" spans="1:22" s="1" customFormat="1" ht="16.5" customHeight="1">
      <c r="A38" s="101"/>
      <c r="B38" s="48"/>
      <c r="C38" s="32">
        <f t="shared" si="2"/>
        <v>-7.2569999999999997</v>
      </c>
      <c r="D38" s="49"/>
      <c r="E38" s="49"/>
      <c r="F38" s="49">
        <v>-7.2569999999999997</v>
      </c>
      <c r="G38" s="49">
        <v>0</v>
      </c>
      <c r="H38" s="49">
        <v>0</v>
      </c>
      <c r="I38" s="49">
        <v>0</v>
      </c>
      <c r="J38" s="49">
        <v>-7.2569999999999997</v>
      </c>
      <c r="K38" s="33" t="s">
        <v>65</v>
      </c>
      <c r="L38" s="40" t="s">
        <v>66</v>
      </c>
      <c r="M38" s="32"/>
      <c r="N38" s="32"/>
      <c r="O38" s="32">
        <v>-7.2569999999999997</v>
      </c>
      <c r="P38" s="32"/>
      <c r="Q38" s="32">
        <v>-7.2569999999999997</v>
      </c>
      <c r="R38" s="32"/>
      <c r="S38" s="32"/>
      <c r="T38" s="32">
        <f t="shared" si="3"/>
        <v>-7.2569999999999997</v>
      </c>
      <c r="U38" s="31" t="s">
        <v>67</v>
      </c>
      <c r="V38" s="101"/>
    </row>
    <row r="39" spans="1:22" s="1" customFormat="1" ht="16.5" customHeight="1">
      <c r="A39" s="101"/>
      <c r="B39" s="48"/>
      <c r="C39" s="32">
        <f t="shared" si="2"/>
        <v>56837.046600220681</v>
      </c>
      <c r="D39" s="32"/>
      <c r="E39" s="32"/>
      <c r="F39" s="32">
        <v>56837.046600220681</v>
      </c>
      <c r="G39" s="32">
        <v>11620.323194312357</v>
      </c>
      <c r="H39" s="32">
        <v>392.04830390705143</v>
      </c>
      <c r="I39" s="32">
        <v>4073.8345780794284</v>
      </c>
      <c r="J39" s="32">
        <v>40750.840523921848</v>
      </c>
      <c r="K39" s="33" t="s">
        <v>68</v>
      </c>
      <c r="L39" s="34" t="s">
        <v>69</v>
      </c>
      <c r="M39" s="32">
        <v>40750.840523921848</v>
      </c>
      <c r="N39" s="32">
        <v>4073.8345780794284</v>
      </c>
      <c r="O39" s="32">
        <v>392.04830390705143</v>
      </c>
      <c r="P39" s="32">
        <v>11620.323194312357</v>
      </c>
      <c r="Q39" s="32">
        <v>56837.046600220681</v>
      </c>
      <c r="R39" s="32"/>
      <c r="S39" s="32"/>
      <c r="T39" s="32">
        <f t="shared" si="3"/>
        <v>56837.046600220681</v>
      </c>
      <c r="U39" s="48"/>
      <c r="V39" s="101"/>
    </row>
    <row r="40" spans="1:22" s="1" customFormat="1" ht="16.5" customHeight="1">
      <c r="A40" s="101"/>
      <c r="B40" s="48"/>
      <c r="C40" s="32">
        <f t="shared" si="2"/>
        <v>36968.772517259436</v>
      </c>
      <c r="D40" s="32"/>
      <c r="E40" s="32"/>
      <c r="F40" s="32">
        <v>36968.772517259436</v>
      </c>
      <c r="G40" s="32">
        <v>36968.772517259436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36968.772517259436</v>
      </c>
      <c r="Q40" s="32">
        <v>36968.772517259436</v>
      </c>
      <c r="R40" s="32"/>
      <c r="S40" s="32"/>
      <c r="T40" s="32">
        <f t="shared" si="3"/>
        <v>36968.772517259436</v>
      </c>
      <c r="U40" s="48"/>
      <c r="V40" s="101"/>
    </row>
    <row r="41" spans="1:22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</row>
    <row r="42" spans="1:22" s="1" customFormat="1" ht="16.5" customHeight="1" thickTop="1">
      <c r="A42" s="101"/>
      <c r="B42" s="31"/>
      <c r="C42" s="32">
        <f t="shared" si="2"/>
        <v>24048.014510111596</v>
      </c>
      <c r="D42" s="32"/>
      <c r="E42" s="32">
        <v>369.28386529764259</v>
      </c>
      <c r="F42" s="32">
        <v>23678.730644813953</v>
      </c>
      <c r="G42" s="32">
        <v>465.06396785351961</v>
      </c>
      <c r="H42" s="32">
        <v>2516.9490748355279</v>
      </c>
      <c r="I42" s="32">
        <v>4835.6924476396534</v>
      </c>
      <c r="J42" s="32">
        <v>15861.025154485254</v>
      </c>
      <c r="K42" s="33" t="s">
        <v>72</v>
      </c>
      <c r="L42" s="34" t="s">
        <v>73</v>
      </c>
      <c r="M42" s="32">
        <v>1913.9673897284649</v>
      </c>
      <c r="N42" s="32">
        <v>3894.0280495648944</v>
      </c>
      <c r="O42" s="32">
        <v>2419.4252822276922</v>
      </c>
      <c r="P42" s="32">
        <v>10053.549613408622</v>
      </c>
      <c r="Q42" s="32">
        <v>18280.970334929676</v>
      </c>
      <c r="R42" s="32">
        <v>5767.0443651819214</v>
      </c>
      <c r="S42" s="32"/>
      <c r="T42" s="32">
        <f t="shared" ref="T42:T71" si="4">+Q42+R42+S42</f>
        <v>24048.014700111598</v>
      </c>
      <c r="U42" s="48"/>
      <c r="V42" s="101"/>
    </row>
    <row r="43" spans="1:22" s="1" customFormat="1" ht="16.5" customHeight="1">
      <c r="A43" s="101"/>
      <c r="B43" s="31"/>
      <c r="C43" s="32">
        <f t="shared" si="2"/>
        <v>10835.089573723742</v>
      </c>
      <c r="D43" s="32"/>
      <c r="E43" s="32">
        <v>367.27439383764261</v>
      </c>
      <c r="F43" s="32">
        <v>10467.8151798861</v>
      </c>
      <c r="G43" s="32">
        <v>417.0143175816828</v>
      </c>
      <c r="H43" s="32">
        <v>2516.4650880031218</v>
      </c>
      <c r="I43" s="32">
        <v>3857.4580117851601</v>
      </c>
      <c r="J43" s="32">
        <v>3676.8777625161342</v>
      </c>
      <c r="K43" s="33" t="s">
        <v>74</v>
      </c>
      <c r="L43" s="40" t="s">
        <v>75</v>
      </c>
      <c r="M43" s="32">
        <v>1858.2208835840211</v>
      </c>
      <c r="N43" s="32">
        <v>3879.0892369063026</v>
      </c>
      <c r="O43" s="32">
        <v>1862.3967945292991</v>
      </c>
      <c r="P43" s="32">
        <v>421.00505660461226</v>
      </c>
      <c r="Q43" s="32">
        <v>8020.711971624235</v>
      </c>
      <c r="R43" s="32">
        <v>2814.3777920995049</v>
      </c>
      <c r="S43" s="32"/>
      <c r="T43" s="32">
        <f t="shared" si="4"/>
        <v>10835.089763723739</v>
      </c>
      <c r="U43" s="31"/>
      <c r="V43" s="101"/>
    </row>
    <row r="44" spans="1:22" s="1" customFormat="1" ht="16.5" customHeight="1">
      <c r="A44" s="101"/>
      <c r="B44" s="31" t="s">
        <v>54</v>
      </c>
      <c r="C44" s="32">
        <f t="shared" si="2"/>
        <v>12604.921183082191</v>
      </c>
      <c r="D44" s="32"/>
      <c r="E44" s="32">
        <v>2.0094714599999999</v>
      </c>
      <c r="F44" s="32">
        <v>12602.911711622191</v>
      </c>
      <c r="G44" s="32">
        <v>0</v>
      </c>
      <c r="H44" s="32">
        <v>0.32780183240640004</v>
      </c>
      <c r="I44" s="32">
        <v>771.29781555619286</v>
      </c>
      <c r="J44" s="32">
        <v>11831.286094233594</v>
      </c>
      <c r="K44" s="33" t="s">
        <v>76</v>
      </c>
      <c r="L44" s="40" t="s">
        <v>77</v>
      </c>
      <c r="M44" s="32">
        <v>4.9056729999999993</v>
      </c>
      <c r="N44" s="32">
        <v>2.8393065000000002</v>
      </c>
      <c r="O44" s="32">
        <v>422.33496144176826</v>
      </c>
      <c r="P44" s="32">
        <v>9222.1746690580076</v>
      </c>
      <c r="Q44" s="32">
        <v>9652.2546099997762</v>
      </c>
      <c r="R44" s="32">
        <v>2952.6665730824166</v>
      </c>
      <c r="S44" s="32"/>
      <c r="T44" s="32">
        <f t="shared" si="4"/>
        <v>12604.921183082193</v>
      </c>
      <c r="U44" s="31"/>
      <c r="V44" s="101"/>
    </row>
    <row r="45" spans="1:22" s="1" customFormat="1" ht="16.5" customHeight="1">
      <c r="A45" s="101"/>
      <c r="B45" s="31" t="s">
        <v>16</v>
      </c>
      <c r="C45" s="32">
        <f t="shared" si="2"/>
        <v>12434.224179262068</v>
      </c>
      <c r="D45" s="32"/>
      <c r="E45" s="32">
        <v>2.0094714599999999</v>
      </c>
      <c r="F45" s="32">
        <v>12432.214707802068</v>
      </c>
      <c r="G45" s="32">
        <v>0</v>
      </c>
      <c r="H45" s="32">
        <v>0</v>
      </c>
      <c r="I45" s="32">
        <v>771.29781555619286</v>
      </c>
      <c r="J45" s="32">
        <v>11660.916892245876</v>
      </c>
      <c r="K45" s="33" t="s">
        <v>78</v>
      </c>
      <c r="L45" s="40" t="s">
        <v>79</v>
      </c>
      <c r="M45" s="32">
        <v>4.9056729999999993</v>
      </c>
      <c r="N45" s="32">
        <v>2.8393065000000002</v>
      </c>
      <c r="O45" s="32">
        <v>251.63795762164463</v>
      </c>
      <c r="P45" s="32">
        <v>9222.1746690580076</v>
      </c>
      <c r="Q45" s="32">
        <v>9481.5576061796528</v>
      </c>
      <c r="R45" s="32">
        <v>2952.6665730824166</v>
      </c>
      <c r="S45" s="32"/>
      <c r="T45" s="32">
        <f t="shared" si="4"/>
        <v>12434.22417926207</v>
      </c>
      <c r="U45" s="31"/>
      <c r="V45" s="101"/>
    </row>
    <row r="46" spans="1:22" s="1" customFormat="1" ht="16.5" customHeight="1">
      <c r="A46" s="101"/>
      <c r="B46" s="31" t="s">
        <v>61</v>
      </c>
      <c r="C46" s="32">
        <f t="shared" si="2"/>
        <v>170.69700382012365</v>
      </c>
      <c r="D46" s="32"/>
      <c r="E46" s="32">
        <v>0</v>
      </c>
      <c r="F46" s="32">
        <v>170.69700382012365</v>
      </c>
      <c r="G46" s="32">
        <v>0</v>
      </c>
      <c r="H46" s="32">
        <v>0.32780183240640004</v>
      </c>
      <c r="I46" s="32">
        <v>0</v>
      </c>
      <c r="J46" s="32">
        <v>170.36920198771725</v>
      </c>
      <c r="K46" s="33" t="s">
        <v>80</v>
      </c>
      <c r="L46" s="40" t="s">
        <v>81</v>
      </c>
      <c r="M46" s="32">
        <v>0</v>
      </c>
      <c r="N46" s="32">
        <v>0</v>
      </c>
      <c r="O46" s="32">
        <v>170.69700382012363</v>
      </c>
      <c r="P46" s="32">
        <v>0</v>
      </c>
      <c r="Q46" s="32">
        <v>170.69700382012363</v>
      </c>
      <c r="R46" s="32">
        <v>0</v>
      </c>
      <c r="S46" s="32"/>
      <c r="T46" s="32">
        <f t="shared" si="4"/>
        <v>170.69700382012363</v>
      </c>
      <c r="U46" s="31"/>
      <c r="V46" s="101"/>
    </row>
    <row r="47" spans="1:22" s="1" customFormat="1" ht="16.5" customHeight="1">
      <c r="A47" s="101"/>
      <c r="B47" s="31" t="s">
        <v>55</v>
      </c>
      <c r="C47" s="32">
        <f t="shared" si="2"/>
        <v>0</v>
      </c>
      <c r="D47" s="32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/>
      <c r="T47" s="32">
        <f t="shared" si="4"/>
        <v>0</v>
      </c>
      <c r="U47" s="48"/>
      <c r="V47" s="101"/>
    </row>
    <row r="48" spans="1:22" s="1" customFormat="1" ht="16.5" customHeight="1">
      <c r="A48" s="101"/>
      <c r="B48" s="31" t="s">
        <v>58</v>
      </c>
      <c r="C48" s="32">
        <f t="shared" si="2"/>
        <v>206.9366202983</v>
      </c>
      <c r="D48" s="32"/>
      <c r="E48" s="32">
        <v>0</v>
      </c>
      <c r="F48" s="32">
        <v>206.9366202983</v>
      </c>
      <c r="G48" s="32">
        <v>0</v>
      </c>
      <c r="H48" s="32">
        <v>0</v>
      </c>
      <c r="I48" s="32">
        <v>206.9366202983</v>
      </c>
      <c r="J48" s="32">
        <v>0</v>
      </c>
      <c r="K48" s="55" t="s">
        <v>84</v>
      </c>
      <c r="L48" s="57" t="s">
        <v>85</v>
      </c>
      <c r="M48" s="32">
        <v>48.920228668918206</v>
      </c>
      <c r="N48" s="32">
        <v>12.099506158591685</v>
      </c>
      <c r="O48" s="32">
        <v>9.4541146966246412</v>
      </c>
      <c r="P48" s="32">
        <v>136.46277077416539</v>
      </c>
      <c r="Q48" s="32">
        <v>206.93662029829994</v>
      </c>
      <c r="R48" s="32">
        <v>0</v>
      </c>
      <c r="S48" s="32"/>
      <c r="T48" s="32">
        <f t="shared" si="4"/>
        <v>206.93662029829994</v>
      </c>
      <c r="U48" s="48"/>
      <c r="V48" s="101"/>
    </row>
    <row r="49" spans="1:22" ht="3" customHeight="1">
      <c r="A49" s="101"/>
      <c r="B49" s="31" t="s">
        <v>67</v>
      </c>
      <c r="C49" s="32">
        <f t="shared" si="2"/>
        <v>401.06713300736243</v>
      </c>
      <c r="D49" s="32"/>
      <c r="E49" s="32">
        <v>0</v>
      </c>
      <c r="F49" s="32">
        <v>401.06713300736243</v>
      </c>
      <c r="G49" s="32">
        <v>48.049650271836818</v>
      </c>
      <c r="H49" s="32">
        <v>0.15618499999999999</v>
      </c>
      <c r="I49" s="32">
        <v>0</v>
      </c>
      <c r="J49" s="32">
        <v>352.86129773552562</v>
      </c>
      <c r="K49" s="33" t="s">
        <v>86</v>
      </c>
      <c r="L49" s="40" t="s">
        <v>87</v>
      </c>
      <c r="M49" s="32">
        <v>1.9206044755256253</v>
      </c>
      <c r="N49" s="32">
        <v>0</v>
      </c>
      <c r="O49" s="32">
        <v>125.23941156000001</v>
      </c>
      <c r="P49" s="32">
        <v>273.90711697183684</v>
      </c>
      <c r="Q49" s="32">
        <v>401.06713300736249</v>
      </c>
      <c r="R49" s="32">
        <v>0</v>
      </c>
      <c r="S49" s="32"/>
      <c r="T49" s="32">
        <f t="shared" si="4"/>
        <v>401.06713300736249</v>
      </c>
      <c r="U49" s="48"/>
      <c r="V49" s="101"/>
    </row>
    <row r="50" spans="1:22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</row>
    <row r="51" spans="1:22" ht="15.75" thickTop="1">
      <c r="A51" s="101"/>
      <c r="B51" s="58"/>
      <c r="C51" s="32">
        <f>+E51+F51+D51</f>
        <v>181675.25570469117</v>
      </c>
      <c r="D51" s="32"/>
      <c r="E51" s="32"/>
      <c r="F51" s="32">
        <v>181675.25570469117</v>
      </c>
      <c r="G51" s="32">
        <v>130510.73995276177</v>
      </c>
      <c r="H51" s="32">
        <v>21228.562812759668</v>
      </c>
      <c r="I51" s="32">
        <v>3132.1701800046694</v>
      </c>
      <c r="J51" s="32">
        <v>26803.78275916506</v>
      </c>
      <c r="K51" s="33" t="s">
        <v>89</v>
      </c>
      <c r="L51" s="59" t="s">
        <v>90</v>
      </c>
      <c r="M51" s="38">
        <v>26803.78275916506</v>
      </c>
      <c r="N51" s="38">
        <v>3132.1701800046694</v>
      </c>
      <c r="O51" s="38">
        <v>21228.562812759668</v>
      </c>
      <c r="P51" s="38">
        <v>130510.73995276177</v>
      </c>
      <c r="Q51" s="38">
        <v>181675.25570469114</v>
      </c>
      <c r="R51" s="38"/>
      <c r="S51" s="38"/>
      <c r="T51" s="38">
        <f t="shared" si="4"/>
        <v>181675.25570469114</v>
      </c>
      <c r="U51" s="60" t="s">
        <v>91</v>
      </c>
      <c r="V51" s="101"/>
    </row>
    <row r="52" spans="1:22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</row>
    <row r="53" spans="1:22" ht="15.75" thickTop="1">
      <c r="A53" s="101"/>
      <c r="B53" s="31"/>
      <c r="C53" s="32">
        <f t="shared" ref="C53:C61" si="5">+E53+F53+D53</f>
        <v>8950.1816191367343</v>
      </c>
      <c r="D53" s="32"/>
      <c r="E53" s="32">
        <v>78.432604417469904</v>
      </c>
      <c r="F53" s="32">
        <v>8871.7490147192639</v>
      </c>
      <c r="G53" s="32">
        <v>143.82418117664517</v>
      </c>
      <c r="H53" s="32">
        <v>0</v>
      </c>
      <c r="I53" s="32">
        <v>546.96155934019998</v>
      </c>
      <c r="J53" s="32">
        <v>8180.9632742024187</v>
      </c>
      <c r="K53" s="33" t="s">
        <v>92</v>
      </c>
      <c r="L53" s="40" t="s">
        <v>93</v>
      </c>
      <c r="M53" s="32"/>
      <c r="N53" s="32"/>
      <c r="O53" s="32">
        <v>8950.1816596367335</v>
      </c>
      <c r="P53" s="32"/>
      <c r="Q53" s="32">
        <v>8950.1816596367335</v>
      </c>
      <c r="R53" s="32"/>
      <c r="S53" s="32"/>
      <c r="T53" s="32">
        <f t="shared" si="4"/>
        <v>8950.1816596367335</v>
      </c>
      <c r="U53" s="31" t="s">
        <v>94</v>
      </c>
      <c r="V53" s="101"/>
    </row>
    <row r="54" spans="1:22">
      <c r="A54" s="101"/>
      <c r="B54" s="31"/>
      <c r="C54" s="32">
        <f t="shared" si="5"/>
        <v>9858.1908673465387</v>
      </c>
      <c r="D54" s="32"/>
      <c r="E54" s="32">
        <v>0</v>
      </c>
      <c r="F54" s="32">
        <v>9858.1908673465387</v>
      </c>
      <c r="G54" s="32">
        <v>9858.1908673465387</v>
      </c>
      <c r="H54" s="32"/>
      <c r="I54" s="32"/>
      <c r="J54" s="32"/>
      <c r="K54" s="33" t="s">
        <v>95</v>
      </c>
      <c r="L54" s="63" t="s">
        <v>96</v>
      </c>
      <c r="M54" s="32">
        <v>902.5035035373005</v>
      </c>
      <c r="N54" s="32">
        <v>240.28946723037822</v>
      </c>
      <c r="O54" s="32">
        <v>8610.949274887138</v>
      </c>
      <c r="P54" s="32">
        <v>104.44862169172227</v>
      </c>
      <c r="Q54" s="32">
        <v>9858.1908673465405</v>
      </c>
      <c r="R54" s="32"/>
      <c r="S54" s="32"/>
      <c r="T54" s="32">
        <f t="shared" si="4"/>
        <v>9858.1908673465405</v>
      </c>
      <c r="U54" s="31" t="s">
        <v>97</v>
      </c>
      <c r="V54" s="101"/>
    </row>
    <row r="55" spans="1:22">
      <c r="A55" s="101"/>
      <c r="B55" s="31" t="s">
        <v>98</v>
      </c>
      <c r="C55" s="32">
        <f t="shared" si="5"/>
        <v>8650.7582509078602</v>
      </c>
      <c r="D55" s="32"/>
      <c r="E55" s="32"/>
      <c r="F55" s="32">
        <v>8650.7582509078602</v>
      </c>
      <c r="G55" s="32">
        <v>108.91891379172245</v>
      </c>
      <c r="H55" s="32">
        <v>7431.3172927484584</v>
      </c>
      <c r="I55" s="32">
        <v>208.01854083037819</v>
      </c>
      <c r="J55" s="32">
        <v>902.5035035373005</v>
      </c>
      <c r="K55" s="55" t="s">
        <v>99</v>
      </c>
      <c r="L55" s="64" t="s">
        <v>100</v>
      </c>
      <c r="M55" s="32"/>
      <c r="N55" s="32"/>
      <c r="O55" s="32"/>
      <c r="P55" s="32">
        <v>8650.7582509078584</v>
      </c>
      <c r="Q55" s="32">
        <v>8650.7582509078584</v>
      </c>
      <c r="R55" s="32">
        <v>0</v>
      </c>
      <c r="S55" s="32"/>
      <c r="T55" s="32">
        <f t="shared" si="4"/>
        <v>8650.7582509078584</v>
      </c>
      <c r="U55" s="31" t="s">
        <v>64</v>
      </c>
      <c r="V55" s="101"/>
    </row>
    <row r="56" spans="1:22">
      <c r="A56" s="101"/>
      <c r="B56" s="31" t="s">
        <v>16</v>
      </c>
      <c r="C56" s="32">
        <f t="shared" si="5"/>
        <v>41409.984601466291</v>
      </c>
      <c r="D56" s="32"/>
      <c r="E56" s="32">
        <v>26470.978969050819</v>
      </c>
      <c r="F56" s="32">
        <v>14939.005632415468</v>
      </c>
      <c r="G56" s="32">
        <v>2129.6330594098963</v>
      </c>
      <c r="H56" s="32">
        <v>7840.8859189425684</v>
      </c>
      <c r="I56" s="32">
        <v>1318.3383249728658</v>
      </c>
      <c r="J56" s="32">
        <v>3650.1483290901365</v>
      </c>
      <c r="K56" s="33" t="s">
        <v>101</v>
      </c>
      <c r="L56" s="34" t="s">
        <v>102</v>
      </c>
      <c r="M56" s="32">
        <v>870.20696911292043</v>
      </c>
      <c r="N56" s="32">
        <v>763.73282893300006</v>
      </c>
      <c r="O56" s="32">
        <v>8801.5689121601245</v>
      </c>
      <c r="P56" s="32">
        <v>30625.472523893906</v>
      </c>
      <c r="Q56" s="32">
        <v>41060.981234099956</v>
      </c>
      <c r="R56" s="32">
        <v>349.00336736633312</v>
      </c>
      <c r="S56" s="32"/>
      <c r="T56" s="32">
        <f t="shared" si="4"/>
        <v>41409.984601466291</v>
      </c>
      <c r="U56" s="48"/>
      <c r="V56" s="101"/>
    </row>
    <row r="57" spans="1:22">
      <c r="A57" s="101"/>
      <c r="B57" s="31" t="s">
        <v>94</v>
      </c>
      <c r="C57" s="32">
        <f t="shared" si="5"/>
        <v>720.86704003300008</v>
      </c>
      <c r="D57" s="32"/>
      <c r="E57" s="32">
        <v>0</v>
      </c>
      <c r="F57" s="32">
        <v>720.86704003300008</v>
      </c>
      <c r="G57" s="32">
        <v>194.53680397266837</v>
      </c>
      <c r="H57" s="32">
        <v>32.710098036030772</v>
      </c>
      <c r="I57" s="32">
        <v>63.679582699131913</v>
      </c>
      <c r="J57" s="32">
        <v>429.94055532516904</v>
      </c>
      <c r="K57" s="33" t="s">
        <v>103</v>
      </c>
      <c r="L57" s="40" t="s">
        <v>104</v>
      </c>
      <c r="M57" s="32">
        <v>0</v>
      </c>
      <c r="N57" s="32">
        <v>720.86704003300008</v>
      </c>
      <c r="O57" s="32">
        <v>0</v>
      </c>
      <c r="P57" s="32">
        <v>0</v>
      </c>
      <c r="Q57" s="32">
        <v>720.86704003300008</v>
      </c>
      <c r="R57" s="32">
        <v>0</v>
      </c>
      <c r="S57" s="32"/>
      <c r="T57" s="32">
        <f t="shared" si="4"/>
        <v>720.86704003300008</v>
      </c>
      <c r="U57" s="48"/>
      <c r="V57" s="101"/>
    </row>
    <row r="58" spans="1:22">
      <c r="A58" s="101"/>
      <c r="B58" s="31" t="s">
        <v>97</v>
      </c>
      <c r="C58" s="32">
        <f t="shared" si="5"/>
        <v>720.86704003300008</v>
      </c>
      <c r="D58" s="32"/>
      <c r="E58" s="32">
        <v>0</v>
      </c>
      <c r="F58" s="32">
        <v>720.86704003300008</v>
      </c>
      <c r="G58" s="32">
        <v>0</v>
      </c>
      <c r="H58" s="32">
        <v>0</v>
      </c>
      <c r="I58" s="32">
        <v>720.86704003300008</v>
      </c>
      <c r="J58" s="32">
        <v>0</v>
      </c>
      <c r="K58" s="33" t="s">
        <v>105</v>
      </c>
      <c r="L58" s="40" t="s">
        <v>106</v>
      </c>
      <c r="M58" s="32">
        <v>680.46650820845309</v>
      </c>
      <c r="N58" s="32">
        <v>0</v>
      </c>
      <c r="O58" s="32">
        <v>4.7235520725854352</v>
      </c>
      <c r="P58" s="32">
        <v>35.676979751961277</v>
      </c>
      <c r="Q58" s="32">
        <v>720.86704003299985</v>
      </c>
      <c r="R58" s="32">
        <v>0</v>
      </c>
      <c r="S58" s="32"/>
      <c r="T58" s="32">
        <f t="shared" si="4"/>
        <v>720.86704003299985</v>
      </c>
      <c r="U58" s="48"/>
      <c r="V58" s="101"/>
    </row>
    <row r="59" spans="1:22">
      <c r="A59" s="101"/>
      <c r="B59" s="31" t="s">
        <v>64</v>
      </c>
      <c r="C59" s="32">
        <f t="shared" si="5"/>
        <v>6566.2676272342032</v>
      </c>
      <c r="D59" s="32"/>
      <c r="E59" s="32">
        <v>0</v>
      </c>
      <c r="F59" s="32">
        <v>6566.2676272342032</v>
      </c>
      <c r="G59" s="32">
        <v>0</v>
      </c>
      <c r="H59" s="32">
        <v>6566.2676272342032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6566.2676272342069</v>
      </c>
      <c r="P59" s="32">
        <v>0</v>
      </c>
      <c r="Q59" s="32">
        <v>6566.2676272342069</v>
      </c>
      <c r="R59" s="32">
        <v>0</v>
      </c>
      <c r="S59" s="32"/>
      <c r="T59" s="32">
        <f t="shared" si="4"/>
        <v>6566.2676272342069</v>
      </c>
      <c r="U59" s="48"/>
      <c r="V59" s="101"/>
    </row>
    <row r="60" spans="1:22">
      <c r="A60" s="101"/>
      <c r="B60" s="31"/>
      <c r="C60" s="32">
        <f t="shared" si="5"/>
        <v>1737.3335267131563</v>
      </c>
      <c r="D60" s="32"/>
      <c r="E60" s="32">
        <v>1598.8559066666003</v>
      </c>
      <c r="F60" s="32">
        <v>138.47762004655607</v>
      </c>
      <c r="G60" s="32">
        <v>0</v>
      </c>
      <c r="H60" s="32">
        <v>137.11570579655606</v>
      </c>
      <c r="I60" s="32">
        <v>1.3619142500000001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2.6606969399999998</v>
      </c>
      <c r="O60" s="32">
        <v>1596.195209726601</v>
      </c>
      <c r="P60" s="32">
        <v>0</v>
      </c>
      <c r="Q60" s="32">
        <v>1598.855906666601</v>
      </c>
      <c r="R60" s="32">
        <v>138.47762004655613</v>
      </c>
      <c r="S60" s="32"/>
      <c r="T60" s="32">
        <f t="shared" si="4"/>
        <v>1737.333526713157</v>
      </c>
      <c r="U60" s="48"/>
      <c r="V60" s="101"/>
    </row>
    <row r="61" spans="1:22">
      <c r="A61" s="101"/>
      <c r="B61" s="31"/>
      <c r="C61" s="32">
        <f t="shared" si="5"/>
        <v>31664.649367452927</v>
      </c>
      <c r="D61" s="32"/>
      <c r="E61" s="32">
        <v>24872.123062384217</v>
      </c>
      <c r="F61" s="32">
        <v>6792.5263050687081</v>
      </c>
      <c r="G61" s="32">
        <v>1935.0962554372281</v>
      </c>
      <c r="H61" s="32">
        <v>1104.7924878757783</v>
      </c>
      <c r="I61" s="32">
        <v>532.42978799073387</v>
      </c>
      <c r="J61" s="32">
        <v>3220.2077737649674</v>
      </c>
      <c r="K61" s="33" t="s">
        <v>111</v>
      </c>
      <c r="L61" s="40" t="s">
        <v>112</v>
      </c>
      <c r="M61" s="32">
        <v>189.7404609044674</v>
      </c>
      <c r="N61" s="32">
        <v>40.205091959999997</v>
      </c>
      <c r="O61" s="32">
        <v>634.38252312673114</v>
      </c>
      <c r="P61" s="32">
        <v>30589.795544141947</v>
      </c>
      <c r="Q61" s="32">
        <v>31454.123620133149</v>
      </c>
      <c r="R61" s="32">
        <v>210.525747319777</v>
      </c>
      <c r="S61" s="32"/>
      <c r="T61" s="32">
        <f t="shared" si="4"/>
        <v>31664.649367452927</v>
      </c>
      <c r="U61" s="48"/>
      <c r="V61" s="101"/>
    </row>
    <row r="62" spans="1:22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</row>
    <row r="63" spans="1:22" ht="16.5" thickTop="1" thickBot="1">
      <c r="A63" s="101"/>
      <c r="B63" s="65"/>
      <c r="C63" s="42">
        <f>+E63+F63+D63</f>
        <v>207875.66395129313</v>
      </c>
      <c r="D63" s="42"/>
      <c r="E63" s="42"/>
      <c r="F63" s="42">
        <v>207875.66395129313</v>
      </c>
      <c r="G63" s="42">
        <v>157650.85232753045</v>
      </c>
      <c r="H63" s="42">
        <v>32319.059447752643</v>
      </c>
      <c r="I63" s="42">
        <v>2062.8740510246034</v>
      </c>
      <c r="J63" s="42">
        <v>15842.878124985427</v>
      </c>
      <c r="K63" s="33" t="s">
        <v>113</v>
      </c>
      <c r="L63" s="34" t="s">
        <v>114</v>
      </c>
      <c r="M63" s="38">
        <v>15842.878124985427</v>
      </c>
      <c r="N63" s="38">
        <v>2062.8740510246034</v>
      </c>
      <c r="O63" s="38">
        <v>32319.059447752643</v>
      </c>
      <c r="P63" s="38">
        <v>157650.85232753045</v>
      </c>
      <c r="Q63" s="38">
        <v>207875.6639512931</v>
      </c>
      <c r="R63" s="38"/>
      <c r="S63" s="38"/>
      <c r="T63" s="38">
        <f t="shared" si="4"/>
        <v>207875.6639512931</v>
      </c>
      <c r="U63" s="60" t="s">
        <v>115</v>
      </c>
      <c r="V63" s="101"/>
    </row>
    <row r="64" spans="1:22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</row>
    <row r="65" spans="1:22">
      <c r="A65" s="101"/>
      <c r="B65" s="31" t="s">
        <v>16</v>
      </c>
      <c r="C65" s="32">
        <f>+E65+F65+D65</f>
        <v>18473.049458824702</v>
      </c>
      <c r="D65" s="32"/>
      <c r="E65" s="32"/>
      <c r="F65" s="32">
        <v>18473.049458824702</v>
      </c>
      <c r="G65" s="32">
        <v>8933.86195426634</v>
      </c>
      <c r="H65" s="32">
        <v>9539.1875045583602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18473.049458824698</v>
      </c>
      <c r="Q65" s="32">
        <v>18473.049458824698</v>
      </c>
      <c r="R65" s="32"/>
      <c r="S65" s="32"/>
      <c r="T65" s="32">
        <f t="shared" si="4"/>
        <v>18473.049458824698</v>
      </c>
      <c r="U65" s="31" t="s">
        <v>120</v>
      </c>
      <c r="V65" s="101"/>
    </row>
    <row r="66" spans="1:2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</row>
    <row r="67" spans="1:22" ht="16.5" thickTop="1" thickBot="1">
      <c r="A67" s="101"/>
      <c r="B67" s="65" t="s">
        <v>122</v>
      </c>
      <c r="C67" s="42">
        <f>+E67+F67+D67</f>
        <v>207875.66395129313</v>
      </c>
      <c r="D67" s="42"/>
      <c r="E67" s="42"/>
      <c r="F67" s="42">
        <v>207875.66395129313</v>
      </c>
      <c r="G67" s="42">
        <v>167190.03983208881</v>
      </c>
      <c r="H67" s="42">
        <v>22779.871943194281</v>
      </c>
      <c r="I67" s="42">
        <v>2062.8740510246034</v>
      </c>
      <c r="J67" s="42">
        <v>15842.878124985427</v>
      </c>
      <c r="K67" s="33" t="s">
        <v>123</v>
      </c>
      <c r="L67" s="34" t="s">
        <v>124</v>
      </c>
      <c r="M67" s="32">
        <v>15842.878124985427</v>
      </c>
      <c r="N67" s="32">
        <v>2062.8740510246034</v>
      </c>
      <c r="O67" s="32">
        <v>22779.871943194281</v>
      </c>
      <c r="P67" s="32">
        <v>167190.03983208881</v>
      </c>
      <c r="Q67" s="32">
        <v>207875.66395129313</v>
      </c>
      <c r="R67" s="32"/>
      <c r="S67" s="32"/>
      <c r="T67" s="32">
        <f t="shared" si="4"/>
        <v>207875.66395129313</v>
      </c>
      <c r="U67" s="31"/>
      <c r="V67" s="101"/>
    </row>
    <row r="68" spans="1:2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15842.878124985427</v>
      </c>
      <c r="N68" s="32">
        <v>2062.8740510246034</v>
      </c>
      <c r="O68" s="32">
        <v>32319.059447752643</v>
      </c>
      <c r="P68" s="32">
        <v>157650.85232753045</v>
      </c>
      <c r="Q68" s="32">
        <v>207875.6639512931</v>
      </c>
      <c r="R68" s="32"/>
      <c r="S68" s="32"/>
      <c r="T68" s="32">
        <f t="shared" si="4"/>
        <v>207875.6639512931</v>
      </c>
      <c r="U68" s="31" t="s">
        <v>125</v>
      </c>
      <c r="V68" s="101"/>
    </row>
    <row r="69" spans="1:22">
      <c r="A69" s="101"/>
      <c r="B69" s="31" t="s">
        <v>125</v>
      </c>
      <c r="C69" s="32">
        <f t="shared" ref="C69:C72" si="6">+E69+F69+D69</f>
        <v>176933.01904892494</v>
      </c>
      <c r="D69" s="32"/>
      <c r="E69" s="32"/>
      <c r="F69" s="32">
        <v>176933.01904892494</v>
      </c>
      <c r="G69" s="32">
        <v>160103.04290736641</v>
      </c>
      <c r="H69" s="32">
        <v>16829.976141558527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176933.01904892494</v>
      </c>
      <c r="T69" s="32">
        <f t="shared" si="4"/>
        <v>176933.01904892494</v>
      </c>
      <c r="U69" s="31" t="s">
        <v>128</v>
      </c>
      <c r="V69" s="101"/>
    </row>
    <row r="70" spans="1:22">
      <c r="A70" s="101"/>
      <c r="B70" s="31" t="s">
        <v>128</v>
      </c>
      <c r="C70" s="32">
        <f t="shared" si="6"/>
        <v>176933.01904892497</v>
      </c>
      <c r="D70" s="32"/>
      <c r="E70" s="32"/>
      <c r="F70" s="32">
        <v>176933.01904892497</v>
      </c>
      <c r="G70" s="32">
        <v>150563.85540280808</v>
      </c>
      <c r="H70" s="32">
        <v>26369.163646116889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176933.01904892497</v>
      </c>
      <c r="T70" s="32">
        <f t="shared" si="4"/>
        <v>176933.01904892497</v>
      </c>
      <c r="U70" s="31" t="s">
        <v>58</v>
      </c>
      <c r="V70" s="101"/>
    </row>
    <row r="71" spans="1:22">
      <c r="A71" s="101"/>
      <c r="B71" s="67" t="s">
        <v>58</v>
      </c>
      <c r="C71" s="32">
        <f t="shared" si="6"/>
        <v>32.972368720000027</v>
      </c>
      <c r="D71" s="32"/>
      <c r="E71" s="32"/>
      <c r="F71" s="32">
        <v>32.972368720000027</v>
      </c>
      <c r="G71" s="32"/>
      <c r="H71" s="32">
        <v>0.70144232000000006</v>
      </c>
      <c r="I71" s="32">
        <v>32.270926400000029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32.972368720000027</v>
      </c>
      <c r="Q71" s="32">
        <v>32.972368720000027</v>
      </c>
      <c r="R71" s="32"/>
      <c r="S71" s="32"/>
      <c r="T71" s="32">
        <f t="shared" si="4"/>
        <v>32.972368720000027</v>
      </c>
      <c r="U71" s="31" t="s">
        <v>133</v>
      </c>
      <c r="V71" s="101"/>
    </row>
    <row r="72" spans="1:22">
      <c r="A72" s="101"/>
      <c r="B72" s="31" t="s">
        <v>133</v>
      </c>
      <c r="C72" s="32">
        <f t="shared" si="6"/>
        <v>30942.644902368134</v>
      </c>
      <c r="D72" s="32"/>
      <c r="E72" s="32"/>
      <c r="F72" s="32">
        <v>30942.644902368134</v>
      </c>
      <c r="G72" s="32">
        <v>7119.9692934423474</v>
      </c>
      <c r="H72" s="32">
        <v>5949.1943593157539</v>
      </c>
      <c r="I72" s="32">
        <v>2030.6031246246034</v>
      </c>
      <c r="J72" s="32">
        <v>15842.878124985427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</row>
    <row r="73" spans="1:22" ht="15.75" thickBot="1">
      <c r="A73" s="101"/>
      <c r="B73" s="69"/>
      <c r="C73" s="70"/>
      <c r="D73" s="70"/>
      <c r="E73" s="70">
        <v>15520.984997083748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</row>
    <row r="74" spans="1:22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</row>
    <row r="75" spans="1:2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1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1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78"/>
      <c r="N88" s="78"/>
      <c r="O88" s="78"/>
      <c r="P88" s="78"/>
      <c r="Q88" s="78"/>
      <c r="R88" s="78"/>
      <c r="S88" s="78"/>
      <c r="T88" s="77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78"/>
      <c r="N89" s="78"/>
      <c r="O89" s="78"/>
      <c r="P89" s="78"/>
      <c r="Q89" s="78"/>
      <c r="R89" s="78"/>
      <c r="S89" s="78"/>
      <c r="T89" s="77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4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4"/>
    </row>
    <row r="94" spans="3:20" s="2" customFormat="1">
      <c r="C94" s="77"/>
      <c r="D94" s="77"/>
      <c r="E94" s="77"/>
      <c r="F94" s="77"/>
      <c r="G94" s="77"/>
      <c r="H94" s="77"/>
      <c r="I94" s="77"/>
      <c r="J94" s="77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pans="3:20" s="2" customFormat="1">
      <c r="C95" s="77"/>
      <c r="D95" s="77"/>
      <c r="E95" s="77"/>
      <c r="F95" s="77"/>
      <c r="G95" s="77"/>
      <c r="H95" s="77"/>
      <c r="I95" s="77"/>
      <c r="J95" s="77"/>
      <c r="K95" s="20"/>
      <c r="L95" s="20"/>
      <c r="M95" s="20"/>
      <c r="N95" s="20"/>
      <c r="O95" s="20"/>
      <c r="P95" s="20"/>
      <c r="Q95" s="20"/>
      <c r="R95" s="20"/>
      <c r="S95" s="20"/>
      <c r="T95" s="20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conditionalFormatting sqref="C46:F46 H46:J46">
    <cfRule type="cellIs" dxfId="19" priority="2" stopIfTrue="1" operator="equal">
      <formula>0</formula>
    </cfRule>
  </conditionalFormatting>
  <conditionalFormatting sqref="G46">
    <cfRule type="cellIs" dxfId="18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zoomScale="75" zoomScaleNormal="75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199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1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1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1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15842.878124985427</v>
      </c>
      <c r="N19" s="32">
        <v>2030.6031246246034</v>
      </c>
      <c r="O19" s="32">
        <v>5949.1943593157539</v>
      </c>
      <c r="P19" s="32">
        <v>7119.9692934423474</v>
      </c>
      <c r="Q19" s="32">
        <v>30942.644902368131</v>
      </c>
      <c r="R19" s="32"/>
      <c r="S19" s="32"/>
      <c r="T19" s="32">
        <f>+Q19+R19+S19</f>
        <v>30942.644902368131</v>
      </c>
      <c r="U19" s="84"/>
    </row>
    <row r="20" spans="1:21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15520.984997083748</v>
      </c>
      <c r="S20" s="32"/>
      <c r="T20" s="32">
        <f t="shared" ref="T20:T26" si="0">+Q20+R20+S20</f>
        <v>15520.984997083748</v>
      </c>
      <c r="U20" s="84"/>
    </row>
    <row r="21" spans="1:21" s="1" customFormat="1" ht="27.75" customHeight="1">
      <c r="A21" s="101"/>
      <c r="B21" s="84"/>
      <c r="C21" s="86">
        <f>+E21+F21+D21</f>
        <v>39606.02938336035</v>
      </c>
      <c r="D21" s="86"/>
      <c r="E21" s="86"/>
      <c r="F21" s="86">
        <v>39606.02938336035</v>
      </c>
      <c r="G21" s="86">
        <v>7576.6412991458192</v>
      </c>
      <c r="H21" s="86">
        <v>7705.6797543195798</v>
      </c>
      <c r="I21" s="86">
        <v>396.70172604360084</v>
      </c>
      <c r="J21" s="86">
        <v>23927.006603851351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39606.02938336035</v>
      </c>
      <c r="T21" s="86">
        <f t="shared" si="0"/>
        <v>39606.02938336035</v>
      </c>
      <c r="U21" s="88" t="s">
        <v>143</v>
      </c>
    </row>
    <row r="22" spans="1:21" s="1" customFormat="1" ht="16.5" customHeight="1">
      <c r="A22" s="101"/>
      <c r="B22" s="88" t="s">
        <v>143</v>
      </c>
      <c r="C22" s="32">
        <f t="shared" ref="C22:C24" si="1">+E22+F22+D22</f>
        <v>6857.6004535300744</v>
      </c>
      <c r="D22" s="32"/>
      <c r="E22" s="32"/>
      <c r="F22" s="32">
        <v>6857.6004535300744</v>
      </c>
      <c r="G22" s="32">
        <v>1402.9030346060576</v>
      </c>
      <c r="H22" s="32">
        <v>-58.963727041031156</v>
      </c>
      <c r="I22" s="32">
        <v>410.22487996000001</v>
      </c>
      <c r="J22" s="32">
        <v>5103.4362660050483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6857.6004535300744</v>
      </c>
      <c r="T22" s="32">
        <f t="shared" si="0"/>
        <v>6857.6004535300744</v>
      </c>
      <c r="U22" s="88" t="s">
        <v>16</v>
      </c>
    </row>
    <row r="23" spans="1:21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0.67667661108062183</v>
      </c>
      <c r="H23" s="32">
        <v>5.0725978919379001E-2</v>
      </c>
      <c r="I23" s="32">
        <v>-0.72740259000000085</v>
      </c>
      <c r="J23" s="32">
        <v>0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</row>
    <row r="24" spans="1:21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-211.51796916963698</v>
      </c>
      <c r="H24" s="32">
        <v>-650.48662104999994</v>
      </c>
      <c r="I24" s="32">
        <v>8.2454686100000032</v>
      </c>
      <c r="J24" s="32">
        <v>853.75912160963696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</row>
    <row r="25" spans="1:21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1564.1180042943172</v>
      </c>
      <c r="N25" s="32">
        <v>1211.5045632678141</v>
      </c>
      <c r="O25" s="32">
        <v>9338.02724702058</v>
      </c>
      <c r="P25" s="32">
        <v>522.25273124695366</v>
      </c>
      <c r="Q25" s="32">
        <v>12635.902545829666</v>
      </c>
      <c r="R25" s="32">
        <v>0</v>
      </c>
      <c r="S25" s="32"/>
      <c r="T25" s="32">
        <f t="shared" si="0"/>
        <v>12635.902545829666</v>
      </c>
      <c r="U25" s="84"/>
    </row>
    <row r="26" spans="1:21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-24.753566670000012</v>
      </c>
      <c r="N26" s="32">
        <v>-3373.2475720750635</v>
      </c>
      <c r="O26" s="32">
        <v>-4827.5941865253362</v>
      </c>
      <c r="P26" s="32">
        <v>-435.29788724481023</v>
      </c>
      <c r="Q26" s="32">
        <v>-8660.8932125152114</v>
      </c>
      <c r="R26" s="32">
        <v>-3975.0093333144509</v>
      </c>
      <c r="S26" s="32"/>
      <c r="T26" s="32">
        <f t="shared" si="0"/>
        <v>-12635.902545829662</v>
      </c>
      <c r="U26" s="84"/>
    </row>
    <row r="27" spans="1:21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17382.242562609747</v>
      </c>
      <c r="N27" s="32">
        <v>-131.1398841826458</v>
      </c>
      <c r="O27" s="32">
        <v>10459.627419810997</v>
      </c>
      <c r="P27" s="32">
        <v>7206.924137444491</v>
      </c>
      <c r="Q27" s="32">
        <v>34917.654235682588</v>
      </c>
      <c r="R27" s="32">
        <v>11545.975663769297</v>
      </c>
      <c r="S27" s="32"/>
      <c r="T27" s="32">
        <f>+Q27+R27+S27</f>
        <v>46463.629899451887</v>
      </c>
      <c r="U27" s="84"/>
    </row>
    <row r="28" spans="1:21" s="1" customFormat="1" ht="21.75" customHeight="1" thickTop="1" thickBot="1">
      <c r="A28" s="101"/>
      <c r="B28" s="89"/>
      <c r="C28" s="42">
        <f>+E28+F28+D28</f>
        <v>6.256146116356831E-5</v>
      </c>
      <c r="D28" s="42"/>
      <c r="E28" s="42">
        <v>11545.975663769297</v>
      </c>
      <c r="F28" s="42">
        <v>-11545.975601207836</v>
      </c>
      <c r="G28" s="42">
        <v>-1561.7789037488292</v>
      </c>
      <c r="H28" s="42">
        <v>3463.3472876035289</v>
      </c>
      <c r="I28" s="42">
        <v>-945.5845562062467</v>
      </c>
      <c r="J28" s="42">
        <v>-12501.959428856289</v>
      </c>
      <c r="K28" s="33" t="s">
        <v>157</v>
      </c>
      <c r="L28" s="34" t="s">
        <v>158</v>
      </c>
      <c r="M28" s="38">
        <v>-4232.1143385153591</v>
      </c>
      <c r="N28" s="38">
        <v>-594.03261736604691</v>
      </c>
      <c r="O28" s="38">
        <v>3250.2896218750725</v>
      </c>
      <c r="P28" s="38">
        <v>-5401.3760907298347</v>
      </c>
      <c r="Q28" s="38">
        <v>-6977.2334247361687</v>
      </c>
      <c r="R28" s="38">
        <v>6977.2334247829676</v>
      </c>
      <c r="S28" s="38"/>
      <c r="T28" s="38"/>
      <c r="U28" s="90"/>
    </row>
    <row r="29" spans="1:21" s="1" customFormat="1" ht="16.5" customHeight="1" thickTop="1">
      <c r="A29" s="101"/>
      <c r="B29" s="84"/>
      <c r="C29" s="32">
        <f>+E29+F29+D29</f>
        <v>75881.731931567076</v>
      </c>
      <c r="D29" s="32"/>
      <c r="E29" s="32">
        <v>20593.26329686429</v>
      </c>
      <c r="F29" s="32">
        <v>55288.468634702782</v>
      </c>
      <c r="G29" s="32">
        <v>3247.4507845558705</v>
      </c>
      <c r="H29" s="32">
        <v>6148.7181340013303</v>
      </c>
      <c r="I29" s="32">
        <v>29272.604528344651</v>
      </c>
      <c r="J29" s="32">
        <v>16619.695187800935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</row>
    <row r="30" spans="1:21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20851.809526316294</v>
      </c>
      <c r="N30" s="32">
        <v>29866.637145710698</v>
      </c>
      <c r="O30" s="32">
        <v>2898.4285121262578</v>
      </c>
      <c r="P30" s="32">
        <v>8648.8268752857057</v>
      </c>
      <c r="Q30" s="32">
        <v>62265.702059438954</v>
      </c>
      <c r="R30" s="32">
        <v>13616.029872081323</v>
      </c>
      <c r="S30" s="32"/>
      <c r="T30" s="32">
        <f>+Q30+R30+S30</f>
        <v>75881.731931520277</v>
      </c>
      <c r="U30" s="84"/>
    </row>
    <row r="31" spans="1:21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</row>
    <row r="32" spans="1:21" s="1" customFormat="1" ht="16.5" customHeight="1">
      <c r="A32" s="101"/>
      <c r="B32" s="88" t="s">
        <v>162</v>
      </c>
      <c r="C32" s="32">
        <f t="shared" ref="C32:C38" si="2">+E32+F32+D32</f>
        <v>3.5971225997855072E-14</v>
      </c>
      <c r="D32" s="32"/>
      <c r="E32" s="32">
        <v>2.1063460000001721</v>
      </c>
      <c r="F32" s="32">
        <v>-2.1063460000001362</v>
      </c>
      <c r="G32" s="32"/>
      <c r="H32" s="32"/>
      <c r="I32" s="32">
        <v>-2.1063460000001362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</row>
    <row r="33" spans="1:21" s="1" customFormat="1" ht="16.5" customHeight="1">
      <c r="A33" s="101"/>
      <c r="B33" s="88" t="s">
        <v>165</v>
      </c>
      <c r="C33" s="32">
        <f t="shared" si="2"/>
        <v>30805.689544864275</v>
      </c>
      <c r="D33" s="32"/>
      <c r="E33" s="32">
        <v>431.23074853616009</v>
      </c>
      <c r="F33" s="32">
        <v>30374.458796328116</v>
      </c>
      <c r="G33" s="32">
        <v>2640.1098163568572</v>
      </c>
      <c r="H33" s="32">
        <v>3707.0664725983597</v>
      </c>
      <c r="I33" s="32">
        <v>12765.891684269827</v>
      </c>
      <c r="J33" s="32">
        <v>11261.390823103075</v>
      </c>
      <c r="K33" s="33" t="s">
        <v>166</v>
      </c>
      <c r="L33" s="34" t="s">
        <v>167</v>
      </c>
      <c r="M33" s="32">
        <v>0</v>
      </c>
      <c r="N33" s="32">
        <v>18334.959136117552</v>
      </c>
      <c r="O33" s="32">
        <v>0</v>
      </c>
      <c r="P33" s="32">
        <v>0</v>
      </c>
      <c r="Q33" s="32">
        <v>18334.959136117552</v>
      </c>
      <c r="R33" s="32">
        <v>12470.730408699917</v>
      </c>
      <c r="S33" s="32"/>
      <c r="T33" s="32">
        <f t="shared" ref="T33:T38" si="3">+Q33+R33+S33</f>
        <v>30805.689544817469</v>
      </c>
      <c r="U33" s="88" t="s">
        <v>165</v>
      </c>
    </row>
    <row r="34" spans="1:21" s="1" customFormat="1" ht="16.5" customHeight="1">
      <c r="A34" s="101"/>
      <c r="B34" s="88" t="s">
        <v>168</v>
      </c>
      <c r="C34" s="32">
        <f t="shared" si="2"/>
        <v>324.3546606310565</v>
      </c>
      <c r="D34" s="32"/>
      <c r="E34" s="32">
        <v>-434.99967530958202</v>
      </c>
      <c r="F34" s="32">
        <v>759.35433594063852</v>
      </c>
      <c r="G34" s="32">
        <v>6.1210463356984626</v>
      </c>
      <c r="H34" s="32">
        <v>-660.63802604037653</v>
      </c>
      <c r="I34" s="32">
        <v>6355.9680769660799</v>
      </c>
      <c r="J34" s="32">
        <v>-4942.0967613207631</v>
      </c>
      <c r="K34" s="33" t="s">
        <v>169</v>
      </c>
      <c r="L34" s="34" t="s">
        <v>170</v>
      </c>
      <c r="M34" s="32">
        <v>-258.3563511256587</v>
      </c>
      <c r="N34" s="32">
        <v>-945.62189919605987</v>
      </c>
      <c r="O34" s="32">
        <v>70.594466629999516</v>
      </c>
      <c r="P34" s="32"/>
      <c r="Q34" s="32">
        <v>-1133.3837836917191</v>
      </c>
      <c r="R34" s="32">
        <v>1457.7384443227772</v>
      </c>
      <c r="S34" s="32"/>
      <c r="T34" s="32">
        <f t="shared" si="3"/>
        <v>324.3546606310581</v>
      </c>
      <c r="U34" s="88" t="s">
        <v>168</v>
      </c>
    </row>
    <row r="35" spans="1:21" s="1" customFormat="1" ht="16.5" customHeight="1">
      <c r="A35" s="101"/>
      <c r="B35" s="88"/>
      <c r="C35" s="32">
        <f t="shared" si="2"/>
        <v>26491.351393545105</v>
      </c>
      <c r="D35" s="32"/>
      <c r="E35" s="32">
        <v>10606.168951484402</v>
      </c>
      <c r="F35" s="32">
        <v>15885.182442060704</v>
      </c>
      <c r="G35" s="32">
        <v>180.09841937906515</v>
      </c>
      <c r="H35" s="32">
        <v>1747.163537533959</v>
      </c>
      <c r="I35" s="32">
        <v>11837.163870522681</v>
      </c>
      <c r="J35" s="32">
        <v>2120.7566146250001</v>
      </c>
      <c r="K35" s="33" t="s">
        <v>171</v>
      </c>
      <c r="L35" s="34" t="s">
        <v>172</v>
      </c>
      <c r="M35" s="32">
        <v>4344.8016757149389</v>
      </c>
      <c r="N35" s="32">
        <v>9423.555998832604</v>
      </c>
      <c r="O35" s="32">
        <v>5205.3734393820641</v>
      </c>
      <c r="P35" s="32">
        <v>7560.0245748737289</v>
      </c>
      <c r="Q35" s="32">
        <v>26533.755688803336</v>
      </c>
      <c r="R35" s="32">
        <v>-42.404295258223968</v>
      </c>
      <c r="S35" s="32"/>
      <c r="T35" s="32">
        <f t="shared" si="3"/>
        <v>26491.351393545112</v>
      </c>
      <c r="U35" s="88"/>
    </row>
    <row r="36" spans="1:21" s="1" customFormat="1" ht="16.5" customHeight="1">
      <c r="A36" s="101"/>
      <c r="B36" s="84"/>
      <c r="C36" s="32">
        <f t="shared" si="2"/>
        <v>14443.93375775294</v>
      </c>
      <c r="D36" s="32"/>
      <c r="E36" s="32">
        <v>10488.552232105134</v>
      </c>
      <c r="F36" s="32">
        <v>3955.3815256478065</v>
      </c>
      <c r="G36" s="32">
        <v>66.5</v>
      </c>
      <c r="H36" s="32">
        <v>1020.8765124399999</v>
      </c>
      <c r="I36" s="32">
        <v>78.07894272917197</v>
      </c>
      <c r="J36" s="32">
        <v>2789.9260704786343</v>
      </c>
      <c r="K36" s="33" t="s">
        <v>173</v>
      </c>
      <c r="L36" s="34" t="s">
        <v>174</v>
      </c>
      <c r="M36" s="32">
        <v>11161.681137934307</v>
      </c>
      <c r="N36" s="32">
        <v>2942.7058064499006</v>
      </c>
      <c r="O36" s="32">
        <v>0</v>
      </c>
      <c r="P36" s="32">
        <v>10.67742</v>
      </c>
      <c r="Q36" s="32">
        <v>14115.064364384209</v>
      </c>
      <c r="R36" s="32">
        <v>328.86939336873445</v>
      </c>
      <c r="S36" s="32"/>
      <c r="T36" s="32">
        <f t="shared" si="3"/>
        <v>14443.933757752942</v>
      </c>
      <c r="U36" s="84"/>
    </row>
    <row r="37" spans="1:21" s="1" customFormat="1" ht="16.5" customHeight="1">
      <c r="A37" s="101"/>
      <c r="B37" s="84"/>
      <c r="C37" s="32">
        <f t="shared" si="2"/>
        <v>301.84572488427887</v>
      </c>
      <c r="D37" s="32"/>
      <c r="E37" s="32">
        <v>0</v>
      </c>
      <c r="F37" s="32">
        <v>301.84572488427887</v>
      </c>
      <c r="G37" s="32">
        <v>121.13976250300011</v>
      </c>
      <c r="H37" s="32">
        <v>-1.5070579900000003</v>
      </c>
      <c r="I37" s="32">
        <v>-57.263807182700006</v>
      </c>
      <c r="J37" s="32">
        <v>239.47682755397878</v>
      </c>
      <c r="K37" s="33" t="s">
        <v>175</v>
      </c>
      <c r="L37" s="34" t="s">
        <v>176</v>
      </c>
      <c r="M37" s="32">
        <v>0</v>
      </c>
      <c r="N37" s="32">
        <v>77.696597124280075</v>
      </c>
      <c r="O37" s="32">
        <v>224.14912775999869</v>
      </c>
      <c r="P37" s="32"/>
      <c r="Q37" s="32">
        <v>301.84572488427875</v>
      </c>
      <c r="R37" s="32">
        <v>0</v>
      </c>
      <c r="S37" s="32"/>
      <c r="T37" s="32">
        <f t="shared" si="3"/>
        <v>301.84572488427875</v>
      </c>
      <c r="U37" s="84"/>
    </row>
    <row r="38" spans="1:21" s="1" customFormat="1" ht="16.5" customHeight="1">
      <c r="A38" s="101"/>
      <c r="B38" s="84"/>
      <c r="C38" s="32">
        <f t="shared" si="2"/>
        <v>3514.5568498894199</v>
      </c>
      <c r="D38" s="32"/>
      <c r="E38" s="32">
        <v>-499.79530595182064</v>
      </c>
      <c r="F38" s="32">
        <v>4014.3521558412403</v>
      </c>
      <c r="G38" s="32">
        <v>233.48173998124986</v>
      </c>
      <c r="H38" s="32">
        <v>335.75669545938831</v>
      </c>
      <c r="I38" s="32">
        <v>-1705.1278929604082</v>
      </c>
      <c r="J38" s="32">
        <v>5150.2416133610104</v>
      </c>
      <c r="K38" s="33" t="s">
        <v>177</v>
      </c>
      <c r="L38" s="34" t="s">
        <v>178</v>
      </c>
      <c r="M38" s="32">
        <v>5603.6830637927078</v>
      </c>
      <c r="N38" s="32">
        <v>33.341506382420278</v>
      </c>
      <c r="O38" s="32">
        <v>-2601.6885216458045</v>
      </c>
      <c r="P38" s="32">
        <v>1078.1248804119764</v>
      </c>
      <c r="Q38" s="32">
        <v>4113.4609289413002</v>
      </c>
      <c r="R38" s="32">
        <v>-598.90407905188113</v>
      </c>
      <c r="S38" s="32"/>
      <c r="T38" s="32">
        <f t="shared" si="3"/>
        <v>3514.556849889419</v>
      </c>
      <c r="U38" s="84"/>
    </row>
    <row r="39" spans="1:21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</row>
    <row r="40" spans="1:21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</row>
    <row r="43" spans="1:21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</row>
    <row r="44" spans="1:21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</row>
    <row r="45" spans="1:21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</row>
    <row r="46" spans="1:21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</row>
    <row r="47" spans="1:21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</row>
    <row r="48" spans="1:21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</row>
    <row r="49" spans="3:20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</row>
    <row r="50" spans="3:20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</row>
    <row r="51" spans="3:20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</row>
    <row r="52" spans="3:20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</row>
    <row r="53" spans="3:20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</row>
    <row r="54" spans="3:20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</row>
    <row r="55" spans="3:20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</row>
    <row r="56" spans="3:20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</row>
    <row r="57" spans="3:20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</row>
    <row r="58" spans="3:20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</row>
    <row r="59" spans="3:20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</row>
    <row r="60" spans="3:20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</row>
    <row r="61" spans="3:20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</row>
    <row r="62" spans="3:20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</row>
    <row r="63" spans="3:20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</row>
    <row r="64" spans="3:20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</row>
    <row r="65" spans="2:21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</row>
    <row r="66" spans="2:21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</row>
    <row r="67" spans="2:21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</row>
    <row r="68" spans="2:21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</row>
    <row r="69" spans="2:21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</row>
    <row r="70" spans="2:21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</row>
    <row r="71" spans="2:21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</row>
    <row r="72" spans="2:21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</row>
    <row r="73" spans="2:21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</row>
    <row r="74" spans="2:21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</row>
    <row r="75" spans="2:21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</row>
    <row r="76" spans="2:21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</row>
    <row r="77" spans="2:21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1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1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1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zoomScale="75" zoomScaleNormal="75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97" customFormat="1" ht="12.75">
      <c r="C1" s="98"/>
      <c r="D1" s="98"/>
      <c r="E1" s="98"/>
      <c r="F1" s="98"/>
      <c r="G1" s="11"/>
      <c r="H1" s="98"/>
      <c r="I1" s="98"/>
      <c r="J1" s="98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s="97" customFormat="1" ht="12.75">
      <c r="C2" s="98"/>
      <c r="D2" s="98"/>
      <c r="E2" s="98"/>
      <c r="F2" s="98"/>
      <c r="G2" s="11"/>
      <c r="H2" s="98"/>
      <c r="I2" s="98"/>
      <c r="J2" s="98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202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27" t="s">
        <v>12</v>
      </c>
      <c r="C18" s="28">
        <f>+E18+F18+D18</f>
        <v>146436.6771805961</v>
      </c>
      <c r="D18" s="28">
        <v>146436.6771805961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146436.6771805961</v>
      </c>
      <c r="S18" s="28"/>
      <c r="T18" s="28">
        <f>+Q18+R18+S18</f>
        <v>146436.6771805961</v>
      </c>
      <c r="U18" s="27" t="s">
        <v>15</v>
      </c>
    </row>
    <row r="19" spans="1:23" s="1" customFormat="1" ht="16.5" customHeight="1">
      <c r="B19" s="31" t="s">
        <v>16</v>
      </c>
      <c r="C19" s="32">
        <f>+E19+F19+D19</f>
        <v>98669.207464076215</v>
      </c>
      <c r="D19" s="32"/>
      <c r="E19" s="32">
        <v>98669.207464076215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98669.207464076215</v>
      </c>
      <c r="T19" s="32">
        <f t="shared" ref="T19:T22" si="0">+Q19+R19+S19</f>
        <v>98669.207464076215</v>
      </c>
      <c r="U19" s="31" t="s">
        <v>19</v>
      </c>
      <c r="W19" s="101"/>
    </row>
    <row r="20" spans="1:23" s="1" customFormat="1" ht="16.5" customHeight="1">
      <c r="B20" s="31" t="s">
        <v>19</v>
      </c>
      <c r="C20" s="32">
        <f>+E20+F20+D20</f>
        <v>412861.12986658781</v>
      </c>
      <c r="D20" s="32">
        <v>412861.12986658781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234326.77216022983</v>
      </c>
      <c r="N20" s="32">
        <v>13070.907149038503</v>
      </c>
      <c r="O20" s="32">
        <v>30083.339443378864</v>
      </c>
      <c r="P20" s="32">
        <v>135380.11111394063</v>
      </c>
      <c r="Q20" s="32">
        <v>412861.12986658781</v>
      </c>
      <c r="R20" s="32"/>
      <c r="S20" s="32"/>
      <c r="T20" s="32">
        <f t="shared" si="0"/>
        <v>412861.12986658781</v>
      </c>
      <c r="U20" s="31" t="s">
        <v>22</v>
      </c>
      <c r="W20" s="101"/>
    </row>
    <row r="21" spans="1:23" s="1" customFormat="1" ht="16.5" customHeight="1">
      <c r="A21" s="101"/>
      <c r="B21" s="31" t="s">
        <v>16</v>
      </c>
      <c r="C21" s="32">
        <f>+E21+F21+D21</f>
        <v>214515.86871571682</v>
      </c>
      <c r="D21" s="32"/>
      <c r="E21" s="32"/>
      <c r="F21" s="32">
        <v>214515.86871571682</v>
      </c>
      <c r="G21" s="32">
        <v>53478.187743133574</v>
      </c>
      <c r="H21" s="32">
        <v>10856.066550858102</v>
      </c>
      <c r="I21" s="32">
        <v>5579.0173256115659</v>
      </c>
      <c r="J21" s="32">
        <v>144602.59709611358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214515.86871571682</v>
      </c>
      <c r="T21" s="32">
        <f t="shared" si="0"/>
        <v>214515.86871571682</v>
      </c>
      <c r="U21" s="31" t="s">
        <v>25</v>
      </c>
      <c r="W21" s="101"/>
    </row>
    <row r="22" spans="1:23" s="1" customFormat="1" ht="16.5" customHeight="1" thickBot="1">
      <c r="A22" s="101"/>
      <c r="B22" s="31" t="s">
        <v>26</v>
      </c>
      <c r="C22" s="32">
        <f>+E22+F22+D22</f>
        <v>20836.948618488204</v>
      </c>
      <c r="D22" s="32">
        <v>20836.948618488204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20836.948618488204</v>
      </c>
      <c r="R22" s="32"/>
      <c r="S22" s="32"/>
      <c r="T22" s="32">
        <f t="shared" si="0"/>
        <v>20836.948618488204</v>
      </c>
      <c r="U22" s="31" t="s">
        <v>29</v>
      </c>
      <c r="W22" s="101"/>
    </row>
    <row r="23" spans="1:23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W23" s="101"/>
    </row>
    <row r="24" spans="1:23" s="1" customFormat="1" ht="16.5" customHeight="1">
      <c r="A24" s="101"/>
      <c r="B24" s="35" t="s">
        <v>30</v>
      </c>
      <c r="C24" s="32">
        <f>+E24+F24+D24</f>
        <v>219182.20976935921</v>
      </c>
      <c r="D24" s="32"/>
      <c r="E24" s="32"/>
      <c r="F24" s="32">
        <v>219182.20976935921</v>
      </c>
      <c r="G24" s="32">
        <v>81901.923370807039</v>
      </c>
      <c r="H24" s="32">
        <v>19227.272892520763</v>
      </c>
      <c r="I24" s="32">
        <v>7491.8898234269373</v>
      </c>
      <c r="J24" s="32">
        <v>89724.175064116251</v>
      </c>
      <c r="K24" s="33" t="s">
        <v>31</v>
      </c>
      <c r="L24" s="34" t="s">
        <v>32</v>
      </c>
      <c r="M24" s="32">
        <v>89724.175064116251</v>
      </c>
      <c r="N24" s="32">
        <v>7491.8898234269373</v>
      </c>
      <c r="O24" s="32">
        <v>19227.272892520763</v>
      </c>
      <c r="P24" s="32">
        <v>81901.923370807039</v>
      </c>
      <c r="Q24" s="32">
        <v>219182.20976935921</v>
      </c>
      <c r="R24" s="32"/>
      <c r="S24" s="32"/>
      <c r="T24" s="32">
        <f t="shared" ref="T24:T25" si="1">+Q24+R24+S24</f>
        <v>219182.20976935921</v>
      </c>
      <c r="U24" s="31" t="s">
        <v>33</v>
      </c>
      <c r="W24" s="101"/>
    </row>
    <row r="25" spans="1:23" s="1" customFormat="1" ht="16.5" customHeight="1">
      <c r="A25" s="101"/>
      <c r="B25" s="31" t="s">
        <v>34</v>
      </c>
      <c r="C25" s="32">
        <f>+E25+F25+D25</f>
        <v>47767.469716519889</v>
      </c>
      <c r="D25" s="32"/>
      <c r="E25" s="32">
        <v>47767.469716519889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47767.469716519889</v>
      </c>
      <c r="S25" s="32"/>
      <c r="T25" s="32">
        <f t="shared" si="1"/>
        <v>47767.469716519889</v>
      </c>
      <c r="U25" s="31" t="s">
        <v>37</v>
      </c>
      <c r="W25" s="101"/>
    </row>
    <row r="26" spans="1:23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W26" s="101"/>
    </row>
    <row r="27" spans="1:23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W27" s="101"/>
    </row>
    <row r="28" spans="1:23" s="1" customFormat="1" ht="16.5" customHeight="1">
      <c r="A28" s="101"/>
      <c r="B28" s="31"/>
      <c r="C28" s="32">
        <f t="shared" ref="C28:C50" si="2">+E28+F28+D28</f>
        <v>86313.303362352672</v>
      </c>
      <c r="D28" s="32"/>
      <c r="E28" s="32">
        <v>44.848562357499596</v>
      </c>
      <c r="F28" s="32">
        <v>86268.454799995176</v>
      </c>
      <c r="G28" s="32">
        <v>25956.262824960057</v>
      </c>
      <c r="H28" s="32">
        <v>18768.961389255503</v>
      </c>
      <c r="I28" s="32">
        <v>3450.2272109010751</v>
      </c>
      <c r="J28" s="32">
        <v>38093.00337487855</v>
      </c>
      <c r="K28" s="33" t="s">
        <v>38</v>
      </c>
      <c r="L28" s="34" t="s">
        <v>39</v>
      </c>
      <c r="M28" s="32"/>
      <c r="N28" s="32"/>
      <c r="O28" s="32"/>
      <c r="P28" s="32">
        <v>86284.11047679215</v>
      </c>
      <c r="Q28" s="32">
        <v>86284.11047679215</v>
      </c>
      <c r="R28" s="32">
        <v>29.192885709875117</v>
      </c>
      <c r="S28" s="32"/>
      <c r="T28" s="32">
        <f t="shared" ref="T28:T40" si="3">+Q28+R28+S28</f>
        <v>86313.303362502018</v>
      </c>
      <c r="U28" s="31"/>
      <c r="W28" s="101"/>
    </row>
    <row r="29" spans="1:23" s="1" customFormat="1" ht="16.5" customHeight="1">
      <c r="A29" s="101"/>
      <c r="B29" s="31"/>
      <c r="C29" s="32">
        <f t="shared" si="2"/>
        <v>78330.430067638837</v>
      </c>
      <c r="D29" s="32"/>
      <c r="E29" s="32">
        <v>44.848562357499596</v>
      </c>
      <c r="F29" s="32">
        <v>78285.581505281341</v>
      </c>
      <c r="G29" s="32">
        <v>25476.950593101086</v>
      </c>
      <c r="H29" s="32">
        <v>16235.609446558501</v>
      </c>
      <c r="I29" s="32">
        <v>2926.9689707795637</v>
      </c>
      <c r="J29" s="32">
        <v>33646.052494842195</v>
      </c>
      <c r="K29" s="33" t="s">
        <v>40</v>
      </c>
      <c r="L29" s="40" t="s">
        <v>41</v>
      </c>
      <c r="M29" s="32"/>
      <c r="N29" s="32"/>
      <c r="O29" s="32"/>
      <c r="P29" s="32">
        <v>78301.237181928969</v>
      </c>
      <c r="Q29" s="32">
        <v>78301.237181928969</v>
      </c>
      <c r="R29" s="32">
        <v>29.192885709875117</v>
      </c>
      <c r="S29" s="32"/>
      <c r="T29" s="32">
        <f t="shared" si="3"/>
        <v>78330.430067638837</v>
      </c>
      <c r="U29" s="31"/>
      <c r="W29" s="101"/>
    </row>
    <row r="30" spans="1:23" s="1" customFormat="1" ht="16.5" customHeight="1">
      <c r="A30" s="101"/>
      <c r="B30" s="31"/>
      <c r="C30" s="32">
        <f t="shared" si="2"/>
        <v>7982.8732947138396</v>
      </c>
      <c r="D30" s="32"/>
      <c r="E30" s="32"/>
      <c r="F30" s="32">
        <v>7982.8732947138396</v>
      </c>
      <c r="G30" s="32">
        <v>479.31223185897102</v>
      </c>
      <c r="H30" s="32">
        <v>2533.3519426969974</v>
      </c>
      <c r="I30" s="32">
        <v>523.25824012151099</v>
      </c>
      <c r="J30" s="32">
        <v>4446.9508800363601</v>
      </c>
      <c r="K30" s="33" t="s">
        <v>42</v>
      </c>
      <c r="L30" s="40" t="s">
        <v>43</v>
      </c>
      <c r="M30" s="32"/>
      <c r="N30" s="32"/>
      <c r="O30" s="32"/>
      <c r="P30" s="32">
        <v>7982.8732948631987</v>
      </c>
      <c r="Q30" s="32">
        <v>7982.8732948631987</v>
      </c>
      <c r="R30" s="32">
        <v>0</v>
      </c>
      <c r="S30" s="32"/>
      <c r="T30" s="32">
        <f t="shared" si="3"/>
        <v>7982.8732948631987</v>
      </c>
      <c r="U30" s="31"/>
      <c r="W30" s="101"/>
    </row>
    <row r="31" spans="1:23" s="1" customFormat="1" ht="16.5" customHeight="1">
      <c r="A31" s="101"/>
      <c r="B31" s="31"/>
      <c r="C31" s="32">
        <f t="shared" si="2"/>
        <v>6087.565676870885</v>
      </c>
      <c r="D31" s="32"/>
      <c r="E31" s="32"/>
      <c r="F31" s="32">
        <v>6087.565676870885</v>
      </c>
      <c r="G31" s="32">
        <v>347.9447764521716</v>
      </c>
      <c r="H31" s="32">
        <v>1994.0484968500396</v>
      </c>
      <c r="I31" s="32">
        <v>356.8158069547232</v>
      </c>
      <c r="J31" s="32">
        <v>3388.7565966139514</v>
      </c>
      <c r="K31" s="33" t="s">
        <v>44</v>
      </c>
      <c r="L31" s="40" t="s">
        <v>45</v>
      </c>
      <c r="M31" s="32"/>
      <c r="N31" s="32"/>
      <c r="O31" s="32"/>
      <c r="P31" s="32">
        <v>6087.5656768708859</v>
      </c>
      <c r="Q31" s="32">
        <v>6087.5656768708859</v>
      </c>
      <c r="R31" s="32">
        <v>0</v>
      </c>
      <c r="S31" s="32"/>
      <c r="T31" s="32">
        <f t="shared" si="3"/>
        <v>6087.5656768708859</v>
      </c>
      <c r="U31" s="31"/>
      <c r="W31" s="101"/>
    </row>
    <row r="32" spans="1:23" s="1" customFormat="1" ht="16.5" customHeight="1">
      <c r="A32" s="101"/>
      <c r="B32" s="31" t="s">
        <v>46</v>
      </c>
      <c r="C32" s="32">
        <f t="shared" si="2"/>
        <v>1895.3076178429535</v>
      </c>
      <c r="D32" s="32"/>
      <c r="E32" s="32"/>
      <c r="F32" s="32">
        <v>1895.3076178429535</v>
      </c>
      <c r="G32" s="32">
        <v>131.36745540679948</v>
      </c>
      <c r="H32" s="32">
        <v>539.30344584695786</v>
      </c>
      <c r="I32" s="32">
        <v>166.44243316678779</v>
      </c>
      <c r="J32" s="32">
        <v>1058.1942834224083</v>
      </c>
      <c r="K32" s="33" t="s">
        <v>47</v>
      </c>
      <c r="L32" s="40" t="s">
        <v>48</v>
      </c>
      <c r="M32" s="32"/>
      <c r="N32" s="32"/>
      <c r="O32" s="32"/>
      <c r="P32" s="32">
        <v>1895.3076179923123</v>
      </c>
      <c r="Q32" s="32">
        <v>1895.3076179923123</v>
      </c>
      <c r="R32" s="32">
        <v>0</v>
      </c>
      <c r="S32" s="32"/>
      <c r="T32" s="32">
        <f t="shared" si="3"/>
        <v>1895.3076179923123</v>
      </c>
      <c r="U32" s="31"/>
      <c r="W32" s="101"/>
    </row>
    <row r="33" spans="1:23" s="1" customFormat="1" ht="16.5" customHeight="1">
      <c r="A33" s="101"/>
      <c r="B33" s="31" t="s">
        <v>16</v>
      </c>
      <c r="C33" s="32">
        <f t="shared" si="2"/>
        <v>25542.95467003026</v>
      </c>
      <c r="D33" s="32"/>
      <c r="E33" s="32">
        <v>3.5168582401604933</v>
      </c>
      <c r="F33" s="32">
        <v>25539.4378117901</v>
      </c>
      <c r="G33" s="32">
        <v>1205.2281610852124</v>
      </c>
      <c r="H33" s="32">
        <v>56.016987345261732</v>
      </c>
      <c r="I33" s="32">
        <v>128.72965639471246</v>
      </c>
      <c r="J33" s="32">
        <v>2864.0088904949107</v>
      </c>
      <c r="K33" s="33" t="s">
        <v>49</v>
      </c>
      <c r="L33" s="34" t="s">
        <v>50</v>
      </c>
      <c r="M33" s="32"/>
      <c r="N33" s="32"/>
      <c r="O33" s="32">
        <v>25542.954921117911</v>
      </c>
      <c r="P33" s="32"/>
      <c r="Q33" s="32">
        <v>25542.954921117911</v>
      </c>
      <c r="R33" s="32"/>
      <c r="S33" s="32"/>
      <c r="T33" s="32">
        <f t="shared" si="3"/>
        <v>25542.954921117911</v>
      </c>
      <c r="U33" s="31"/>
      <c r="W33" s="101"/>
    </row>
    <row r="34" spans="1:23" s="1" customFormat="1" ht="16.5" customHeight="1">
      <c r="A34" s="101"/>
      <c r="B34" s="47" t="s">
        <v>51</v>
      </c>
      <c r="C34" s="32">
        <f t="shared" si="2"/>
        <v>21285.454116470002</v>
      </c>
      <c r="D34" s="32"/>
      <c r="E34" s="32"/>
      <c r="F34" s="32">
        <v>21285.454116470002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21285.454116470002</v>
      </c>
      <c r="P34" s="32"/>
      <c r="Q34" s="32">
        <v>21285.454116470002</v>
      </c>
      <c r="R34" s="32"/>
      <c r="S34" s="32"/>
      <c r="T34" s="32">
        <f t="shared" si="3"/>
        <v>21285.454116470002</v>
      </c>
      <c r="U34" s="31" t="s">
        <v>54</v>
      </c>
      <c r="W34" s="101"/>
    </row>
    <row r="35" spans="1:23" s="1" customFormat="1" ht="16.5" customHeight="1">
      <c r="A35" s="101"/>
      <c r="B35" s="31" t="s">
        <v>55</v>
      </c>
      <c r="C35" s="32">
        <f t="shared" si="2"/>
        <v>4257.5005535602577</v>
      </c>
      <c r="D35" s="32"/>
      <c r="E35" s="32">
        <v>3.5168582401604933</v>
      </c>
      <c r="F35" s="32">
        <v>4253.9836953200975</v>
      </c>
      <c r="G35" s="32">
        <v>1205.2281610852124</v>
      </c>
      <c r="H35" s="32">
        <v>56.016987345261732</v>
      </c>
      <c r="I35" s="32">
        <v>128.72965639471246</v>
      </c>
      <c r="J35" s="32">
        <v>2864.0088904949107</v>
      </c>
      <c r="K35" s="33" t="s">
        <v>56</v>
      </c>
      <c r="L35" s="40" t="s">
        <v>57</v>
      </c>
      <c r="M35" s="32"/>
      <c r="N35" s="32"/>
      <c r="O35" s="32">
        <v>4257.5008046479088</v>
      </c>
      <c r="P35" s="32"/>
      <c r="Q35" s="32">
        <v>4257.5008046479088</v>
      </c>
      <c r="R35" s="32"/>
      <c r="S35" s="32"/>
      <c r="T35" s="32">
        <f t="shared" si="3"/>
        <v>4257.5008046479088</v>
      </c>
      <c r="U35" s="31" t="s">
        <v>16</v>
      </c>
      <c r="W35" s="101"/>
    </row>
    <row r="36" spans="1:23" s="1" customFormat="1" ht="16.5" customHeight="1">
      <c r="A36" s="101"/>
      <c r="B36" s="31" t="s">
        <v>58</v>
      </c>
      <c r="C36" s="32">
        <f t="shared" si="2"/>
        <v>-456.12549798179822</v>
      </c>
      <c r="D36" s="32"/>
      <c r="E36" s="32"/>
      <c r="F36" s="32">
        <v>-456.12549798179822</v>
      </c>
      <c r="G36" s="32">
        <v>0</v>
      </c>
      <c r="H36" s="32">
        <v>0</v>
      </c>
      <c r="I36" s="32">
        <v>0</v>
      </c>
      <c r="J36" s="32">
        <v>-7.62</v>
      </c>
      <c r="K36" s="33" t="s">
        <v>59</v>
      </c>
      <c r="L36" s="34" t="s">
        <v>60</v>
      </c>
      <c r="M36" s="32"/>
      <c r="N36" s="32"/>
      <c r="O36" s="32">
        <v>-456.12549685743153</v>
      </c>
      <c r="P36" s="32"/>
      <c r="Q36" s="32">
        <v>-456.12549685743153</v>
      </c>
      <c r="R36" s="32"/>
      <c r="S36" s="32"/>
      <c r="T36" s="32">
        <f t="shared" si="3"/>
        <v>-456.12549685743153</v>
      </c>
      <c r="U36" s="31" t="s">
        <v>61</v>
      </c>
      <c r="W36" s="101"/>
    </row>
    <row r="37" spans="1:23" s="1" customFormat="1" ht="16.5" customHeight="1">
      <c r="A37" s="101"/>
      <c r="B37" s="31"/>
      <c r="C37" s="32">
        <f t="shared" si="2"/>
        <v>-448.50549798179821</v>
      </c>
      <c r="D37" s="32"/>
      <c r="E37" s="32"/>
      <c r="F37" s="32">
        <v>-448.50549798179821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-448.50549798179821</v>
      </c>
      <c r="P37" s="32"/>
      <c r="Q37" s="32">
        <v>-448.50549798179821</v>
      </c>
      <c r="R37" s="32"/>
      <c r="S37" s="32"/>
      <c r="T37" s="32">
        <f t="shared" si="3"/>
        <v>-448.50549798179821</v>
      </c>
      <c r="U37" s="31" t="s">
        <v>64</v>
      </c>
      <c r="W37" s="101"/>
    </row>
    <row r="38" spans="1:23" s="1" customFormat="1" ht="16.5" customHeight="1">
      <c r="A38" s="101"/>
      <c r="B38" s="48"/>
      <c r="C38" s="32">
        <f t="shared" si="2"/>
        <v>-7.62</v>
      </c>
      <c r="D38" s="49"/>
      <c r="E38" s="49"/>
      <c r="F38" s="49">
        <v>-7.62</v>
      </c>
      <c r="G38" s="49">
        <v>0</v>
      </c>
      <c r="H38" s="49">
        <v>0</v>
      </c>
      <c r="I38" s="49">
        <v>0</v>
      </c>
      <c r="J38" s="49">
        <v>-7.62</v>
      </c>
      <c r="K38" s="33" t="s">
        <v>65</v>
      </c>
      <c r="L38" s="40" t="s">
        <v>66</v>
      </c>
      <c r="M38" s="32"/>
      <c r="N38" s="32"/>
      <c r="O38" s="32">
        <v>-7.619998875633315</v>
      </c>
      <c r="P38" s="32"/>
      <c r="Q38" s="32">
        <v>-7.619998875633315</v>
      </c>
      <c r="R38" s="32"/>
      <c r="S38" s="32"/>
      <c r="T38" s="32">
        <f t="shared" si="3"/>
        <v>-7.619998875633315</v>
      </c>
      <c r="U38" s="31" t="s">
        <v>67</v>
      </c>
      <c r="W38" s="101"/>
    </row>
    <row r="39" spans="1:23" s="1" customFormat="1" ht="16.5" customHeight="1">
      <c r="A39" s="101"/>
      <c r="B39" s="48"/>
      <c r="C39" s="32">
        <f t="shared" si="2"/>
        <v>65472.163633752119</v>
      </c>
      <c r="D39" s="32"/>
      <c r="E39" s="32"/>
      <c r="F39" s="32">
        <v>65472.163633752119</v>
      </c>
      <c r="G39" s="32">
        <v>12382.15336295815</v>
      </c>
      <c r="H39" s="32">
        <v>402.29451591999867</v>
      </c>
      <c r="I39" s="32">
        <v>3912.9329561311497</v>
      </c>
      <c r="J39" s="32">
        <v>48774.782798742795</v>
      </c>
      <c r="K39" s="33" t="s">
        <v>68</v>
      </c>
      <c r="L39" s="34" t="s">
        <v>69</v>
      </c>
      <c r="M39" s="32">
        <v>48774.782798742795</v>
      </c>
      <c r="N39" s="32">
        <v>3912.9329561311497</v>
      </c>
      <c r="O39" s="32">
        <v>402.29451591999867</v>
      </c>
      <c r="P39" s="32">
        <v>12382.15336295815</v>
      </c>
      <c r="Q39" s="32">
        <v>65472.163633752119</v>
      </c>
      <c r="R39" s="32"/>
      <c r="S39" s="32"/>
      <c r="T39" s="32">
        <f t="shared" si="3"/>
        <v>65472.163633752119</v>
      </c>
      <c r="U39" s="48"/>
      <c r="W39" s="101"/>
    </row>
    <row r="40" spans="1:23" s="1" customFormat="1" ht="16.5" customHeight="1">
      <c r="A40" s="101"/>
      <c r="B40" s="48"/>
      <c r="C40" s="32">
        <f t="shared" si="2"/>
        <v>42358.279021803624</v>
      </c>
      <c r="D40" s="32"/>
      <c r="E40" s="32"/>
      <c r="F40" s="32">
        <v>42358.279021803624</v>
      </c>
      <c r="G40" s="32">
        <v>42358.279021803624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42358.279021803624</v>
      </c>
      <c r="Q40" s="32">
        <v>42358.279021803624</v>
      </c>
      <c r="R40" s="32"/>
      <c r="S40" s="32"/>
      <c r="T40" s="32">
        <f t="shared" si="3"/>
        <v>42358.279021803624</v>
      </c>
      <c r="U40" s="48"/>
      <c r="W40" s="101"/>
    </row>
    <row r="41" spans="1:23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W41" s="101"/>
    </row>
    <row r="42" spans="1:23" s="1" customFormat="1" ht="16.5" customHeight="1" thickTop="1">
      <c r="A42" s="101"/>
      <c r="B42" s="31"/>
      <c r="C42" s="32">
        <f t="shared" si="2"/>
        <v>24122.843768294282</v>
      </c>
      <c r="D42" s="32"/>
      <c r="E42" s="32">
        <v>434.6269374453376</v>
      </c>
      <c r="F42" s="32">
        <v>23688.216830848945</v>
      </c>
      <c r="G42" s="32">
        <v>323.13659788672396</v>
      </c>
      <c r="H42" s="32">
        <v>3307.9193202495271</v>
      </c>
      <c r="I42" s="32">
        <v>4026.3297713337711</v>
      </c>
      <c r="J42" s="32">
        <v>16030.831141378927</v>
      </c>
      <c r="K42" s="33" t="s">
        <v>72</v>
      </c>
      <c r="L42" s="34" t="s">
        <v>73</v>
      </c>
      <c r="M42" s="32">
        <v>1502.8644134327483</v>
      </c>
      <c r="N42" s="32">
        <v>3457.0319458569002</v>
      </c>
      <c r="O42" s="32">
        <v>2567.1128005910009</v>
      </c>
      <c r="P42" s="32">
        <v>9953.2310934048983</v>
      </c>
      <c r="Q42" s="32">
        <v>17480.240253285549</v>
      </c>
      <c r="R42" s="32">
        <v>6642.6031632102367</v>
      </c>
      <c r="S42" s="32"/>
      <c r="T42" s="32">
        <f t="shared" ref="T42:T71" si="4">+Q42+R42+S42</f>
        <v>24122.843416495787</v>
      </c>
      <c r="U42" s="48"/>
      <c r="W42" s="101"/>
    </row>
    <row r="43" spans="1:23" s="1" customFormat="1" ht="16.5" customHeight="1">
      <c r="A43" s="101"/>
      <c r="B43" s="31"/>
      <c r="C43" s="32">
        <f t="shared" si="2"/>
        <v>10240.260004627877</v>
      </c>
      <c r="D43" s="32"/>
      <c r="E43" s="32">
        <v>431.91835044533758</v>
      </c>
      <c r="F43" s="32">
        <v>9808.3416541825391</v>
      </c>
      <c r="G43" s="32">
        <v>277.62500914488714</v>
      </c>
      <c r="H43" s="32">
        <v>3277.9235025744156</v>
      </c>
      <c r="I43" s="32">
        <v>2800.9415913854727</v>
      </c>
      <c r="J43" s="32">
        <v>3451.8515510777643</v>
      </c>
      <c r="K43" s="33" t="s">
        <v>74</v>
      </c>
      <c r="L43" s="40" t="s">
        <v>75</v>
      </c>
      <c r="M43" s="32">
        <v>1412.1712730259746</v>
      </c>
      <c r="N43" s="32">
        <v>3439.0408650006689</v>
      </c>
      <c r="O43" s="32">
        <v>1467.4538570343689</v>
      </c>
      <c r="P43" s="32">
        <v>606.03618120035674</v>
      </c>
      <c r="Q43" s="32">
        <v>6924.7021762613685</v>
      </c>
      <c r="R43" s="32">
        <v>3315.5578283665086</v>
      </c>
      <c r="S43" s="32"/>
      <c r="T43" s="32">
        <f t="shared" si="4"/>
        <v>10240.260004627877</v>
      </c>
      <c r="U43" s="31"/>
      <c r="W43" s="101"/>
    </row>
    <row r="44" spans="1:23" s="1" customFormat="1" ht="16.5" customHeight="1">
      <c r="A44" s="101"/>
      <c r="B44" s="31" t="s">
        <v>54</v>
      </c>
      <c r="C44" s="32">
        <f t="shared" si="2"/>
        <v>13305.042308304572</v>
      </c>
      <c r="D44" s="32"/>
      <c r="E44" s="32">
        <v>2.7085870000000001</v>
      </c>
      <c r="F44" s="32">
        <v>13302.333721304572</v>
      </c>
      <c r="G44" s="32">
        <v>0</v>
      </c>
      <c r="H44" s="32">
        <v>29.654578705111415</v>
      </c>
      <c r="I44" s="32">
        <v>1019.8858080682987</v>
      </c>
      <c r="J44" s="32">
        <v>12252.793334531163</v>
      </c>
      <c r="K44" s="33" t="s">
        <v>76</v>
      </c>
      <c r="L44" s="40" t="s">
        <v>77</v>
      </c>
      <c r="M44" s="32">
        <v>32.411450000000002</v>
      </c>
      <c r="N44" s="32">
        <v>3.37304892</v>
      </c>
      <c r="O44" s="32">
        <v>782.78169183948114</v>
      </c>
      <c r="P44" s="32">
        <v>9159.4304309028612</v>
      </c>
      <c r="Q44" s="32">
        <v>9977.9966216623416</v>
      </c>
      <c r="R44" s="32">
        <v>3327.0453348437286</v>
      </c>
      <c r="S44" s="32"/>
      <c r="T44" s="32">
        <f t="shared" si="4"/>
        <v>13305.041956506069</v>
      </c>
      <c r="U44" s="31"/>
      <c r="W44" s="101"/>
    </row>
    <row r="45" spans="1:23" s="1" customFormat="1" ht="16.5" customHeight="1">
      <c r="A45" s="101"/>
      <c r="B45" s="31" t="s">
        <v>16</v>
      </c>
      <c r="C45" s="32">
        <f t="shared" si="2"/>
        <v>12906.889229279461</v>
      </c>
      <c r="D45" s="32"/>
      <c r="E45" s="32">
        <v>2.7085870000000001</v>
      </c>
      <c r="F45" s="32">
        <v>12904.180642279462</v>
      </c>
      <c r="G45" s="32">
        <v>0</v>
      </c>
      <c r="H45" s="32">
        <v>0</v>
      </c>
      <c r="I45" s="32">
        <v>1019.8858080682987</v>
      </c>
      <c r="J45" s="32">
        <v>11884.294834211163</v>
      </c>
      <c r="K45" s="33" t="s">
        <v>78</v>
      </c>
      <c r="L45" s="40" t="s">
        <v>79</v>
      </c>
      <c r="M45" s="32">
        <v>32.411450000000002</v>
      </c>
      <c r="N45" s="32">
        <v>3.37304892</v>
      </c>
      <c r="O45" s="32">
        <v>384.62861281436972</v>
      </c>
      <c r="P45" s="32">
        <v>9159.4304309028612</v>
      </c>
      <c r="Q45" s="32">
        <v>9579.8435426372307</v>
      </c>
      <c r="R45" s="32">
        <v>3327.0453348437286</v>
      </c>
      <c r="S45" s="32"/>
      <c r="T45" s="32">
        <f t="shared" si="4"/>
        <v>12906.88887748096</v>
      </c>
      <c r="U45" s="31"/>
      <c r="W45" s="101"/>
    </row>
    <row r="46" spans="1:23" s="1" customFormat="1" ht="16.5" customHeight="1">
      <c r="A46" s="101"/>
      <c r="B46" s="31" t="s">
        <v>61</v>
      </c>
      <c r="C46" s="32">
        <f t="shared" si="2"/>
        <v>398.15307902511148</v>
      </c>
      <c r="D46" s="32"/>
      <c r="E46" s="32">
        <v>0</v>
      </c>
      <c r="F46" s="32">
        <v>398.15307902511148</v>
      </c>
      <c r="G46" s="32">
        <v>0</v>
      </c>
      <c r="H46" s="32">
        <v>29.654578705111415</v>
      </c>
      <c r="I46" s="32">
        <v>0</v>
      </c>
      <c r="J46" s="32">
        <v>368.49850032000006</v>
      </c>
      <c r="K46" s="33" t="s">
        <v>80</v>
      </c>
      <c r="L46" s="40" t="s">
        <v>81</v>
      </c>
      <c r="M46" s="32">
        <v>0</v>
      </c>
      <c r="N46" s="32">
        <v>0</v>
      </c>
      <c r="O46" s="32">
        <v>398.15307902511142</v>
      </c>
      <c r="P46" s="32">
        <v>0</v>
      </c>
      <c r="Q46" s="32">
        <v>398.15307902511142</v>
      </c>
      <c r="R46" s="32">
        <v>0</v>
      </c>
      <c r="S46" s="32"/>
      <c r="T46" s="32">
        <f t="shared" si="4"/>
        <v>398.15307902511142</v>
      </c>
      <c r="U46" s="31"/>
      <c r="W46" s="101"/>
    </row>
    <row r="47" spans="1:23" s="1" customFormat="1" ht="16.5" customHeight="1">
      <c r="A47" s="101"/>
      <c r="B47" s="31" t="s">
        <v>55</v>
      </c>
      <c r="C47" s="32">
        <f t="shared" si="2"/>
        <v>0</v>
      </c>
      <c r="D47" s="32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/>
      <c r="T47" s="32">
        <f t="shared" si="4"/>
        <v>0</v>
      </c>
      <c r="U47" s="48"/>
      <c r="W47" s="101"/>
    </row>
    <row r="48" spans="1:23" s="1" customFormat="1" ht="16.5" customHeight="1">
      <c r="A48" s="101"/>
      <c r="B48" s="31" t="s">
        <v>58</v>
      </c>
      <c r="C48" s="32">
        <f t="shared" si="2"/>
        <v>205.50237188</v>
      </c>
      <c r="D48" s="32"/>
      <c r="E48" s="32">
        <v>0</v>
      </c>
      <c r="F48" s="32">
        <v>205.50237188</v>
      </c>
      <c r="G48" s="32">
        <v>0</v>
      </c>
      <c r="H48" s="32">
        <v>0</v>
      </c>
      <c r="I48" s="32">
        <v>205.50237188</v>
      </c>
      <c r="J48" s="32">
        <v>0</v>
      </c>
      <c r="K48" s="55" t="s">
        <v>84</v>
      </c>
      <c r="L48" s="57" t="s">
        <v>85</v>
      </c>
      <c r="M48" s="32">
        <v>54.497921046773698</v>
      </c>
      <c r="N48" s="32">
        <v>14.618031936231136</v>
      </c>
      <c r="O48" s="32">
        <v>8.3378135671510751</v>
      </c>
      <c r="P48" s="32">
        <v>128.04860532984407</v>
      </c>
      <c r="Q48" s="32">
        <v>205.50237187999997</v>
      </c>
      <c r="R48" s="32">
        <v>0</v>
      </c>
      <c r="S48" s="32"/>
      <c r="T48" s="32">
        <f t="shared" si="4"/>
        <v>205.50237187999997</v>
      </c>
      <c r="U48" s="48"/>
      <c r="W48" s="101"/>
    </row>
    <row r="49" spans="1:23" ht="3" customHeight="1">
      <c r="A49" s="101"/>
      <c r="B49" s="31" t="s">
        <v>67</v>
      </c>
      <c r="C49" s="32">
        <f t="shared" si="2"/>
        <v>372.03908348183683</v>
      </c>
      <c r="D49" s="32"/>
      <c r="E49" s="32">
        <v>0</v>
      </c>
      <c r="F49" s="32">
        <v>372.03908348183683</v>
      </c>
      <c r="G49" s="32">
        <v>45.511588741836825</v>
      </c>
      <c r="H49" s="32">
        <v>0.34123896999999997</v>
      </c>
      <c r="I49" s="32">
        <v>0</v>
      </c>
      <c r="J49" s="32">
        <v>326.18625577</v>
      </c>
      <c r="K49" s="33" t="s">
        <v>86</v>
      </c>
      <c r="L49" s="40" t="s">
        <v>87</v>
      </c>
      <c r="M49" s="32">
        <v>3.7837693599999995</v>
      </c>
      <c r="N49" s="32">
        <v>0</v>
      </c>
      <c r="O49" s="32">
        <v>308.53943815000002</v>
      </c>
      <c r="P49" s="32">
        <v>59.715875971836823</v>
      </c>
      <c r="Q49" s="32">
        <v>372.03908348183688</v>
      </c>
      <c r="R49" s="32">
        <v>0</v>
      </c>
      <c r="S49" s="32"/>
      <c r="T49" s="32">
        <f t="shared" si="4"/>
        <v>372.03908348183688</v>
      </c>
      <c r="U49" s="48"/>
      <c r="W49" s="101"/>
    </row>
    <row r="50" spans="1:23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W50" s="101"/>
    </row>
    <row r="51" spans="1:23" ht="15.75" thickTop="1">
      <c r="A51" s="101"/>
      <c r="B51" s="58"/>
      <c r="C51" s="32">
        <f>+E51+F51+D51</f>
        <v>212993.40597904497</v>
      </c>
      <c r="D51" s="32"/>
      <c r="E51" s="32"/>
      <c r="F51" s="32">
        <v>212993.40597904497</v>
      </c>
      <c r="G51" s="32">
        <v>150654.63735707209</v>
      </c>
      <c r="H51" s="32">
        <v>24748.317420521951</v>
      </c>
      <c r="I51" s="32">
        <v>3343.6351306542788</v>
      </c>
      <c r="J51" s="32">
        <v>34246.816070796616</v>
      </c>
      <c r="K51" s="33" t="s">
        <v>89</v>
      </c>
      <c r="L51" s="59" t="s">
        <v>90</v>
      </c>
      <c r="M51" s="38">
        <v>34246.816070796616</v>
      </c>
      <c r="N51" s="38">
        <v>3343.6351306542788</v>
      </c>
      <c r="O51" s="38">
        <v>24748.317420521951</v>
      </c>
      <c r="P51" s="38">
        <v>150654.63735707209</v>
      </c>
      <c r="Q51" s="38">
        <v>212993.40597904494</v>
      </c>
      <c r="R51" s="38"/>
      <c r="S51" s="38"/>
      <c r="T51" s="38">
        <f t="shared" si="4"/>
        <v>212993.40597904494</v>
      </c>
      <c r="U51" s="60" t="s">
        <v>91</v>
      </c>
      <c r="W51" s="101"/>
    </row>
    <row r="52" spans="1:23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W52" s="101"/>
    </row>
    <row r="53" spans="1:23" ht="15.75" thickTop="1">
      <c r="A53" s="101"/>
      <c r="B53" s="31"/>
      <c r="C53" s="32">
        <f t="shared" ref="C53:C61" si="5">+E53+F53+D53</f>
        <v>11868.38325640254</v>
      </c>
      <c r="D53" s="32"/>
      <c r="E53" s="32">
        <v>109.654202154481</v>
      </c>
      <c r="F53" s="32">
        <v>11758.729054248059</v>
      </c>
      <c r="G53" s="32">
        <v>176.80789349544307</v>
      </c>
      <c r="H53" s="32">
        <v>0</v>
      </c>
      <c r="I53" s="32">
        <v>815.87834104930005</v>
      </c>
      <c r="J53" s="32">
        <v>10766.042819703316</v>
      </c>
      <c r="K53" s="33" t="s">
        <v>92</v>
      </c>
      <c r="L53" s="40" t="s">
        <v>93</v>
      </c>
      <c r="M53" s="32"/>
      <c r="N53" s="32"/>
      <c r="O53" s="32">
        <v>11868.382996402543</v>
      </c>
      <c r="P53" s="32"/>
      <c r="Q53" s="32">
        <v>11868.382996402543</v>
      </c>
      <c r="R53" s="32"/>
      <c r="S53" s="32"/>
      <c r="T53" s="32">
        <f t="shared" si="4"/>
        <v>11868.382996402543</v>
      </c>
      <c r="U53" s="31" t="s">
        <v>94</v>
      </c>
      <c r="W53" s="101"/>
    </row>
    <row r="54" spans="1:23">
      <c r="A54" s="101"/>
      <c r="B54" s="31"/>
      <c r="C54" s="32">
        <f t="shared" si="5"/>
        <v>11892.417572191378</v>
      </c>
      <c r="D54" s="32"/>
      <c r="E54" s="32">
        <v>0</v>
      </c>
      <c r="F54" s="32">
        <v>11892.417572191378</v>
      </c>
      <c r="G54" s="32">
        <v>11892.417572191378</v>
      </c>
      <c r="H54" s="32"/>
      <c r="I54" s="32"/>
      <c r="J54" s="32"/>
      <c r="K54" s="33" t="s">
        <v>95</v>
      </c>
      <c r="L54" s="63" t="s">
        <v>96</v>
      </c>
      <c r="M54" s="32">
        <v>1058.1942784224079</v>
      </c>
      <c r="N54" s="32">
        <v>209.66990676678776</v>
      </c>
      <c r="O54" s="32">
        <v>10493.18593144602</v>
      </c>
      <c r="P54" s="32">
        <v>131.36745540679948</v>
      </c>
      <c r="Q54" s="32">
        <v>11892.417572042015</v>
      </c>
      <c r="R54" s="32"/>
      <c r="S54" s="32"/>
      <c r="T54" s="32">
        <f t="shared" si="4"/>
        <v>11892.417572042015</v>
      </c>
      <c r="U54" s="31" t="s">
        <v>97</v>
      </c>
      <c r="W54" s="101"/>
    </row>
    <row r="55" spans="1:23">
      <c r="A55" s="101"/>
      <c r="B55" s="31" t="s">
        <v>98</v>
      </c>
      <c r="C55" s="32">
        <f t="shared" si="5"/>
        <v>10307.953432690978</v>
      </c>
      <c r="D55" s="32"/>
      <c r="E55" s="32"/>
      <c r="F55" s="32">
        <v>10307.953432690978</v>
      </c>
      <c r="G55" s="32">
        <v>131.36745540679948</v>
      </c>
      <c r="H55" s="32">
        <v>8922.9162606949812</v>
      </c>
      <c r="I55" s="32">
        <v>195.47543316678778</v>
      </c>
      <c r="J55" s="32">
        <v>1058.1942834224083</v>
      </c>
      <c r="K55" s="55" t="s">
        <v>99</v>
      </c>
      <c r="L55" s="64" t="s">
        <v>100</v>
      </c>
      <c r="M55" s="32"/>
      <c r="N55" s="32"/>
      <c r="O55" s="32"/>
      <c r="P55" s="32">
        <v>10307.953432840342</v>
      </c>
      <c r="Q55" s="32">
        <v>10307.953432840342</v>
      </c>
      <c r="R55" s="32">
        <v>0</v>
      </c>
      <c r="S55" s="32"/>
      <c r="T55" s="32">
        <f t="shared" si="4"/>
        <v>10307.953432840342</v>
      </c>
      <c r="U55" s="31" t="s">
        <v>64</v>
      </c>
      <c r="W55" s="101"/>
    </row>
    <row r="56" spans="1:23">
      <c r="A56" s="101"/>
      <c r="B56" s="31" t="s">
        <v>16</v>
      </c>
      <c r="C56" s="32">
        <f t="shared" si="5"/>
        <v>44477.79237396289</v>
      </c>
      <c r="D56" s="32"/>
      <c r="E56" s="32">
        <v>29357.750764785116</v>
      </c>
      <c r="F56" s="32">
        <v>15120.041609177773</v>
      </c>
      <c r="G56" s="32">
        <v>1911.7236473389739</v>
      </c>
      <c r="H56" s="32">
        <v>9616.0519697852687</v>
      </c>
      <c r="I56" s="32">
        <v>1339.1571252077531</v>
      </c>
      <c r="J56" s="32">
        <v>2253.1088668457792</v>
      </c>
      <c r="K56" s="33" t="s">
        <v>101</v>
      </c>
      <c r="L56" s="34" t="s">
        <v>102</v>
      </c>
      <c r="M56" s="32">
        <v>942.32843433441928</v>
      </c>
      <c r="N56" s="32">
        <v>840.34940149254408</v>
      </c>
      <c r="O56" s="32">
        <v>10604.919289726015</v>
      </c>
      <c r="P56" s="32">
        <v>31970.510621614398</v>
      </c>
      <c r="Q56" s="32">
        <v>44358.107747167378</v>
      </c>
      <c r="R56" s="32">
        <v>119.68495285551737</v>
      </c>
      <c r="S56" s="32"/>
      <c r="T56" s="32">
        <f t="shared" si="4"/>
        <v>44477.792700022896</v>
      </c>
      <c r="U56" s="48"/>
      <c r="W56" s="101"/>
    </row>
    <row r="57" spans="1:23">
      <c r="A57" s="101"/>
      <c r="B57" s="31" t="s">
        <v>94</v>
      </c>
      <c r="C57" s="32">
        <f t="shared" si="5"/>
        <v>798.76295847999961</v>
      </c>
      <c r="D57" s="32"/>
      <c r="E57" s="32">
        <v>0</v>
      </c>
      <c r="F57" s="32">
        <v>798.76295847999961</v>
      </c>
      <c r="G57" s="32">
        <v>79.133965550809123</v>
      </c>
      <c r="H57" s="32">
        <v>34.619977403300069</v>
      </c>
      <c r="I57" s="32">
        <v>65.115374253402877</v>
      </c>
      <c r="J57" s="32">
        <v>619.89364127248757</v>
      </c>
      <c r="K57" s="33" t="s">
        <v>103</v>
      </c>
      <c r="L57" s="40" t="s">
        <v>104</v>
      </c>
      <c r="M57" s="32">
        <v>0</v>
      </c>
      <c r="N57" s="32">
        <v>798.76295848000007</v>
      </c>
      <c r="O57" s="32">
        <v>0</v>
      </c>
      <c r="P57" s="32">
        <v>0</v>
      </c>
      <c r="Q57" s="32">
        <v>798.76295848000007</v>
      </c>
      <c r="R57" s="32">
        <v>0</v>
      </c>
      <c r="S57" s="32"/>
      <c r="T57" s="32">
        <f t="shared" si="4"/>
        <v>798.76295848000007</v>
      </c>
      <c r="U57" s="48"/>
      <c r="W57" s="101"/>
    </row>
    <row r="58" spans="1:23">
      <c r="A58" s="101"/>
      <c r="B58" s="31" t="s">
        <v>97</v>
      </c>
      <c r="C58" s="32">
        <f t="shared" si="5"/>
        <v>798.76295848000007</v>
      </c>
      <c r="D58" s="32"/>
      <c r="E58" s="32">
        <v>0</v>
      </c>
      <c r="F58" s="32">
        <v>798.76295848000007</v>
      </c>
      <c r="G58" s="32">
        <v>0</v>
      </c>
      <c r="H58" s="32">
        <v>0</v>
      </c>
      <c r="I58" s="32">
        <v>798.76295848000007</v>
      </c>
      <c r="J58" s="32">
        <v>0</v>
      </c>
      <c r="K58" s="33" t="s">
        <v>105</v>
      </c>
      <c r="L58" s="40" t="s">
        <v>106</v>
      </c>
      <c r="M58" s="32">
        <v>757.74808276960391</v>
      </c>
      <c r="N58" s="32">
        <v>0.72838230000000015</v>
      </c>
      <c r="O58" s="32">
        <v>4.7464397184347842</v>
      </c>
      <c r="P58" s="32">
        <v>35.540379751961275</v>
      </c>
      <c r="Q58" s="32">
        <v>798.76328453999997</v>
      </c>
      <c r="R58" s="32">
        <v>0</v>
      </c>
      <c r="S58" s="32"/>
      <c r="T58" s="32">
        <f t="shared" si="4"/>
        <v>798.76328453999997</v>
      </c>
      <c r="U58" s="48"/>
      <c r="W58" s="101"/>
    </row>
    <row r="59" spans="1:23">
      <c r="A59" s="101"/>
      <c r="B59" s="31" t="s">
        <v>64</v>
      </c>
      <c r="C59" s="32">
        <f t="shared" si="5"/>
        <v>8086.2926988977106</v>
      </c>
      <c r="D59" s="32"/>
      <c r="E59" s="32">
        <v>0</v>
      </c>
      <c r="F59" s="32">
        <v>8086.2926988977106</v>
      </c>
      <c r="G59" s="32">
        <v>0</v>
      </c>
      <c r="H59" s="32">
        <v>8086.2926988977106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8086.2926988977142</v>
      </c>
      <c r="P59" s="32">
        <v>0</v>
      </c>
      <c r="Q59" s="32">
        <v>8086.2926988977142</v>
      </c>
      <c r="R59" s="32">
        <v>0</v>
      </c>
      <c r="S59" s="32"/>
      <c r="T59" s="32">
        <f t="shared" si="4"/>
        <v>8086.2926988977142</v>
      </c>
      <c r="U59" s="48"/>
      <c r="W59" s="101"/>
    </row>
    <row r="60" spans="1:23">
      <c r="A60" s="101"/>
      <c r="B60" s="31"/>
      <c r="C60" s="32">
        <f t="shared" si="5"/>
        <v>1837.565389181977</v>
      </c>
      <c r="D60" s="32"/>
      <c r="E60" s="32">
        <v>1738.7967363264595</v>
      </c>
      <c r="F60" s="32">
        <v>98.768652855517416</v>
      </c>
      <c r="G60" s="32">
        <v>0</v>
      </c>
      <c r="H60" s="32">
        <v>97.34552024551742</v>
      </c>
      <c r="I60" s="32">
        <v>1.4231326100000001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2.2474089199999998</v>
      </c>
      <c r="O60" s="32">
        <v>1736.5493274064593</v>
      </c>
      <c r="P60" s="32">
        <v>0</v>
      </c>
      <c r="Q60" s="32">
        <v>1738.7967363264593</v>
      </c>
      <c r="R60" s="32">
        <v>98.768652855517374</v>
      </c>
      <c r="S60" s="32"/>
      <c r="T60" s="32">
        <f t="shared" si="4"/>
        <v>1837.5653891819766</v>
      </c>
      <c r="U60" s="48"/>
      <c r="W60" s="101"/>
    </row>
    <row r="61" spans="1:23">
      <c r="A61" s="101"/>
      <c r="B61" s="31"/>
      <c r="C61" s="32">
        <f t="shared" si="5"/>
        <v>32956.408368923207</v>
      </c>
      <c r="D61" s="32"/>
      <c r="E61" s="32">
        <v>27618.954028458658</v>
      </c>
      <c r="F61" s="32">
        <v>5337.4543404645465</v>
      </c>
      <c r="G61" s="32">
        <v>1832.5896817881649</v>
      </c>
      <c r="H61" s="32">
        <v>1397.7937732387402</v>
      </c>
      <c r="I61" s="32">
        <v>473.85565986435017</v>
      </c>
      <c r="J61" s="32">
        <v>1633.2152255732917</v>
      </c>
      <c r="K61" s="33" t="s">
        <v>111</v>
      </c>
      <c r="L61" s="40" t="s">
        <v>112</v>
      </c>
      <c r="M61" s="32">
        <v>184.58035156481537</v>
      </c>
      <c r="N61" s="32">
        <v>38.610651792543955</v>
      </c>
      <c r="O61" s="32">
        <v>777.33082370340742</v>
      </c>
      <c r="P61" s="32">
        <v>31934.97024186244</v>
      </c>
      <c r="Q61" s="32">
        <v>32935.492068923202</v>
      </c>
      <c r="R61" s="32">
        <v>20.9163</v>
      </c>
      <c r="S61" s="32"/>
      <c r="T61" s="32">
        <f t="shared" si="4"/>
        <v>32956.408368923199</v>
      </c>
      <c r="U61" s="48"/>
      <c r="W61" s="101"/>
    </row>
    <row r="62" spans="1:23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W62" s="101"/>
    </row>
    <row r="63" spans="1:23" ht="16.5" thickTop="1" thickBot="1">
      <c r="A63" s="101"/>
      <c r="B63" s="65"/>
      <c r="C63" s="42">
        <f>+E63+F63+D63</f>
        <v>242341.12605918903</v>
      </c>
      <c r="D63" s="42"/>
      <c r="E63" s="42"/>
      <c r="F63" s="42">
        <v>242341.12605918903</v>
      </c>
      <c r="G63" s="42">
        <v>178952.15229850105</v>
      </c>
      <c r="H63" s="42">
        <v>39175.837407616273</v>
      </c>
      <c r="I63" s="42">
        <v>2043.1435394897696</v>
      </c>
      <c r="J63" s="42">
        <v>22169.992813581939</v>
      </c>
      <c r="K63" s="33" t="s">
        <v>113</v>
      </c>
      <c r="L63" s="34" t="s">
        <v>114</v>
      </c>
      <c r="M63" s="38">
        <v>22169.992813581939</v>
      </c>
      <c r="N63" s="38">
        <v>2043.1435394897696</v>
      </c>
      <c r="O63" s="38">
        <v>39175.837407616273</v>
      </c>
      <c r="P63" s="38">
        <v>178952.15229850105</v>
      </c>
      <c r="Q63" s="38">
        <v>242341.12605918903</v>
      </c>
      <c r="R63" s="38"/>
      <c r="S63" s="38"/>
      <c r="T63" s="38">
        <f t="shared" si="4"/>
        <v>242341.12605918903</v>
      </c>
      <c r="U63" s="60" t="s">
        <v>115</v>
      </c>
      <c r="W63" s="101"/>
    </row>
    <row r="64" spans="1:23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W64" s="101"/>
    </row>
    <row r="65" spans="1:23">
      <c r="A65" s="101"/>
      <c r="B65" s="31" t="s">
        <v>16</v>
      </c>
      <c r="C65" s="32">
        <f>+E65+F65+D65</f>
        <v>18146.732830340021</v>
      </c>
      <c r="D65" s="32"/>
      <c r="E65" s="32"/>
      <c r="F65" s="32">
        <v>18146.732830340021</v>
      </c>
      <c r="G65" s="32">
        <v>7420.5336235010964</v>
      </c>
      <c r="H65" s="32">
        <v>10726.199206838925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18146.732830340017</v>
      </c>
      <c r="Q65" s="32">
        <v>18146.732830340017</v>
      </c>
      <c r="R65" s="32"/>
      <c r="S65" s="32"/>
      <c r="T65" s="32">
        <f t="shared" si="4"/>
        <v>18146.732830340017</v>
      </c>
      <c r="U65" s="31" t="s">
        <v>120</v>
      </c>
      <c r="W65" s="101"/>
    </row>
    <row r="66" spans="1:23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W66" s="101"/>
    </row>
    <row r="67" spans="1:23" ht="16.5" thickTop="1" thickBot="1">
      <c r="A67" s="101"/>
      <c r="B67" s="65" t="s">
        <v>122</v>
      </c>
      <c r="C67" s="42">
        <f>+E67+F67+D67</f>
        <v>242341.12605918903</v>
      </c>
      <c r="D67" s="42"/>
      <c r="E67" s="42"/>
      <c r="F67" s="42">
        <v>242341.12605918903</v>
      </c>
      <c r="G67" s="42">
        <v>189678.35150533996</v>
      </c>
      <c r="H67" s="42">
        <v>28449.63820077735</v>
      </c>
      <c r="I67" s="42">
        <v>2043.1435394897696</v>
      </c>
      <c r="J67" s="42">
        <v>22169.992813581939</v>
      </c>
      <c r="K67" s="33" t="s">
        <v>123</v>
      </c>
      <c r="L67" s="34" t="s">
        <v>124</v>
      </c>
      <c r="M67" s="32">
        <v>22169.992813581939</v>
      </c>
      <c r="N67" s="32">
        <v>2043.1435394897696</v>
      </c>
      <c r="O67" s="32">
        <v>28449.63820077735</v>
      </c>
      <c r="P67" s="32">
        <v>189678.35150533996</v>
      </c>
      <c r="Q67" s="32">
        <v>242341.126059189</v>
      </c>
      <c r="R67" s="32"/>
      <c r="S67" s="32"/>
      <c r="T67" s="32">
        <f t="shared" si="4"/>
        <v>242341.126059189</v>
      </c>
      <c r="U67" s="31"/>
      <c r="W67" s="101"/>
    </row>
    <row r="68" spans="1:23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22169.992813581939</v>
      </c>
      <c r="N68" s="32">
        <v>2043.1435394897696</v>
      </c>
      <c r="O68" s="32">
        <v>39175.837407616273</v>
      </c>
      <c r="P68" s="32">
        <v>178952.15229850105</v>
      </c>
      <c r="Q68" s="32">
        <v>242341.12605918903</v>
      </c>
      <c r="R68" s="32"/>
      <c r="S68" s="32"/>
      <c r="T68" s="32">
        <f t="shared" si="4"/>
        <v>242341.12605918903</v>
      </c>
      <c r="U68" s="31" t="s">
        <v>125</v>
      </c>
      <c r="W68" s="101"/>
    </row>
    <row r="69" spans="1:23">
      <c r="A69" s="101"/>
      <c r="B69" s="31" t="s">
        <v>125</v>
      </c>
      <c r="C69" s="32">
        <f t="shared" ref="C69:C72" si="6">+E69+F69+D69</f>
        <v>199041.23265551147</v>
      </c>
      <c r="D69" s="32"/>
      <c r="E69" s="32"/>
      <c r="F69" s="32">
        <v>199041.23265551147</v>
      </c>
      <c r="G69" s="32">
        <v>179961.52245571787</v>
      </c>
      <c r="H69" s="32">
        <v>19079.710199793612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199041.23265551147</v>
      </c>
      <c r="T69" s="32">
        <f t="shared" si="4"/>
        <v>199041.23265551147</v>
      </c>
      <c r="U69" s="31" t="s">
        <v>128</v>
      </c>
      <c r="W69" s="101"/>
    </row>
    <row r="70" spans="1:23">
      <c r="A70" s="101"/>
      <c r="B70" s="31" t="s">
        <v>128</v>
      </c>
      <c r="C70" s="32">
        <f t="shared" si="6"/>
        <v>199041.23265551147</v>
      </c>
      <c r="D70" s="32"/>
      <c r="E70" s="32"/>
      <c r="F70" s="32">
        <v>199041.23265551147</v>
      </c>
      <c r="G70" s="32">
        <v>169235.32324887894</v>
      </c>
      <c r="H70" s="32">
        <v>29805.909406632538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199041.23265551147</v>
      </c>
      <c r="T70" s="32">
        <f t="shared" si="4"/>
        <v>199041.23265551147</v>
      </c>
      <c r="U70" s="31" t="s">
        <v>58</v>
      </c>
      <c r="W70" s="101"/>
    </row>
    <row r="71" spans="1:23">
      <c r="A71" s="101"/>
      <c r="B71" s="67" t="s">
        <v>58</v>
      </c>
      <c r="C71" s="32">
        <f t="shared" si="6"/>
        <v>15.199035919999972</v>
      </c>
      <c r="D71" s="32"/>
      <c r="E71" s="32"/>
      <c r="F71" s="32">
        <v>15.199035919999972</v>
      </c>
      <c r="G71" s="32"/>
      <c r="H71" s="32">
        <v>1.0045623200000005</v>
      </c>
      <c r="I71" s="32">
        <v>14.194473599999972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15.199035920000005</v>
      </c>
      <c r="Q71" s="32">
        <v>15.199035920000005</v>
      </c>
      <c r="R71" s="32"/>
      <c r="S71" s="32"/>
      <c r="T71" s="32">
        <f t="shared" si="4"/>
        <v>15.199035920000005</v>
      </c>
      <c r="U71" s="31" t="s">
        <v>133</v>
      </c>
      <c r="W71" s="101"/>
    </row>
    <row r="72" spans="1:23">
      <c r="A72" s="101"/>
      <c r="B72" s="31" t="s">
        <v>133</v>
      </c>
      <c r="C72" s="32">
        <f t="shared" si="6"/>
        <v>43299.893403677561</v>
      </c>
      <c r="D72" s="32"/>
      <c r="E72" s="32"/>
      <c r="F72" s="32">
        <v>43299.893403677561</v>
      </c>
      <c r="G72" s="32">
        <v>9732.0280855421152</v>
      </c>
      <c r="H72" s="32">
        <v>9368.9234386637345</v>
      </c>
      <c r="I72" s="32">
        <v>2028.9490658897696</v>
      </c>
      <c r="J72" s="32">
        <v>22169.992813581939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W72" s="101"/>
    </row>
    <row r="73" spans="1:23" ht="15.75" thickBot="1">
      <c r="A73" s="101"/>
      <c r="B73" s="69"/>
      <c r="C73" s="70"/>
      <c r="D73" s="70"/>
      <c r="E73" s="70">
        <v>24608.553393312926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W73" s="101"/>
    </row>
    <row r="74" spans="1:23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W74" s="101"/>
    </row>
    <row r="75" spans="1:23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W75" s="101"/>
    </row>
    <row r="76" spans="1:23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1:23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1:23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3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3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conditionalFormatting sqref="C46:F46 H46:J46">
    <cfRule type="cellIs" dxfId="17" priority="2" stopIfTrue="1" operator="equal">
      <formula>0</formula>
    </cfRule>
  </conditionalFormatting>
  <conditionalFormatting sqref="G46">
    <cfRule type="cellIs" dxfId="16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zoomScale="75" zoomScaleNormal="75" workbookViewId="0">
      <selection activeCell="T21" sqref="T21"/>
    </sheetView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17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17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17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17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17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17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17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7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7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7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201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9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3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22169.992813581939</v>
      </c>
      <c r="N19" s="32">
        <v>2028.9490658897696</v>
      </c>
      <c r="O19" s="32">
        <v>9368.9234386637345</v>
      </c>
      <c r="P19" s="32">
        <v>9732.0280855421152</v>
      </c>
      <c r="Q19" s="32">
        <v>43299.893403677561</v>
      </c>
      <c r="R19" s="32"/>
      <c r="S19" s="32"/>
      <c r="T19" s="32">
        <f>+Q19+R19+S19</f>
        <v>43299.893403677561</v>
      </c>
      <c r="U19" s="84"/>
      <c r="W19" s="101"/>
    </row>
    <row r="20" spans="1:23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24608.553393312926</v>
      </c>
      <c r="S20" s="32"/>
      <c r="T20" s="32">
        <f t="shared" ref="T20:T26" si="0">+Q20+R20+S20</f>
        <v>24608.553393312926</v>
      </c>
      <c r="U20" s="84"/>
      <c r="W20" s="101"/>
    </row>
    <row r="21" spans="1:23" s="1" customFormat="1" ht="27.75" customHeight="1">
      <c r="A21" s="101"/>
      <c r="B21" s="84"/>
      <c r="C21" s="86">
        <f>+E21+F21+D21</f>
        <v>53948.934256742337</v>
      </c>
      <c r="D21" s="86"/>
      <c r="E21" s="86"/>
      <c r="F21" s="86">
        <v>53948.934256742337</v>
      </c>
      <c r="G21" s="86">
        <v>12473.744088558216</v>
      </c>
      <c r="H21" s="86">
        <v>9223.8436784779515</v>
      </c>
      <c r="I21" s="86">
        <v>660.56232362934873</v>
      </c>
      <c r="J21" s="86">
        <v>31590.784166076821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53948.934256742337</v>
      </c>
      <c r="T21" s="86">
        <f t="shared" si="0"/>
        <v>53948.934256742337</v>
      </c>
      <c r="U21" s="88" t="s">
        <v>143</v>
      </c>
      <c r="W21" s="101"/>
    </row>
    <row r="22" spans="1:23" s="1" customFormat="1" ht="16.5" customHeight="1">
      <c r="A22" s="101"/>
      <c r="B22" s="88" t="s">
        <v>143</v>
      </c>
      <c r="C22" s="32">
        <f t="shared" ref="C22:C24" si="1">+E22+F22+D22</f>
        <v>13959.512280168954</v>
      </c>
      <c r="D22" s="32"/>
      <c r="E22" s="32"/>
      <c r="F22" s="32">
        <v>13959.512280168954</v>
      </c>
      <c r="G22" s="32">
        <v>1569.9725198114718</v>
      </c>
      <c r="H22" s="32">
        <v>483.12013949286046</v>
      </c>
      <c r="I22" s="32">
        <v>-132.86833933919993</v>
      </c>
      <c r="J22" s="32">
        <v>12039.287960203821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13959.512280168954</v>
      </c>
      <c r="T22" s="32">
        <f t="shared" si="0"/>
        <v>13959.512280168954</v>
      </c>
      <c r="U22" s="88" t="s">
        <v>16</v>
      </c>
      <c r="W22" s="101"/>
    </row>
    <row r="23" spans="1:23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0.55598221999999964</v>
      </c>
      <c r="H23" s="32">
        <v>9.9596699999999882E-3</v>
      </c>
      <c r="I23" s="32">
        <v>1.3368781100000011</v>
      </c>
      <c r="J23" s="32">
        <v>-1.9028200000000002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W23" s="101"/>
    </row>
    <row r="24" spans="1:23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-239.06212419506502</v>
      </c>
      <c r="H24" s="32">
        <v>-188.91765527768536</v>
      </c>
      <c r="I24" s="32">
        <v>13.770857479999995</v>
      </c>
      <c r="J24" s="32">
        <v>414.20892199275005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W24" s="101"/>
    </row>
    <row r="25" spans="1:23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3814.5977011278887</v>
      </c>
      <c r="N25" s="32">
        <v>805.79341720738648</v>
      </c>
      <c r="O25" s="32">
        <v>8485.7891262573557</v>
      </c>
      <c r="P25" s="32">
        <v>480.46667022481023</v>
      </c>
      <c r="Q25" s="32">
        <v>13586.646914817442</v>
      </c>
      <c r="R25" s="32">
        <v>0</v>
      </c>
      <c r="S25" s="32"/>
      <c r="T25" s="32">
        <f t="shared" si="0"/>
        <v>13586.646914817442</v>
      </c>
      <c r="U25" s="84"/>
      <c r="W25" s="101"/>
    </row>
    <row r="26" spans="1:23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-371.67564346247912</v>
      </c>
      <c r="N26" s="32">
        <v>-175.22112843532676</v>
      </c>
      <c r="O26" s="32">
        <v>-7677.4215470037407</v>
      </c>
      <c r="P26" s="32">
        <v>-385.53364771481023</v>
      </c>
      <c r="Q26" s="32">
        <v>-8609.8519666163575</v>
      </c>
      <c r="R26" s="32">
        <v>-4976.7949482010854</v>
      </c>
      <c r="S26" s="32"/>
      <c r="T26" s="32">
        <f t="shared" si="0"/>
        <v>-13586.646914817444</v>
      </c>
      <c r="U26" s="84"/>
      <c r="W26" s="101"/>
    </row>
    <row r="27" spans="1:23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25612.914871247347</v>
      </c>
      <c r="N27" s="32">
        <v>2659.5213546618293</v>
      </c>
      <c r="O27" s="32">
        <v>10177.291017917349</v>
      </c>
      <c r="P27" s="32">
        <v>9826.9611080521154</v>
      </c>
      <c r="Q27" s="32">
        <v>48276.688351878634</v>
      </c>
      <c r="R27" s="32">
        <v>19631.758445111842</v>
      </c>
      <c r="S27" s="32"/>
      <c r="T27" s="32">
        <f>+Q27+R27+S27</f>
        <v>67908.44679699048</v>
      </c>
      <c r="U27" s="84"/>
      <c r="W27" s="101"/>
    </row>
    <row r="28" spans="1:23" s="1" customFormat="1" ht="21.75" customHeight="1" thickTop="1" thickBot="1">
      <c r="A28" s="101"/>
      <c r="B28" s="89"/>
      <c r="C28" s="42">
        <f>+E28+F28+D28</f>
        <v>2.6007919223047793E-4</v>
      </c>
      <c r="D28" s="42"/>
      <c r="E28" s="42">
        <v>19631.758445111842</v>
      </c>
      <c r="F28" s="42">
        <v>-19631.75818503265</v>
      </c>
      <c r="G28" s="42">
        <v>-3978.2493583425075</v>
      </c>
      <c r="H28" s="42">
        <v>659.23489555422202</v>
      </c>
      <c r="I28" s="42">
        <v>2116.7196347816807</v>
      </c>
      <c r="J28" s="42">
        <v>-18429.463357026045</v>
      </c>
      <c r="K28" s="33" t="s">
        <v>157</v>
      </c>
      <c r="L28" s="34" t="s">
        <v>158</v>
      </c>
      <c r="M28" s="38">
        <v>-27229.426886041532</v>
      </c>
      <c r="N28" s="38">
        <v>2331.619401047039</v>
      </c>
      <c r="O28" s="38">
        <v>334.31852825772057</v>
      </c>
      <c r="P28" s="38">
        <v>-7604.0531414711186</v>
      </c>
      <c r="Q28" s="38">
        <v>-32167.54209820789</v>
      </c>
      <c r="R28" s="38">
        <v>32167.542098307884</v>
      </c>
      <c r="S28" s="38"/>
      <c r="T28" s="38"/>
      <c r="U28" s="90"/>
      <c r="W28" s="101"/>
    </row>
    <row r="29" spans="1:23" s="1" customFormat="1" ht="16.5" customHeight="1" thickTop="1">
      <c r="A29" s="101"/>
      <c r="B29" s="84"/>
      <c r="C29" s="32">
        <f>+E29+F29+D29</f>
        <v>74628.679937229841</v>
      </c>
      <c r="D29" s="32"/>
      <c r="E29" s="32">
        <v>32930.10158032809</v>
      </c>
      <c r="F29" s="32">
        <v>41698.578356901751</v>
      </c>
      <c r="G29" s="32">
        <v>2253.9440205900869</v>
      </c>
      <c r="H29" s="32">
        <v>3875.9791852155668</v>
      </c>
      <c r="I29" s="32">
        <v>27689.032754638847</v>
      </c>
      <c r="J29" s="32">
        <v>7879.6223964572509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W29" s="101"/>
    </row>
    <row r="30" spans="1:23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35109.049282498781</v>
      </c>
      <c r="N30" s="32">
        <v>25357.413353591808</v>
      </c>
      <c r="O30" s="32">
        <v>3541.6606569578462</v>
      </c>
      <c r="P30" s="32">
        <v>9857.997162061205</v>
      </c>
      <c r="Q30" s="32">
        <v>73866.120455109645</v>
      </c>
      <c r="R30" s="32">
        <v>762.55948202020431</v>
      </c>
      <c r="S30" s="32"/>
      <c r="T30" s="32">
        <f>+Q30+R30+S30</f>
        <v>74628.679937129855</v>
      </c>
      <c r="U30" s="84"/>
      <c r="W30" s="101"/>
    </row>
    <row r="31" spans="1:23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W31" s="101"/>
    </row>
    <row r="32" spans="1:23" s="1" customFormat="1" ht="16.5" customHeight="1">
      <c r="A32" s="101"/>
      <c r="B32" s="88" t="s">
        <v>162</v>
      </c>
      <c r="C32" s="32">
        <f t="shared" ref="C32:C38" si="2">+E32+F32+D32</f>
        <v>0</v>
      </c>
      <c r="D32" s="32"/>
      <c r="E32" s="32">
        <v>-347.6711351000003</v>
      </c>
      <c r="F32" s="32">
        <v>347.6711351000003</v>
      </c>
      <c r="G32" s="32"/>
      <c r="H32" s="32"/>
      <c r="I32" s="32">
        <v>347.6711351000003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W32" s="101"/>
    </row>
    <row r="33" spans="1:23" s="1" customFormat="1" ht="16.5" customHeight="1">
      <c r="A33" s="101"/>
      <c r="B33" s="88" t="s">
        <v>165</v>
      </c>
      <c r="C33" s="32">
        <f t="shared" si="2"/>
        <v>2190.340357987453</v>
      </c>
      <c r="D33" s="32"/>
      <c r="E33" s="32">
        <v>-532.61067608510712</v>
      </c>
      <c r="F33" s="32">
        <v>2722.9510340725601</v>
      </c>
      <c r="G33" s="32">
        <v>867.61314545591199</v>
      </c>
      <c r="H33" s="32">
        <v>2696.0559661797201</v>
      </c>
      <c r="I33" s="32">
        <v>-4542.5775567109104</v>
      </c>
      <c r="J33" s="32">
        <v>3701.8594791478381</v>
      </c>
      <c r="K33" s="33" t="s">
        <v>166</v>
      </c>
      <c r="L33" s="34" t="s">
        <v>167</v>
      </c>
      <c r="M33" s="32">
        <v>0</v>
      </c>
      <c r="N33" s="32">
        <v>12813.658081963198</v>
      </c>
      <c r="O33" s="32">
        <v>0</v>
      </c>
      <c r="P33" s="32">
        <v>0</v>
      </c>
      <c r="Q33" s="32">
        <v>12813.658081963198</v>
      </c>
      <c r="R33" s="32">
        <v>-10623.317723975748</v>
      </c>
      <c r="S33" s="32"/>
      <c r="T33" s="32">
        <f t="shared" ref="T33:T38" si="3">+Q33+R33+S33</f>
        <v>2190.3403579874503</v>
      </c>
      <c r="U33" s="88" t="s">
        <v>165</v>
      </c>
      <c r="W33" s="101"/>
    </row>
    <row r="34" spans="1:23" s="1" customFormat="1" ht="16.5" customHeight="1">
      <c r="A34" s="101"/>
      <c r="B34" s="88" t="s">
        <v>168</v>
      </c>
      <c r="C34" s="32">
        <f t="shared" si="2"/>
        <v>8195.6616316809323</v>
      </c>
      <c r="D34" s="32"/>
      <c r="E34" s="32">
        <v>-281.29810500285987</v>
      </c>
      <c r="F34" s="32">
        <v>8476.9597366837916</v>
      </c>
      <c r="G34" s="32">
        <v>4.4156190042878372</v>
      </c>
      <c r="H34" s="32">
        <v>98.835926029999982</v>
      </c>
      <c r="I34" s="32">
        <v>12059.382412914987</v>
      </c>
      <c r="J34" s="32">
        <v>-3685.6742212654826</v>
      </c>
      <c r="K34" s="33" t="s">
        <v>169</v>
      </c>
      <c r="L34" s="34" t="s">
        <v>170</v>
      </c>
      <c r="M34" s="32">
        <v>92.715993282786528</v>
      </c>
      <c r="N34" s="32">
        <v>-1767.8305601241061</v>
      </c>
      <c r="O34" s="32">
        <v>-249.89906503438914</v>
      </c>
      <c r="P34" s="32"/>
      <c r="Q34" s="32">
        <v>-1925.0136318757088</v>
      </c>
      <c r="R34" s="32">
        <v>10120.67526345664</v>
      </c>
      <c r="S34" s="32"/>
      <c r="T34" s="32">
        <f t="shared" si="3"/>
        <v>8195.6616315809315</v>
      </c>
      <c r="U34" s="88" t="s">
        <v>168</v>
      </c>
      <c r="W34" s="101"/>
    </row>
    <row r="35" spans="1:23" s="1" customFormat="1" ht="16.5" customHeight="1">
      <c r="A35" s="101"/>
      <c r="B35" s="88"/>
      <c r="C35" s="32">
        <f t="shared" si="2"/>
        <v>32342.166382427949</v>
      </c>
      <c r="D35" s="32"/>
      <c r="E35" s="32">
        <v>12188.305881264976</v>
      </c>
      <c r="F35" s="32">
        <v>20153.860501162973</v>
      </c>
      <c r="G35" s="32">
        <v>106.46992062906497</v>
      </c>
      <c r="H35" s="32">
        <v>1710.050662987547</v>
      </c>
      <c r="I35" s="32">
        <v>18125.673117908402</v>
      </c>
      <c r="J35" s="32">
        <v>211.6667996379567</v>
      </c>
      <c r="K35" s="33" t="s">
        <v>171</v>
      </c>
      <c r="L35" s="34" t="s">
        <v>172</v>
      </c>
      <c r="M35" s="32">
        <v>7945.5423000619821</v>
      </c>
      <c r="N35" s="32">
        <v>9774.1509543365628</v>
      </c>
      <c r="O35" s="32">
        <v>4336.5324317310969</v>
      </c>
      <c r="P35" s="32">
        <v>9434.5395764323002</v>
      </c>
      <c r="Q35" s="32">
        <v>31490.765262561941</v>
      </c>
      <c r="R35" s="32">
        <v>851.40111986599936</v>
      </c>
      <c r="S35" s="32"/>
      <c r="T35" s="32">
        <f t="shared" si="3"/>
        <v>32342.166382427942</v>
      </c>
      <c r="U35" s="88"/>
      <c r="W35" s="101"/>
    </row>
    <row r="36" spans="1:23" s="1" customFormat="1" ht="16.5" customHeight="1">
      <c r="A36" s="101"/>
      <c r="B36" s="84"/>
      <c r="C36" s="32">
        <f t="shared" si="2"/>
        <v>23879.321914915483</v>
      </c>
      <c r="D36" s="32"/>
      <c r="E36" s="32">
        <v>20994.422078917902</v>
      </c>
      <c r="F36" s="32">
        <v>2884.8998359975822</v>
      </c>
      <c r="G36" s="32">
        <v>231.10694532999997</v>
      </c>
      <c r="H36" s="32">
        <v>-994.99245859999985</v>
      </c>
      <c r="I36" s="32">
        <v>2.9640316330992884</v>
      </c>
      <c r="J36" s="32">
        <v>3645.8213176344825</v>
      </c>
      <c r="K36" s="33" t="s">
        <v>173</v>
      </c>
      <c r="L36" s="34" t="s">
        <v>174</v>
      </c>
      <c r="M36" s="32">
        <v>20147.443898731006</v>
      </c>
      <c r="N36" s="32">
        <v>3516.8071520505796</v>
      </c>
      <c r="O36" s="32">
        <v>0</v>
      </c>
      <c r="P36" s="32">
        <v>18.746190000000002</v>
      </c>
      <c r="Q36" s="32">
        <v>23682.997240781588</v>
      </c>
      <c r="R36" s="32">
        <v>196.3246741339027</v>
      </c>
      <c r="S36" s="32"/>
      <c r="T36" s="32">
        <f t="shared" si="3"/>
        <v>23879.32191491549</v>
      </c>
      <c r="U36" s="84"/>
      <c r="W36" s="101"/>
    </row>
    <row r="37" spans="1:23" s="1" customFormat="1" ht="16.5" customHeight="1">
      <c r="A37" s="101"/>
      <c r="B37" s="84"/>
      <c r="C37" s="32">
        <f t="shared" si="2"/>
        <v>1245.4575821909998</v>
      </c>
      <c r="D37" s="32"/>
      <c r="E37" s="32">
        <v>0</v>
      </c>
      <c r="F37" s="32">
        <v>1245.4575821909998</v>
      </c>
      <c r="G37" s="32">
        <v>144.69280344229998</v>
      </c>
      <c r="H37" s="32">
        <v>2.3264434000000001</v>
      </c>
      <c r="I37" s="32">
        <v>-91.386621134400016</v>
      </c>
      <c r="J37" s="32">
        <v>1189.8249564830999</v>
      </c>
      <c r="K37" s="33" t="s">
        <v>175</v>
      </c>
      <c r="L37" s="34" t="s">
        <v>176</v>
      </c>
      <c r="M37" s="32">
        <v>0</v>
      </c>
      <c r="N37" s="32">
        <v>209.49182829099999</v>
      </c>
      <c r="O37" s="32">
        <v>1035.9657539000011</v>
      </c>
      <c r="P37" s="32"/>
      <c r="Q37" s="32">
        <v>1245.4575821910012</v>
      </c>
      <c r="R37" s="32">
        <v>0</v>
      </c>
      <c r="S37" s="32"/>
      <c r="T37" s="32">
        <f t="shared" si="3"/>
        <v>1245.4575821910012</v>
      </c>
      <c r="U37" s="84"/>
      <c r="W37" s="101"/>
    </row>
    <row r="38" spans="1:23" s="1" customFormat="1" ht="16.5" customHeight="1">
      <c r="A38" s="101"/>
      <c r="B38" s="84"/>
      <c r="C38" s="32">
        <f t="shared" si="2"/>
        <v>6775.7320680270313</v>
      </c>
      <c r="D38" s="32"/>
      <c r="E38" s="32">
        <v>908.95353633318268</v>
      </c>
      <c r="F38" s="32">
        <v>5866.7785316938489</v>
      </c>
      <c r="G38" s="32">
        <v>899.64558672852218</v>
      </c>
      <c r="H38" s="32">
        <v>363.70264521829949</v>
      </c>
      <c r="I38" s="32">
        <v>1787.3062349276709</v>
      </c>
      <c r="J38" s="32">
        <v>2816.1240648193561</v>
      </c>
      <c r="K38" s="33" t="s">
        <v>177</v>
      </c>
      <c r="L38" s="34" t="s">
        <v>178</v>
      </c>
      <c r="M38" s="32">
        <v>6923.3470904230035</v>
      </c>
      <c r="N38" s="32">
        <v>811.13589707457595</v>
      </c>
      <c r="O38" s="32">
        <v>-1580.9384636388634</v>
      </c>
      <c r="P38" s="32">
        <v>404.711395628905</v>
      </c>
      <c r="Q38" s="32">
        <v>6558.2559194876212</v>
      </c>
      <c r="R38" s="32">
        <v>217.47614853940999</v>
      </c>
      <c r="S38" s="32"/>
      <c r="T38" s="32">
        <f t="shared" si="3"/>
        <v>6775.7320680270313</v>
      </c>
      <c r="U38" s="84"/>
      <c r="W38" s="101"/>
    </row>
    <row r="39" spans="1:23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W39" s="101"/>
    </row>
    <row r="40" spans="1:23" s="1" customFormat="1" ht="4.5" customHeight="1">
      <c r="B40" s="73"/>
      <c r="C40" s="74"/>
      <c r="D40" s="74"/>
      <c r="E40" s="74"/>
      <c r="F40" s="74"/>
      <c r="G40" s="17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W40" s="101"/>
    </row>
    <row r="41" spans="1:23" s="1" customFormat="1" ht="15" customHeight="1">
      <c r="B41" s="75" t="s">
        <v>138</v>
      </c>
      <c r="C41" s="76"/>
      <c r="D41" s="76"/>
      <c r="E41" s="76"/>
      <c r="F41" s="76"/>
      <c r="G41" s="17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W41" s="101"/>
    </row>
    <row r="42" spans="1:23" s="1" customFormat="1" ht="15" customHeight="1">
      <c r="B42" s="75" t="s">
        <v>179</v>
      </c>
      <c r="C42" s="77"/>
      <c r="D42" s="77"/>
      <c r="E42" s="77"/>
      <c r="F42" s="77"/>
      <c r="G42" s="78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W42" s="101"/>
    </row>
    <row r="43" spans="1:23" s="1" customFormat="1" ht="16.5" customHeight="1">
      <c r="B43" s="20"/>
      <c r="C43" s="77"/>
      <c r="D43" s="77"/>
      <c r="E43" s="77"/>
      <c r="F43" s="77"/>
      <c r="G43" s="78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W43" s="101"/>
    </row>
    <row r="44" spans="1:23" s="1" customFormat="1" ht="16.5" customHeight="1">
      <c r="B44" s="20"/>
      <c r="C44" s="77"/>
      <c r="D44" s="77"/>
      <c r="E44" s="77"/>
      <c r="F44" s="77"/>
      <c r="G44" s="78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W44" s="101"/>
    </row>
    <row r="45" spans="1:23" s="1" customFormat="1" ht="16.5" customHeight="1">
      <c r="B45" s="20"/>
      <c r="C45" s="77"/>
      <c r="D45" s="77"/>
      <c r="E45" s="77"/>
      <c r="F45" s="77"/>
      <c r="G45" s="78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W45" s="101"/>
    </row>
    <row r="46" spans="1:23" s="1" customFormat="1" ht="16.5" customHeight="1">
      <c r="B46" s="20"/>
      <c r="C46" s="77"/>
      <c r="D46" s="77"/>
      <c r="E46" s="77"/>
      <c r="F46" s="77"/>
      <c r="G46" s="78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W46" s="101"/>
    </row>
    <row r="47" spans="1:23" ht="3" customHeight="1">
      <c r="C47" s="77"/>
      <c r="D47" s="77"/>
      <c r="E47" s="77"/>
      <c r="F47" s="77"/>
      <c r="G47" s="78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W47" s="101"/>
    </row>
    <row r="48" spans="1:23">
      <c r="C48" s="77"/>
      <c r="D48" s="77"/>
      <c r="E48" s="77"/>
      <c r="F48" s="77"/>
      <c r="G48" s="78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W48" s="101"/>
    </row>
    <row r="49" spans="3:23" s="2" customFormat="1">
      <c r="C49" s="77"/>
      <c r="D49" s="77"/>
      <c r="E49" s="77"/>
      <c r="F49" s="77"/>
      <c r="G49" s="78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W49" s="101"/>
    </row>
    <row r="50" spans="3:23" s="2" customFormat="1">
      <c r="C50" s="77"/>
      <c r="D50" s="77"/>
      <c r="E50" s="77"/>
      <c r="F50" s="77"/>
      <c r="G50" s="78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W50" s="101"/>
    </row>
    <row r="51" spans="3:23" s="2" customFormat="1">
      <c r="C51" s="77"/>
      <c r="D51" s="77"/>
      <c r="E51" s="77"/>
      <c r="F51" s="77"/>
      <c r="G51" s="78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W51" s="101"/>
    </row>
    <row r="52" spans="3:23" s="2" customFormat="1">
      <c r="C52" s="77"/>
      <c r="D52" s="77"/>
      <c r="E52" s="77"/>
      <c r="F52" s="77"/>
      <c r="G52" s="78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W52" s="101"/>
    </row>
    <row r="53" spans="3:23" s="2" customFormat="1">
      <c r="C53" s="77"/>
      <c r="D53" s="77"/>
      <c r="E53" s="77"/>
      <c r="F53" s="77"/>
      <c r="G53" s="78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W53" s="101"/>
    </row>
    <row r="54" spans="3:23" s="2" customFormat="1">
      <c r="C54" s="77"/>
      <c r="D54" s="77"/>
      <c r="E54" s="77"/>
      <c r="F54" s="77"/>
      <c r="G54" s="78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W54" s="101"/>
    </row>
    <row r="55" spans="3:23" s="2" customFormat="1">
      <c r="C55" s="77"/>
      <c r="D55" s="77"/>
      <c r="E55" s="77"/>
      <c r="F55" s="77"/>
      <c r="G55" s="78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W55" s="101"/>
    </row>
    <row r="56" spans="3:23" s="2" customFormat="1">
      <c r="C56" s="77"/>
      <c r="D56" s="77"/>
      <c r="E56" s="77"/>
      <c r="F56" s="77"/>
      <c r="G56" s="78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W56" s="101"/>
    </row>
    <row r="57" spans="3:23" s="2" customFormat="1">
      <c r="C57" s="77"/>
      <c r="D57" s="77"/>
      <c r="E57" s="77"/>
      <c r="F57" s="77"/>
      <c r="G57" s="78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W57" s="101"/>
    </row>
    <row r="58" spans="3:23" s="2" customFormat="1">
      <c r="C58" s="77"/>
      <c r="D58" s="77"/>
      <c r="E58" s="77"/>
      <c r="F58" s="77"/>
      <c r="G58" s="78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W58" s="101"/>
    </row>
    <row r="59" spans="3:23" s="2" customFormat="1">
      <c r="C59" s="77"/>
      <c r="D59" s="77"/>
      <c r="E59" s="77"/>
      <c r="F59" s="77"/>
      <c r="G59" s="78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W59" s="101"/>
    </row>
    <row r="60" spans="3:23" s="2" customFormat="1">
      <c r="C60" s="77"/>
      <c r="D60" s="77"/>
      <c r="E60" s="77"/>
      <c r="F60" s="77"/>
      <c r="G60" s="78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W60" s="101"/>
    </row>
    <row r="61" spans="3:23" s="2" customFormat="1">
      <c r="C61" s="77"/>
      <c r="D61" s="77"/>
      <c r="E61" s="77"/>
      <c r="F61" s="77"/>
      <c r="G61" s="78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W61" s="101"/>
    </row>
    <row r="62" spans="3:23" s="2" customFormat="1">
      <c r="C62" s="77"/>
      <c r="D62" s="77"/>
      <c r="E62" s="77"/>
      <c r="F62" s="77"/>
      <c r="G62" s="78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W62" s="101"/>
    </row>
    <row r="63" spans="3:23" s="2" customFormat="1">
      <c r="C63" s="77"/>
      <c r="D63" s="77"/>
      <c r="E63" s="77"/>
      <c r="F63" s="77"/>
      <c r="G63" s="78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W63" s="101"/>
    </row>
    <row r="64" spans="3:23" s="2" customFormat="1">
      <c r="C64" s="77"/>
      <c r="D64" s="77"/>
      <c r="E64" s="77"/>
      <c r="F64" s="77"/>
      <c r="G64" s="78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W64" s="101"/>
    </row>
    <row r="65" spans="2:23">
      <c r="C65" s="77"/>
      <c r="D65" s="77"/>
      <c r="E65" s="77"/>
      <c r="F65" s="77"/>
      <c r="G65" s="78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W65" s="101"/>
    </row>
    <row r="66" spans="2:23">
      <c r="C66" s="77"/>
      <c r="D66" s="77"/>
      <c r="E66" s="77"/>
      <c r="F66" s="77"/>
      <c r="G66" s="78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W66" s="101"/>
    </row>
    <row r="67" spans="2:23">
      <c r="C67" s="77"/>
      <c r="D67" s="77"/>
      <c r="E67" s="77"/>
      <c r="F67" s="77"/>
      <c r="G67" s="78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</row>
    <row r="68" spans="2:23">
      <c r="C68" s="77"/>
      <c r="D68" s="77"/>
      <c r="E68" s="77"/>
      <c r="F68" s="77"/>
      <c r="G68" s="78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</row>
    <row r="69" spans="2:23">
      <c r="C69" s="77"/>
      <c r="D69" s="77"/>
      <c r="E69" s="77"/>
      <c r="F69" s="77"/>
      <c r="G69" s="78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</row>
    <row r="70" spans="2:23">
      <c r="C70" s="77"/>
      <c r="D70" s="77"/>
      <c r="E70" s="77"/>
      <c r="F70" s="77"/>
      <c r="G70" s="78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</row>
    <row r="71" spans="2:23">
      <c r="C71" s="77"/>
      <c r="D71" s="77"/>
      <c r="E71" s="77"/>
      <c r="F71" s="77"/>
      <c r="G71" s="78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</row>
    <row r="72" spans="2:23">
      <c r="C72" s="77"/>
      <c r="D72" s="77"/>
      <c r="E72" s="77"/>
      <c r="F72" s="77"/>
      <c r="G72" s="78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</row>
    <row r="73" spans="2:23">
      <c r="C73" s="77"/>
      <c r="D73" s="77"/>
      <c r="E73" s="77"/>
      <c r="F73" s="77"/>
      <c r="G73" s="78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</row>
    <row r="74" spans="2:23">
      <c r="C74" s="77"/>
      <c r="D74" s="77"/>
      <c r="E74" s="77"/>
      <c r="F74" s="77"/>
      <c r="G74" s="78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</row>
    <row r="75" spans="2:23">
      <c r="B75" s="95"/>
      <c r="C75" s="77"/>
      <c r="D75" s="77"/>
      <c r="E75" s="77"/>
      <c r="F75" s="77"/>
      <c r="G75" s="78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</row>
    <row r="76" spans="2:23">
      <c r="C76" s="77"/>
      <c r="D76" s="77"/>
      <c r="E76" s="77"/>
      <c r="F76" s="77"/>
      <c r="G76" s="78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</row>
    <row r="77" spans="2:23">
      <c r="C77" s="77"/>
      <c r="D77" s="77"/>
      <c r="E77" s="77"/>
      <c r="F77" s="77"/>
      <c r="G77" s="78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3">
      <c r="C78" s="77"/>
      <c r="D78" s="77"/>
      <c r="E78" s="77"/>
      <c r="F78" s="77"/>
      <c r="G78" s="78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3">
      <c r="C79" s="77"/>
      <c r="D79" s="77"/>
      <c r="E79" s="77"/>
      <c r="F79" s="77"/>
      <c r="G79" s="78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3">
      <c r="C80" s="77"/>
      <c r="D80" s="77"/>
      <c r="E80" s="77"/>
      <c r="F80" s="77"/>
      <c r="G80" s="78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8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8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8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8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8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8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8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20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20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20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20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20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20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zoomScale="90" zoomScaleNormal="90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207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27" t="s">
        <v>12</v>
      </c>
      <c r="C18" s="28">
        <f>+E18+F18+D18</f>
        <v>167911.97022096164</v>
      </c>
      <c r="D18" s="28">
        <v>167911.97022096164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167911.97022096164</v>
      </c>
      <c r="S18" s="28"/>
      <c r="T18" s="28">
        <f>+Q18+R18+S18</f>
        <v>167911.97022096164</v>
      </c>
      <c r="U18" s="27" t="s">
        <v>15</v>
      </c>
    </row>
    <row r="19" spans="1:22" s="1" customFormat="1" ht="16.5" customHeight="1">
      <c r="B19" s="31" t="s">
        <v>16</v>
      </c>
      <c r="C19" s="32">
        <f>+E19+F19+D19</f>
        <v>117720.6460493785</v>
      </c>
      <c r="D19" s="32"/>
      <c r="E19" s="32">
        <v>117720.6460493785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117720.6460493785</v>
      </c>
      <c r="T19" s="32">
        <f t="shared" ref="T19:T22" si="0">+Q19+R19+S19</f>
        <v>117720.6460493785</v>
      </c>
      <c r="U19" s="31" t="s">
        <v>19</v>
      </c>
    </row>
    <row r="20" spans="1:22" s="1" customFormat="1" ht="16.5" customHeight="1">
      <c r="B20" s="31" t="s">
        <v>19</v>
      </c>
      <c r="C20" s="32">
        <f>+E20+F20+D20</f>
        <v>467943.53356205131</v>
      </c>
      <c r="D20" s="32">
        <v>467943.53356205131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268928.48712802876</v>
      </c>
      <c r="N20" s="32">
        <v>14817.940493268725</v>
      </c>
      <c r="O20" s="32">
        <v>33730.617156796441</v>
      </c>
      <c r="P20" s="32">
        <v>150466.48878395735</v>
      </c>
      <c r="Q20" s="32">
        <v>467943.53356205131</v>
      </c>
      <c r="R20" s="32"/>
      <c r="S20" s="32"/>
      <c r="T20" s="32">
        <f t="shared" si="0"/>
        <v>467943.53356205131</v>
      </c>
      <c r="U20" s="31" t="s">
        <v>22</v>
      </c>
      <c r="V20" s="101"/>
    </row>
    <row r="21" spans="1:22" s="1" customFormat="1" ht="16.5" customHeight="1">
      <c r="A21" s="101"/>
      <c r="B21" s="31" t="s">
        <v>16</v>
      </c>
      <c r="C21" s="32">
        <f>+E21+F21+D21</f>
        <v>244246.14837323054</v>
      </c>
      <c r="D21" s="32"/>
      <c r="E21" s="32"/>
      <c r="F21" s="32">
        <v>244246.14837323054</v>
      </c>
      <c r="G21" s="32">
        <v>61739.274309986948</v>
      </c>
      <c r="H21" s="32">
        <v>11931.51499431607</v>
      </c>
      <c r="I21" s="32">
        <v>6225.0694812300508</v>
      </c>
      <c r="J21" s="32">
        <v>164350.28958769745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244246.14837323054</v>
      </c>
      <c r="T21" s="32">
        <f t="shared" si="0"/>
        <v>244246.14837323054</v>
      </c>
      <c r="U21" s="31" t="s">
        <v>25</v>
      </c>
      <c r="V21" s="101"/>
    </row>
    <row r="22" spans="1:22" s="1" customFormat="1" ht="16.5" customHeight="1" thickBot="1">
      <c r="A22" s="101"/>
      <c r="B22" s="31" t="s">
        <v>26</v>
      </c>
      <c r="C22" s="32">
        <f>+E22+F22+D22</f>
        <v>24296.4856040339</v>
      </c>
      <c r="D22" s="32">
        <v>24296.4856040339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24296.4856040339</v>
      </c>
      <c r="R22" s="32"/>
      <c r="S22" s="32"/>
      <c r="T22" s="32">
        <f t="shared" si="0"/>
        <v>24296.4856040339</v>
      </c>
      <c r="U22" s="31" t="s">
        <v>29</v>
      </c>
      <c r="V22" s="101"/>
    </row>
    <row r="23" spans="1:22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</row>
    <row r="24" spans="1:22" s="1" customFormat="1" ht="16.5" customHeight="1">
      <c r="A24" s="101"/>
      <c r="B24" s="35" t="s">
        <v>30</v>
      </c>
      <c r="C24" s="32">
        <f>+E24+F24+D24</f>
        <v>247993.87079285466</v>
      </c>
      <c r="D24" s="32"/>
      <c r="E24" s="32"/>
      <c r="F24" s="32">
        <v>247993.87079285466</v>
      </c>
      <c r="G24" s="32">
        <v>88727.214473970409</v>
      </c>
      <c r="H24" s="32">
        <v>21799.102162480369</v>
      </c>
      <c r="I24" s="32">
        <v>8592.871012038675</v>
      </c>
      <c r="J24" s="32">
        <v>104578.19754033131</v>
      </c>
      <c r="K24" s="33" t="s">
        <v>31</v>
      </c>
      <c r="L24" s="34" t="s">
        <v>32</v>
      </c>
      <c r="M24" s="32">
        <v>104578.19754033131</v>
      </c>
      <c r="N24" s="32">
        <v>8592.871012038675</v>
      </c>
      <c r="O24" s="32">
        <v>21799.102162480369</v>
      </c>
      <c r="P24" s="32">
        <v>88727.214473970409</v>
      </c>
      <c r="Q24" s="32">
        <v>247993.87079285466</v>
      </c>
      <c r="R24" s="32"/>
      <c r="S24" s="32"/>
      <c r="T24" s="32">
        <f t="shared" ref="T24:T25" si="1">+Q24+R24+S24</f>
        <v>247993.87079285466</v>
      </c>
      <c r="U24" s="31" t="s">
        <v>33</v>
      </c>
      <c r="V24" s="101"/>
    </row>
    <row r="25" spans="1:22" s="1" customFormat="1" ht="16.5" customHeight="1">
      <c r="A25" s="101"/>
      <c r="B25" s="31" t="s">
        <v>34</v>
      </c>
      <c r="C25" s="32">
        <f>+E25+F25+D25</f>
        <v>50191.324171583139</v>
      </c>
      <c r="D25" s="32"/>
      <c r="E25" s="32">
        <v>50191.324171583139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50191.324171583139</v>
      </c>
      <c r="S25" s="32"/>
      <c r="T25" s="32">
        <f t="shared" si="1"/>
        <v>50191.324171583139</v>
      </c>
      <c r="U25" s="31" t="s">
        <v>37</v>
      </c>
      <c r="V25" s="101"/>
    </row>
    <row r="26" spans="1:22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</row>
    <row r="27" spans="1:22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</row>
    <row r="28" spans="1:22" s="1" customFormat="1" ht="16.5" customHeight="1">
      <c r="A28" s="101"/>
      <c r="B28" s="31"/>
      <c r="C28" s="32">
        <f t="shared" ref="C28:C50" si="2">+E28+F28+D28</f>
        <v>98050.957113071825</v>
      </c>
      <c r="D28" s="32"/>
      <c r="E28" s="32">
        <v>49.491316013287729</v>
      </c>
      <c r="F28" s="32">
        <v>98001.465797058539</v>
      </c>
      <c r="G28" s="32">
        <v>27618.303633157655</v>
      </c>
      <c r="H28" s="32">
        <v>21246.75888219992</v>
      </c>
      <c r="I28" s="32">
        <v>3877.2383028737422</v>
      </c>
      <c r="J28" s="32">
        <v>45259.164978827226</v>
      </c>
      <c r="K28" s="33" t="s">
        <v>38</v>
      </c>
      <c r="L28" s="34" t="s">
        <v>39</v>
      </c>
      <c r="M28" s="32"/>
      <c r="N28" s="32"/>
      <c r="O28" s="32"/>
      <c r="P28" s="32">
        <v>98015.594253522504</v>
      </c>
      <c r="Q28" s="32">
        <v>98015.594253522504</v>
      </c>
      <c r="R28" s="32">
        <v>35.362859549325783</v>
      </c>
      <c r="S28" s="32"/>
      <c r="T28" s="32">
        <f t="shared" ref="T28:T40" si="3">+Q28+R28+S28</f>
        <v>98050.957113071825</v>
      </c>
      <c r="U28" s="31"/>
      <c r="V28" s="101"/>
    </row>
    <row r="29" spans="1:22" s="1" customFormat="1" ht="16.5" customHeight="1">
      <c r="A29" s="101"/>
      <c r="B29" s="31"/>
      <c r="C29" s="32">
        <f t="shared" si="2"/>
        <v>88791.400619381719</v>
      </c>
      <c r="D29" s="32"/>
      <c r="E29" s="32">
        <v>49.491316013287729</v>
      </c>
      <c r="F29" s="32">
        <v>88741.909303368433</v>
      </c>
      <c r="G29" s="32">
        <v>27057.363606174069</v>
      </c>
      <c r="H29" s="32">
        <v>18452.588258620839</v>
      </c>
      <c r="I29" s="32">
        <v>3310.3043958031958</v>
      </c>
      <c r="J29" s="32">
        <v>39921.653042770326</v>
      </c>
      <c r="K29" s="33" t="s">
        <v>40</v>
      </c>
      <c r="L29" s="40" t="s">
        <v>41</v>
      </c>
      <c r="M29" s="32"/>
      <c r="N29" s="32"/>
      <c r="O29" s="32"/>
      <c r="P29" s="32">
        <v>88756.037759832398</v>
      </c>
      <c r="Q29" s="32">
        <v>88756.037759832398</v>
      </c>
      <c r="R29" s="32">
        <v>35.362859549325783</v>
      </c>
      <c r="S29" s="32"/>
      <c r="T29" s="32">
        <f t="shared" si="3"/>
        <v>88791.400619381719</v>
      </c>
      <c r="U29" s="31"/>
      <c r="V29" s="101"/>
    </row>
    <row r="30" spans="1:22" s="1" customFormat="1" ht="16.5" customHeight="1">
      <c r="A30" s="101"/>
      <c r="B30" s="31"/>
      <c r="C30" s="32">
        <f t="shared" si="2"/>
        <v>9259.5564936901064</v>
      </c>
      <c r="D30" s="32"/>
      <c r="E30" s="32"/>
      <c r="F30" s="32">
        <v>9259.5564936901064</v>
      </c>
      <c r="G30" s="32">
        <v>560.94002698358793</v>
      </c>
      <c r="H30" s="32">
        <v>2794.1706235790775</v>
      </c>
      <c r="I30" s="32">
        <v>566.93390707054709</v>
      </c>
      <c r="J30" s="32">
        <v>5337.5119360568933</v>
      </c>
      <c r="K30" s="33" t="s">
        <v>42</v>
      </c>
      <c r="L30" s="40" t="s">
        <v>43</v>
      </c>
      <c r="M30" s="32"/>
      <c r="N30" s="32"/>
      <c r="O30" s="32"/>
      <c r="P30" s="32">
        <v>9259.5564936901046</v>
      </c>
      <c r="Q30" s="32">
        <v>9259.5564936901046</v>
      </c>
      <c r="R30" s="32">
        <v>0</v>
      </c>
      <c r="S30" s="32"/>
      <c r="T30" s="32">
        <f t="shared" si="3"/>
        <v>9259.5564936901046</v>
      </c>
      <c r="U30" s="31"/>
      <c r="V30" s="101"/>
    </row>
    <row r="31" spans="1:22" s="1" customFormat="1" ht="16.5" customHeight="1">
      <c r="A31" s="101"/>
      <c r="B31" s="31"/>
      <c r="C31" s="32">
        <f t="shared" si="2"/>
        <v>7216.6755209078592</v>
      </c>
      <c r="D31" s="32"/>
      <c r="E31" s="32"/>
      <c r="F31" s="32">
        <v>7216.6755209078592</v>
      </c>
      <c r="G31" s="32">
        <v>388.58724363861847</v>
      </c>
      <c r="H31" s="32">
        <v>2262.5186529980833</v>
      </c>
      <c r="I31" s="32">
        <v>402.04064969556839</v>
      </c>
      <c r="J31" s="32">
        <v>4163.528974575589</v>
      </c>
      <c r="K31" s="33" t="s">
        <v>44</v>
      </c>
      <c r="L31" s="40" t="s">
        <v>45</v>
      </c>
      <c r="M31" s="32"/>
      <c r="N31" s="32"/>
      <c r="O31" s="32"/>
      <c r="P31" s="32">
        <v>7216.6755209078601</v>
      </c>
      <c r="Q31" s="32">
        <v>7216.6755209078601</v>
      </c>
      <c r="R31" s="32">
        <v>0</v>
      </c>
      <c r="S31" s="32"/>
      <c r="T31" s="32">
        <f t="shared" si="3"/>
        <v>7216.6755209078601</v>
      </c>
      <c r="U31" s="31"/>
      <c r="V31" s="101"/>
    </row>
    <row r="32" spans="1:22" s="1" customFormat="1" ht="16.5" customHeight="1">
      <c r="A32" s="101"/>
      <c r="B32" s="31" t="s">
        <v>46</v>
      </c>
      <c r="C32" s="32">
        <f t="shared" si="2"/>
        <v>2042.880972782245</v>
      </c>
      <c r="D32" s="32"/>
      <c r="E32" s="32"/>
      <c r="F32" s="32">
        <v>2042.880972782245</v>
      </c>
      <c r="G32" s="32">
        <v>172.35278334496942</v>
      </c>
      <c r="H32" s="32">
        <v>531.65197058099432</v>
      </c>
      <c r="I32" s="32">
        <v>164.89325737497879</v>
      </c>
      <c r="J32" s="32">
        <v>1173.9829614813025</v>
      </c>
      <c r="K32" s="33" t="s">
        <v>47</v>
      </c>
      <c r="L32" s="40" t="s">
        <v>48</v>
      </c>
      <c r="M32" s="32"/>
      <c r="N32" s="32"/>
      <c r="O32" s="32"/>
      <c r="P32" s="32">
        <v>2042.880972782245</v>
      </c>
      <c r="Q32" s="32">
        <v>2042.880972782245</v>
      </c>
      <c r="R32" s="32">
        <v>0</v>
      </c>
      <c r="S32" s="32"/>
      <c r="T32" s="32">
        <f t="shared" si="3"/>
        <v>2042.880972782245</v>
      </c>
      <c r="U32" s="31"/>
      <c r="V32" s="101"/>
    </row>
    <row r="33" spans="1:22" s="1" customFormat="1" ht="16.5" customHeight="1">
      <c r="A33" s="101"/>
      <c r="B33" s="31" t="s">
        <v>16</v>
      </c>
      <c r="C33" s="32">
        <f t="shared" si="2"/>
        <v>29472.093842754355</v>
      </c>
      <c r="D33" s="32"/>
      <c r="E33" s="32">
        <v>3.7339406157663846</v>
      </c>
      <c r="F33" s="32">
        <v>29468.359902138589</v>
      </c>
      <c r="G33" s="32">
        <v>1318.854414700317</v>
      </c>
      <c r="H33" s="32">
        <v>79.914108873176517</v>
      </c>
      <c r="I33" s="32">
        <v>137.19970423811696</v>
      </c>
      <c r="J33" s="32">
        <v>3201.2551092869776</v>
      </c>
      <c r="K33" s="33" t="s">
        <v>49</v>
      </c>
      <c r="L33" s="34" t="s">
        <v>50</v>
      </c>
      <c r="M33" s="32"/>
      <c r="N33" s="32"/>
      <c r="O33" s="32">
        <v>29472.093859409419</v>
      </c>
      <c r="P33" s="32"/>
      <c r="Q33" s="32">
        <v>29472.093859409419</v>
      </c>
      <c r="R33" s="32"/>
      <c r="S33" s="32"/>
      <c r="T33" s="32">
        <f t="shared" si="3"/>
        <v>29472.093859409419</v>
      </c>
      <c r="U33" s="31"/>
      <c r="V33" s="101"/>
    </row>
    <row r="34" spans="1:22" s="1" customFormat="1" ht="16.5" customHeight="1">
      <c r="A34" s="101"/>
      <c r="B34" s="47" t="s">
        <v>51</v>
      </c>
      <c r="C34" s="32">
        <f t="shared" si="2"/>
        <v>24731.13656504</v>
      </c>
      <c r="D34" s="32"/>
      <c r="E34" s="32"/>
      <c r="F34" s="32">
        <v>24731.13656504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24731.13656504</v>
      </c>
      <c r="P34" s="32"/>
      <c r="Q34" s="32">
        <v>24731.13656504</v>
      </c>
      <c r="R34" s="32"/>
      <c r="S34" s="32"/>
      <c r="T34" s="32">
        <f t="shared" si="3"/>
        <v>24731.13656504</v>
      </c>
      <c r="U34" s="31" t="s">
        <v>54</v>
      </c>
      <c r="V34" s="101"/>
    </row>
    <row r="35" spans="1:22" s="1" customFormat="1" ht="16.5" customHeight="1">
      <c r="A35" s="101"/>
      <c r="B35" s="31" t="s">
        <v>55</v>
      </c>
      <c r="C35" s="32">
        <f t="shared" si="2"/>
        <v>4740.9572777143539</v>
      </c>
      <c r="D35" s="32"/>
      <c r="E35" s="32">
        <v>3.7339406157663846</v>
      </c>
      <c r="F35" s="32">
        <v>4737.2233370985878</v>
      </c>
      <c r="G35" s="32">
        <v>1318.854414700317</v>
      </c>
      <c r="H35" s="32">
        <v>79.914108873176517</v>
      </c>
      <c r="I35" s="32">
        <v>137.19970423811696</v>
      </c>
      <c r="J35" s="32">
        <v>3201.2551092869776</v>
      </c>
      <c r="K35" s="33" t="s">
        <v>56</v>
      </c>
      <c r="L35" s="40" t="s">
        <v>57</v>
      </c>
      <c r="M35" s="32"/>
      <c r="N35" s="32"/>
      <c r="O35" s="32">
        <v>4740.9572943694175</v>
      </c>
      <c r="P35" s="32"/>
      <c r="Q35" s="32">
        <v>4740.9572943694175</v>
      </c>
      <c r="R35" s="32"/>
      <c r="S35" s="32"/>
      <c r="T35" s="32">
        <f t="shared" si="3"/>
        <v>4740.9572943694175</v>
      </c>
      <c r="U35" s="31" t="s">
        <v>16</v>
      </c>
      <c r="V35" s="101"/>
    </row>
    <row r="36" spans="1:22" s="1" customFormat="1" ht="16.5" customHeight="1">
      <c r="A36" s="101"/>
      <c r="B36" s="31" t="s">
        <v>58</v>
      </c>
      <c r="C36" s="32">
        <f t="shared" si="2"/>
        <v>-443.60196100610148</v>
      </c>
      <c r="D36" s="32"/>
      <c r="E36" s="32"/>
      <c r="F36" s="32">
        <v>-443.60196100610148</v>
      </c>
      <c r="G36" s="32">
        <v>0</v>
      </c>
      <c r="H36" s="32">
        <v>0</v>
      </c>
      <c r="I36" s="32">
        <v>0</v>
      </c>
      <c r="J36" s="32">
        <v>-8.9510000000000005</v>
      </c>
      <c r="K36" s="33" t="s">
        <v>59</v>
      </c>
      <c r="L36" s="34" t="s">
        <v>60</v>
      </c>
      <c r="M36" s="32"/>
      <c r="N36" s="32"/>
      <c r="O36" s="32">
        <v>-443.60196071050393</v>
      </c>
      <c r="P36" s="32"/>
      <c r="Q36" s="32">
        <v>-443.60196071050393</v>
      </c>
      <c r="R36" s="32"/>
      <c r="S36" s="32"/>
      <c r="T36" s="32">
        <f t="shared" si="3"/>
        <v>-443.60196071050393</v>
      </c>
      <c r="U36" s="31" t="s">
        <v>61</v>
      </c>
      <c r="V36" s="101"/>
    </row>
    <row r="37" spans="1:22" s="1" customFormat="1" ht="16.5" customHeight="1">
      <c r="A37" s="101"/>
      <c r="B37" s="31"/>
      <c r="C37" s="32">
        <f t="shared" si="2"/>
        <v>-434.65096100610145</v>
      </c>
      <c r="D37" s="32"/>
      <c r="E37" s="32"/>
      <c r="F37" s="32">
        <v>-434.65096100610145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-434.65096100610145</v>
      </c>
      <c r="P37" s="32"/>
      <c r="Q37" s="32">
        <v>-434.65096100610145</v>
      </c>
      <c r="R37" s="32"/>
      <c r="S37" s="32"/>
      <c r="T37" s="32">
        <f t="shared" si="3"/>
        <v>-434.65096100610145</v>
      </c>
      <c r="U37" s="31" t="s">
        <v>64</v>
      </c>
      <c r="V37" s="101"/>
    </row>
    <row r="38" spans="1:22" s="1" customFormat="1" ht="16.5" customHeight="1">
      <c r="A38" s="101"/>
      <c r="B38" s="48"/>
      <c r="C38" s="32">
        <f t="shared" si="2"/>
        <v>-8.9510000000000005</v>
      </c>
      <c r="D38" s="49"/>
      <c r="E38" s="49"/>
      <c r="F38" s="49">
        <v>-8.9510000000000005</v>
      </c>
      <c r="G38" s="49">
        <v>0</v>
      </c>
      <c r="H38" s="49">
        <v>0</v>
      </c>
      <c r="I38" s="49">
        <v>0</v>
      </c>
      <c r="J38" s="49">
        <v>-8.9510000000000005</v>
      </c>
      <c r="K38" s="33" t="s">
        <v>65</v>
      </c>
      <c r="L38" s="40" t="s">
        <v>66</v>
      </c>
      <c r="M38" s="32"/>
      <c r="N38" s="32"/>
      <c r="O38" s="32">
        <v>-8.9509997044024914</v>
      </c>
      <c r="P38" s="32"/>
      <c r="Q38" s="32">
        <v>-8.9509997044024914</v>
      </c>
      <c r="R38" s="32"/>
      <c r="S38" s="32"/>
      <c r="T38" s="32">
        <f t="shared" si="3"/>
        <v>-8.9509997044024914</v>
      </c>
      <c r="U38" s="31" t="s">
        <v>67</v>
      </c>
      <c r="V38" s="101"/>
    </row>
    <row r="39" spans="1:22" s="1" customFormat="1" ht="16.5" customHeight="1">
      <c r="A39" s="101"/>
      <c r="B39" s="48"/>
      <c r="C39" s="32">
        <f t="shared" si="2"/>
        <v>74536.46851684172</v>
      </c>
      <c r="D39" s="32"/>
      <c r="E39" s="32"/>
      <c r="F39" s="32">
        <v>74536.46851684172</v>
      </c>
      <c r="G39" s="32">
        <v>13358.877888290519</v>
      </c>
      <c r="H39" s="32">
        <v>472.42917140727258</v>
      </c>
      <c r="I39" s="32">
        <v>4578.4330049268156</v>
      </c>
      <c r="J39" s="32">
        <v>56126.72845221711</v>
      </c>
      <c r="K39" s="33" t="s">
        <v>68</v>
      </c>
      <c r="L39" s="34" t="s">
        <v>69</v>
      </c>
      <c r="M39" s="32">
        <v>56126.72845221711</v>
      </c>
      <c r="N39" s="32">
        <v>4578.4330049268156</v>
      </c>
      <c r="O39" s="32">
        <v>472.42917140727258</v>
      </c>
      <c r="P39" s="32">
        <v>13358.877888290519</v>
      </c>
      <c r="Q39" s="32">
        <v>74536.46851684172</v>
      </c>
      <c r="R39" s="32"/>
      <c r="S39" s="32"/>
      <c r="T39" s="32">
        <f t="shared" si="3"/>
        <v>74536.46851684172</v>
      </c>
      <c r="U39" s="48"/>
      <c r="V39" s="101"/>
    </row>
    <row r="40" spans="1:22" s="1" customFormat="1" ht="16.5" customHeight="1">
      <c r="A40" s="101"/>
      <c r="B40" s="48"/>
      <c r="C40" s="32">
        <f t="shared" si="2"/>
        <v>46431.178537821921</v>
      </c>
      <c r="D40" s="32"/>
      <c r="E40" s="32"/>
      <c r="F40" s="32">
        <v>46431.178537821921</v>
      </c>
      <c r="G40" s="32">
        <v>46431.178537821921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46431.178537821921</v>
      </c>
      <c r="Q40" s="32">
        <v>46431.178537821921</v>
      </c>
      <c r="R40" s="32"/>
      <c r="S40" s="32"/>
      <c r="T40" s="32">
        <f t="shared" si="3"/>
        <v>46431.178537821921</v>
      </c>
      <c r="U40" s="48"/>
      <c r="V40" s="101"/>
    </row>
    <row r="41" spans="1:22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</row>
    <row r="42" spans="1:22" s="1" customFormat="1" ht="16.5" customHeight="1" thickTop="1">
      <c r="A42" s="101"/>
      <c r="B42" s="31"/>
      <c r="C42" s="32">
        <f t="shared" si="2"/>
        <v>31505.351042678943</v>
      </c>
      <c r="D42" s="32"/>
      <c r="E42" s="32">
        <v>576.51331541894785</v>
      </c>
      <c r="F42" s="32">
        <v>30928.837727259997</v>
      </c>
      <c r="G42" s="32">
        <v>476.26483595878744</v>
      </c>
      <c r="H42" s="32">
        <v>3223.240999335163</v>
      </c>
      <c r="I42" s="32">
        <v>5557.7967305200427</v>
      </c>
      <c r="J42" s="32">
        <v>21671.535161446012</v>
      </c>
      <c r="K42" s="33" t="s">
        <v>72</v>
      </c>
      <c r="L42" s="34" t="s">
        <v>73</v>
      </c>
      <c r="M42" s="32">
        <v>2138.2476988289086</v>
      </c>
      <c r="N42" s="32">
        <v>3651.4125813018559</v>
      </c>
      <c r="O42" s="32">
        <v>2209.063168557293</v>
      </c>
      <c r="P42" s="32">
        <v>13012.67982886201</v>
      </c>
      <c r="Q42" s="32">
        <v>21011.403277550067</v>
      </c>
      <c r="R42" s="32">
        <v>10493.94775512888</v>
      </c>
      <c r="S42" s="32"/>
      <c r="T42" s="32">
        <f t="shared" ref="T42:T71" si="4">+Q42+R42+S42</f>
        <v>31505.351032678947</v>
      </c>
      <c r="U42" s="48"/>
      <c r="V42" s="101"/>
    </row>
    <row r="43" spans="1:22" s="1" customFormat="1" ht="16.5" customHeight="1">
      <c r="A43" s="101"/>
      <c r="B43" s="31"/>
      <c r="C43" s="32">
        <f t="shared" si="2"/>
        <v>11572.083339537523</v>
      </c>
      <c r="D43" s="32"/>
      <c r="E43" s="32">
        <v>572.78094518894784</v>
      </c>
      <c r="F43" s="32">
        <v>10999.302394348575</v>
      </c>
      <c r="G43" s="32">
        <v>430.44638338695063</v>
      </c>
      <c r="H43" s="32">
        <v>3222.2873535752815</v>
      </c>
      <c r="I43" s="32">
        <v>2923.7898784079412</v>
      </c>
      <c r="J43" s="32">
        <v>4422.7787789784024</v>
      </c>
      <c r="K43" s="33" t="s">
        <v>74</v>
      </c>
      <c r="L43" s="40" t="s">
        <v>75</v>
      </c>
      <c r="M43" s="32">
        <v>2001.1476107085412</v>
      </c>
      <c r="N43" s="32">
        <v>3634.8682974023814</v>
      </c>
      <c r="O43" s="32">
        <v>1486.5558903254007</v>
      </c>
      <c r="P43" s="32">
        <v>605.03196253179635</v>
      </c>
      <c r="Q43" s="32">
        <v>7727.6037609681189</v>
      </c>
      <c r="R43" s="32">
        <v>3844.479568569403</v>
      </c>
      <c r="S43" s="32"/>
      <c r="T43" s="32">
        <f t="shared" si="4"/>
        <v>11572.083329537521</v>
      </c>
      <c r="U43" s="31"/>
      <c r="V43" s="101"/>
    </row>
    <row r="44" spans="1:22" s="1" customFormat="1" ht="16.5" customHeight="1">
      <c r="A44" s="101"/>
      <c r="B44" s="31" t="s">
        <v>54</v>
      </c>
      <c r="C44" s="32">
        <f t="shared" si="2"/>
        <v>15100.326155137675</v>
      </c>
      <c r="D44" s="32"/>
      <c r="E44" s="32">
        <v>3.7323702299999999</v>
      </c>
      <c r="F44" s="32">
        <v>15096.593784907674</v>
      </c>
      <c r="G44" s="32">
        <v>0</v>
      </c>
      <c r="H44" s="32">
        <v>0.60699556220721895</v>
      </c>
      <c r="I44" s="32">
        <v>2445.0348118621014</v>
      </c>
      <c r="J44" s="32">
        <v>12650.951977483366</v>
      </c>
      <c r="K44" s="33" t="s">
        <v>76</v>
      </c>
      <c r="L44" s="40" t="s">
        <v>77</v>
      </c>
      <c r="M44" s="32">
        <v>86.074477950000329</v>
      </c>
      <c r="N44" s="32">
        <v>5.0623415899999999</v>
      </c>
      <c r="O44" s="32">
        <v>352.35921856900683</v>
      </c>
      <c r="P44" s="32">
        <v>12243.44836314343</v>
      </c>
      <c r="Q44" s="32">
        <v>12686.944401252438</v>
      </c>
      <c r="R44" s="32">
        <v>2413.3817538852368</v>
      </c>
      <c r="S44" s="32"/>
      <c r="T44" s="32">
        <f t="shared" si="4"/>
        <v>15100.326155137675</v>
      </c>
      <c r="U44" s="31"/>
      <c r="V44" s="101"/>
    </row>
    <row r="45" spans="1:22" s="1" customFormat="1" ht="16.5" customHeight="1">
      <c r="A45" s="101"/>
      <c r="B45" s="31" t="s">
        <v>16</v>
      </c>
      <c r="C45" s="32">
        <f t="shared" si="2"/>
        <v>14762.766254078668</v>
      </c>
      <c r="D45" s="32"/>
      <c r="E45" s="32">
        <v>3.7323702299999999</v>
      </c>
      <c r="F45" s="32">
        <v>14759.033883848668</v>
      </c>
      <c r="G45" s="32">
        <v>0</v>
      </c>
      <c r="H45" s="32">
        <v>0</v>
      </c>
      <c r="I45" s="32">
        <v>2445.0348118621014</v>
      </c>
      <c r="J45" s="32">
        <v>12313.999071986567</v>
      </c>
      <c r="K45" s="33" t="s">
        <v>78</v>
      </c>
      <c r="L45" s="40" t="s">
        <v>79</v>
      </c>
      <c r="M45" s="32">
        <v>86.074477950000329</v>
      </c>
      <c r="N45" s="32">
        <v>5.0623415899999999</v>
      </c>
      <c r="O45" s="32">
        <v>14.799317509999996</v>
      </c>
      <c r="P45" s="32">
        <v>12243.44836314343</v>
      </c>
      <c r="Q45" s="32">
        <v>12349.384500193431</v>
      </c>
      <c r="R45" s="32">
        <v>2413.3817538852368</v>
      </c>
      <c r="S45" s="32"/>
      <c r="T45" s="32">
        <f t="shared" si="4"/>
        <v>14762.766254078668</v>
      </c>
      <c r="U45" s="31"/>
      <c r="V45" s="101"/>
    </row>
    <row r="46" spans="1:22" s="1" customFormat="1" ht="16.5" customHeight="1">
      <c r="A46" s="101"/>
      <c r="B46" s="31" t="s">
        <v>61</v>
      </c>
      <c r="C46" s="32">
        <f t="shared" si="2"/>
        <v>337.5599010590069</v>
      </c>
      <c r="D46" s="32"/>
      <c r="E46" s="32">
        <v>0</v>
      </c>
      <c r="F46" s="32">
        <v>337.5599010590069</v>
      </c>
      <c r="G46" s="32">
        <v>0</v>
      </c>
      <c r="H46" s="32">
        <v>0.60699556220721895</v>
      </c>
      <c r="I46" s="32">
        <v>0</v>
      </c>
      <c r="J46" s="32">
        <v>336.9529054967997</v>
      </c>
      <c r="K46" s="33" t="s">
        <v>80</v>
      </c>
      <c r="L46" s="40" t="s">
        <v>81</v>
      </c>
      <c r="M46" s="32">
        <v>0</v>
      </c>
      <c r="N46" s="32">
        <v>0</v>
      </c>
      <c r="O46" s="32">
        <v>337.55990105900685</v>
      </c>
      <c r="P46" s="32">
        <v>0</v>
      </c>
      <c r="Q46" s="32">
        <v>337.55990105900685</v>
      </c>
      <c r="R46" s="32">
        <v>0</v>
      </c>
      <c r="S46" s="32"/>
      <c r="T46" s="32">
        <f t="shared" si="4"/>
        <v>337.55990105900685</v>
      </c>
      <c r="U46" s="31"/>
      <c r="V46" s="101"/>
    </row>
    <row r="47" spans="1:22" s="1" customFormat="1" ht="16.5" customHeight="1">
      <c r="A47" s="101"/>
      <c r="B47" s="31" t="s">
        <v>55</v>
      </c>
      <c r="C47" s="32">
        <f t="shared" si="2"/>
        <v>4236.0864326742412</v>
      </c>
      <c r="D47" s="32"/>
      <c r="E47" s="32">
        <v>0</v>
      </c>
      <c r="F47" s="32">
        <v>4236.0864326742412</v>
      </c>
      <c r="G47" s="32">
        <v>0</v>
      </c>
      <c r="H47" s="32">
        <v>0</v>
      </c>
      <c r="I47" s="32">
        <v>0</v>
      </c>
      <c r="J47" s="32">
        <v>4236.0864326742412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4236.0864326742412</v>
      </c>
      <c r="S47" s="32"/>
      <c r="T47" s="32">
        <f t="shared" si="4"/>
        <v>4236.0864326742412</v>
      </c>
      <c r="U47" s="48"/>
      <c r="V47" s="101"/>
    </row>
    <row r="48" spans="1:22" s="1" customFormat="1" ht="16.5" customHeight="1">
      <c r="A48" s="101"/>
      <c r="B48" s="31" t="s">
        <v>58</v>
      </c>
      <c r="C48" s="32">
        <f t="shared" si="2"/>
        <v>188.97204025000002</v>
      </c>
      <c r="D48" s="32"/>
      <c r="E48" s="32">
        <v>0</v>
      </c>
      <c r="F48" s="32">
        <v>188.97204025000002</v>
      </c>
      <c r="G48" s="32">
        <v>0</v>
      </c>
      <c r="H48" s="32">
        <v>0</v>
      </c>
      <c r="I48" s="32">
        <v>188.97204025000002</v>
      </c>
      <c r="J48" s="32">
        <v>0</v>
      </c>
      <c r="K48" s="55" t="s">
        <v>84</v>
      </c>
      <c r="L48" s="57" t="s">
        <v>85</v>
      </c>
      <c r="M48" s="32">
        <v>46.4233197603671</v>
      </c>
      <c r="N48" s="32">
        <v>11.481942309474768</v>
      </c>
      <c r="O48" s="32">
        <v>8.9715727328855301</v>
      </c>
      <c r="P48" s="32">
        <v>122.09520544727265</v>
      </c>
      <c r="Q48" s="32">
        <v>188.97204025000008</v>
      </c>
      <c r="R48" s="32">
        <v>0</v>
      </c>
      <c r="S48" s="32"/>
      <c r="T48" s="32">
        <f t="shared" si="4"/>
        <v>188.97204025000008</v>
      </c>
      <c r="U48" s="48"/>
      <c r="V48" s="101"/>
    </row>
    <row r="49" spans="1:22" ht="3" customHeight="1">
      <c r="A49" s="101"/>
      <c r="B49" s="31" t="s">
        <v>67</v>
      </c>
      <c r="C49" s="32">
        <f t="shared" si="2"/>
        <v>407.88307507951089</v>
      </c>
      <c r="D49" s="32"/>
      <c r="E49" s="32">
        <v>0</v>
      </c>
      <c r="F49" s="32">
        <v>407.88307507951089</v>
      </c>
      <c r="G49" s="32">
        <v>45.818452571836822</v>
      </c>
      <c r="H49" s="32">
        <v>0.34665019767413779</v>
      </c>
      <c r="I49" s="32">
        <v>0</v>
      </c>
      <c r="J49" s="32">
        <v>361.71797230999994</v>
      </c>
      <c r="K49" s="33" t="s">
        <v>86</v>
      </c>
      <c r="L49" s="40" t="s">
        <v>87</v>
      </c>
      <c r="M49" s="32">
        <v>4.6022904099999993</v>
      </c>
      <c r="N49" s="32">
        <v>0</v>
      </c>
      <c r="O49" s="32">
        <v>361.17648692999995</v>
      </c>
      <c r="P49" s="32">
        <v>42.104297739510962</v>
      </c>
      <c r="Q49" s="32">
        <v>407.88307507951095</v>
      </c>
      <c r="R49" s="32">
        <v>0</v>
      </c>
      <c r="S49" s="32"/>
      <c r="T49" s="32">
        <f t="shared" si="4"/>
        <v>407.88307507951095</v>
      </c>
      <c r="U49" s="48"/>
      <c r="V49" s="101"/>
    </row>
    <row r="50" spans="1:22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</row>
    <row r="51" spans="1:22" ht="15.75" thickTop="1">
      <c r="A51" s="101"/>
      <c r="B51" s="58"/>
      <c r="C51" s="32">
        <f>+E51+F51+D51</f>
        <v>238094.2987571751</v>
      </c>
      <c r="D51" s="32"/>
      <c r="E51" s="32"/>
      <c r="F51" s="32">
        <v>238094.2987571751</v>
      </c>
      <c r="G51" s="32">
        <v>170342.06567253816</v>
      </c>
      <c r="H51" s="32">
        <v>28486.743239328316</v>
      </c>
      <c r="I51" s="32">
        <v>2672.0488557086292</v>
      </c>
      <c r="J51" s="32">
        <v>36593.4409896</v>
      </c>
      <c r="K51" s="33" t="s">
        <v>89</v>
      </c>
      <c r="L51" s="59" t="s">
        <v>90</v>
      </c>
      <c r="M51" s="38">
        <v>36593.4409896</v>
      </c>
      <c r="N51" s="38">
        <v>2672.0488557086292</v>
      </c>
      <c r="O51" s="38">
        <v>28486.743239328316</v>
      </c>
      <c r="P51" s="38">
        <v>170342.06567253816</v>
      </c>
      <c r="Q51" s="38">
        <v>238094.2987571751</v>
      </c>
      <c r="R51" s="38"/>
      <c r="S51" s="38"/>
      <c r="T51" s="38">
        <f t="shared" si="4"/>
        <v>238094.2987571751</v>
      </c>
      <c r="U51" s="60" t="s">
        <v>91</v>
      </c>
      <c r="V51" s="101"/>
    </row>
    <row r="52" spans="1:22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</row>
    <row r="53" spans="1:22" ht="15.75" thickTop="1">
      <c r="A53" s="101"/>
      <c r="B53" s="31"/>
      <c r="C53" s="32">
        <f t="shared" ref="C53:C61" si="5">+E53+F53+D53</f>
        <v>13583.072783830246</v>
      </c>
      <c r="D53" s="32"/>
      <c r="E53" s="32">
        <v>29.135489840061599</v>
      </c>
      <c r="F53" s="32">
        <v>13553.937293990184</v>
      </c>
      <c r="G53" s="32">
        <v>207.05915511218191</v>
      </c>
      <c r="H53" s="32">
        <v>0</v>
      </c>
      <c r="I53" s="32">
        <v>1055.9627328972999</v>
      </c>
      <c r="J53" s="32">
        <v>12290.915405980702</v>
      </c>
      <c r="K53" s="33" t="s">
        <v>92</v>
      </c>
      <c r="L53" s="40" t="s">
        <v>93</v>
      </c>
      <c r="M53" s="32"/>
      <c r="N53" s="32"/>
      <c r="O53" s="100">
        <v>13583.072783830245</v>
      </c>
      <c r="P53" s="32"/>
      <c r="Q53" s="32">
        <v>13583.072783830245</v>
      </c>
      <c r="R53" s="32"/>
      <c r="S53" s="32"/>
      <c r="T53" s="32">
        <f t="shared" si="4"/>
        <v>13583.072783830245</v>
      </c>
      <c r="U53" s="31" t="s">
        <v>94</v>
      </c>
      <c r="V53" s="101"/>
    </row>
    <row r="54" spans="1:22">
      <c r="A54" s="101"/>
      <c r="B54" s="31"/>
      <c r="C54" s="32">
        <f t="shared" si="5"/>
        <v>13496.561133602239</v>
      </c>
      <c r="D54" s="32"/>
      <c r="E54" s="32">
        <v>0</v>
      </c>
      <c r="F54" s="32">
        <v>13496.561133602239</v>
      </c>
      <c r="G54" s="32">
        <v>13496.561133602239</v>
      </c>
      <c r="H54" s="32"/>
      <c r="I54" s="32"/>
      <c r="J54" s="32"/>
      <c r="K54" s="33" t="s">
        <v>95</v>
      </c>
      <c r="L54" s="63" t="s">
        <v>96</v>
      </c>
      <c r="M54" s="32">
        <v>1173.0885410772603</v>
      </c>
      <c r="N54" s="32">
        <v>215.47684457497874</v>
      </c>
      <c r="O54" s="32">
        <v>11934.748544200993</v>
      </c>
      <c r="P54" s="32">
        <v>173.24720374897151</v>
      </c>
      <c r="Q54" s="32">
        <v>13496.561133602203</v>
      </c>
      <c r="R54" s="32"/>
      <c r="S54" s="32"/>
      <c r="T54" s="32">
        <f t="shared" si="4"/>
        <v>13496.561133602203</v>
      </c>
      <c r="U54" s="31" t="s">
        <v>97</v>
      </c>
      <c r="V54" s="101"/>
    </row>
    <row r="55" spans="1:22">
      <c r="A55" s="101"/>
      <c r="B55" s="31" t="s">
        <v>98</v>
      </c>
      <c r="C55" s="32">
        <f t="shared" si="5"/>
        <v>12077.445308813205</v>
      </c>
      <c r="D55" s="32"/>
      <c r="E55" s="32"/>
      <c r="F55" s="32">
        <v>12077.445308813205</v>
      </c>
      <c r="G55" s="32">
        <v>173.24720374897151</v>
      </c>
      <c r="H55" s="32">
        <v>10537.183306611994</v>
      </c>
      <c r="I55" s="32">
        <v>193.9262573749788</v>
      </c>
      <c r="J55" s="32">
        <v>1173.0885410772603</v>
      </c>
      <c r="K55" s="55" t="s">
        <v>99</v>
      </c>
      <c r="L55" s="64" t="s">
        <v>100</v>
      </c>
      <c r="M55" s="32"/>
      <c r="N55" s="32"/>
      <c r="O55" s="32"/>
      <c r="P55" s="32">
        <v>12077.445308813247</v>
      </c>
      <c r="Q55" s="32">
        <v>12077.445308813247</v>
      </c>
      <c r="R55" s="32">
        <v>0</v>
      </c>
      <c r="S55" s="32"/>
      <c r="T55" s="32">
        <f t="shared" si="4"/>
        <v>12077.445308813247</v>
      </c>
      <c r="U55" s="31" t="s">
        <v>64</v>
      </c>
      <c r="V55" s="101"/>
    </row>
    <row r="56" spans="1:22">
      <c r="A56" s="101"/>
      <c r="B56" s="31" t="s">
        <v>16</v>
      </c>
      <c r="C56" s="32">
        <f t="shared" si="5"/>
        <v>49502.016000379786</v>
      </c>
      <c r="D56" s="32"/>
      <c r="E56" s="32">
        <v>32419.19813207816</v>
      </c>
      <c r="F56" s="32">
        <v>17082.817868301627</v>
      </c>
      <c r="G56" s="32">
        <v>1888.732574286762</v>
      </c>
      <c r="H56" s="32">
        <v>10834.734842316064</v>
      </c>
      <c r="I56" s="32">
        <v>1652.8301786474603</v>
      </c>
      <c r="J56" s="32">
        <v>2706.5202730513397</v>
      </c>
      <c r="K56" s="33" t="s">
        <v>101</v>
      </c>
      <c r="L56" s="34" t="s">
        <v>102</v>
      </c>
      <c r="M56" s="32">
        <v>1078.4175099712213</v>
      </c>
      <c r="N56" s="32">
        <v>1052.1851399634829</v>
      </c>
      <c r="O56" s="32">
        <v>11414.711987149174</v>
      </c>
      <c r="P56" s="32">
        <v>35762.267183091782</v>
      </c>
      <c r="Q56" s="32">
        <v>49307.581820175663</v>
      </c>
      <c r="R56" s="32">
        <v>194.43418020412176</v>
      </c>
      <c r="S56" s="32"/>
      <c r="T56" s="32">
        <f t="shared" si="4"/>
        <v>49502.016000379786</v>
      </c>
      <c r="U56" s="48"/>
      <c r="V56" s="101"/>
    </row>
    <row r="57" spans="1:22">
      <c r="A57" s="101"/>
      <c r="B57" s="31" t="s">
        <v>94</v>
      </c>
      <c r="C57" s="32">
        <f t="shared" si="5"/>
        <v>967.09823596000001</v>
      </c>
      <c r="D57" s="32"/>
      <c r="E57" s="32">
        <v>0</v>
      </c>
      <c r="F57" s="32">
        <v>967.09823596000001</v>
      </c>
      <c r="G57" s="32">
        <v>74.024460965708926</v>
      </c>
      <c r="H57" s="32">
        <v>49.243926523230719</v>
      </c>
      <c r="I57" s="32">
        <v>66.700076611044494</v>
      </c>
      <c r="J57" s="32">
        <v>777.12977186001581</v>
      </c>
      <c r="K57" s="33" t="s">
        <v>103</v>
      </c>
      <c r="L57" s="40" t="s">
        <v>104</v>
      </c>
      <c r="M57" s="32">
        <v>0</v>
      </c>
      <c r="N57" s="32">
        <v>967.09823596000001</v>
      </c>
      <c r="O57" s="32">
        <v>0</v>
      </c>
      <c r="P57" s="32">
        <v>0</v>
      </c>
      <c r="Q57" s="32">
        <v>967.09823596000001</v>
      </c>
      <c r="R57" s="32">
        <v>0</v>
      </c>
      <c r="S57" s="32"/>
      <c r="T57" s="32">
        <f t="shared" si="4"/>
        <v>967.09823596000001</v>
      </c>
      <c r="U57" s="48"/>
      <c r="V57" s="101"/>
    </row>
    <row r="58" spans="1:22">
      <c r="A58" s="101"/>
      <c r="B58" s="31" t="s">
        <v>97</v>
      </c>
      <c r="C58" s="32">
        <f t="shared" si="5"/>
        <v>967.09823596000001</v>
      </c>
      <c r="D58" s="32"/>
      <c r="E58" s="32">
        <v>0</v>
      </c>
      <c r="F58" s="32">
        <v>967.09823596000001</v>
      </c>
      <c r="G58" s="32">
        <v>0</v>
      </c>
      <c r="H58" s="32">
        <v>0</v>
      </c>
      <c r="I58" s="32">
        <v>967.09823596000001</v>
      </c>
      <c r="J58" s="32">
        <v>0</v>
      </c>
      <c r="K58" s="33" t="s">
        <v>105</v>
      </c>
      <c r="L58" s="40" t="s">
        <v>106</v>
      </c>
      <c r="M58" s="32">
        <v>926.35158668803865</v>
      </c>
      <c r="N58" s="32">
        <v>1.6158478100000002</v>
      </c>
      <c r="O58" s="32">
        <v>3.5890342099999999</v>
      </c>
      <c r="P58" s="32">
        <v>35.541767251961275</v>
      </c>
      <c r="Q58" s="32">
        <v>967.09823596000001</v>
      </c>
      <c r="R58" s="32">
        <v>0</v>
      </c>
      <c r="S58" s="32"/>
      <c r="T58" s="32">
        <f t="shared" si="4"/>
        <v>967.09823596000001</v>
      </c>
      <c r="U58" s="48"/>
      <c r="V58" s="101"/>
    </row>
    <row r="59" spans="1:22">
      <c r="A59" s="101"/>
      <c r="B59" s="31" t="s">
        <v>64</v>
      </c>
      <c r="C59" s="32">
        <f t="shared" si="5"/>
        <v>8829.3232806181477</v>
      </c>
      <c r="D59" s="32"/>
      <c r="E59" s="32">
        <v>0</v>
      </c>
      <c r="F59" s="32">
        <v>8829.3232806181477</v>
      </c>
      <c r="G59" s="32">
        <v>0</v>
      </c>
      <c r="H59" s="32">
        <v>8829.3232806181477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8829.3232806181495</v>
      </c>
      <c r="P59" s="32">
        <v>0</v>
      </c>
      <c r="Q59" s="32">
        <v>8829.3232806181495</v>
      </c>
      <c r="R59" s="32">
        <v>0</v>
      </c>
      <c r="S59" s="32"/>
      <c r="T59" s="32">
        <f t="shared" si="4"/>
        <v>8829.3232806181495</v>
      </c>
      <c r="U59" s="48"/>
      <c r="V59" s="101"/>
    </row>
    <row r="60" spans="1:22">
      <c r="A60" s="101"/>
      <c r="B60" s="31"/>
      <c r="C60" s="32">
        <f t="shared" si="5"/>
        <v>1716.5629397252737</v>
      </c>
      <c r="D60" s="32"/>
      <c r="E60" s="32">
        <v>1545.8855595211519</v>
      </c>
      <c r="F60" s="32">
        <v>170.67738020412173</v>
      </c>
      <c r="G60" s="32">
        <v>0</v>
      </c>
      <c r="H60" s="32">
        <v>169.00155220412174</v>
      </c>
      <c r="I60" s="32">
        <v>1.6758279999999999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0.61056395999999991</v>
      </c>
      <c r="O60" s="32">
        <v>1545.2749955611498</v>
      </c>
      <c r="P60" s="32">
        <v>0</v>
      </c>
      <c r="Q60" s="32">
        <v>1545.8855595211498</v>
      </c>
      <c r="R60" s="32">
        <v>170.67738020412176</v>
      </c>
      <c r="S60" s="32"/>
      <c r="T60" s="32">
        <f t="shared" si="4"/>
        <v>1716.5629397252717</v>
      </c>
      <c r="U60" s="48"/>
      <c r="V60" s="101"/>
    </row>
    <row r="61" spans="1:22">
      <c r="A61" s="101"/>
      <c r="B61" s="31"/>
      <c r="C61" s="32">
        <f t="shared" si="5"/>
        <v>37021.933308116364</v>
      </c>
      <c r="D61" s="32"/>
      <c r="E61" s="32">
        <v>30873.312572557006</v>
      </c>
      <c r="F61" s="32">
        <v>6148.620735559356</v>
      </c>
      <c r="G61" s="32">
        <v>1814.7081133210529</v>
      </c>
      <c r="H61" s="32">
        <v>1787.1660829705638</v>
      </c>
      <c r="I61" s="32">
        <v>617.35603807641598</v>
      </c>
      <c r="J61" s="32">
        <v>1929.3905011913239</v>
      </c>
      <c r="K61" s="33" t="s">
        <v>111</v>
      </c>
      <c r="L61" s="40" t="s">
        <v>112</v>
      </c>
      <c r="M61" s="32">
        <v>152.06592328318271</v>
      </c>
      <c r="N61" s="32">
        <v>82.860492233482972</v>
      </c>
      <c r="O61" s="32">
        <v>1036.5246767598765</v>
      </c>
      <c r="P61" s="32">
        <v>35726.725415839821</v>
      </c>
      <c r="Q61" s="32">
        <v>36998.176508116361</v>
      </c>
      <c r="R61" s="32">
        <v>23.756799999999998</v>
      </c>
      <c r="S61" s="32"/>
      <c r="T61" s="32">
        <f t="shared" si="4"/>
        <v>37021.933308116364</v>
      </c>
      <c r="U61" s="48"/>
      <c r="V61" s="101"/>
    </row>
    <row r="62" spans="1:22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</row>
    <row r="63" spans="1:22" ht="16.5" thickTop="1" thickBot="1">
      <c r="A63" s="101"/>
      <c r="B63" s="65"/>
      <c r="C63" s="42">
        <f>+E63+F63+D63</f>
        <v>270348.19819888921</v>
      </c>
      <c r="D63" s="42"/>
      <c r="E63" s="42"/>
      <c r="F63" s="42">
        <v>270348.19819888921</v>
      </c>
      <c r="G63" s="42">
        <v>202589.42530144201</v>
      </c>
      <c r="H63" s="42">
        <v>44047.358405580671</v>
      </c>
      <c r="I63" s="42">
        <v>1036.9916713273519</v>
      </c>
      <c r="J63" s="42">
        <v>22674.422820539177</v>
      </c>
      <c r="K63" s="33" t="s">
        <v>113</v>
      </c>
      <c r="L63" s="34" t="s">
        <v>114</v>
      </c>
      <c r="M63" s="38">
        <v>22674.422820539177</v>
      </c>
      <c r="N63" s="38">
        <v>1036.9916713273519</v>
      </c>
      <c r="O63" s="38">
        <v>44047.358405580671</v>
      </c>
      <c r="P63" s="38">
        <v>202589.42530144201</v>
      </c>
      <c r="Q63" s="38">
        <v>270348.19819888921</v>
      </c>
      <c r="R63" s="38"/>
      <c r="S63" s="38"/>
      <c r="T63" s="38">
        <f t="shared" si="4"/>
        <v>270348.19819888921</v>
      </c>
      <c r="U63" s="60" t="s">
        <v>115</v>
      </c>
      <c r="V63" s="101"/>
    </row>
    <row r="64" spans="1:22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</row>
    <row r="65" spans="1:22">
      <c r="A65" s="101"/>
      <c r="B65" s="31" t="s">
        <v>16</v>
      </c>
      <c r="C65" s="32">
        <f>+E65+F65+D65</f>
        <v>20625.63034907198</v>
      </c>
      <c r="D65" s="32"/>
      <c r="E65" s="32"/>
      <c r="F65" s="32">
        <v>20625.63034907198</v>
      </c>
      <c r="G65" s="32">
        <v>8347.9743157008761</v>
      </c>
      <c r="H65" s="32">
        <v>12277.656033371106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20625.63034907198</v>
      </c>
      <c r="Q65" s="32">
        <v>20625.63034907198</v>
      </c>
      <c r="R65" s="32"/>
      <c r="S65" s="32"/>
      <c r="T65" s="32">
        <f t="shared" si="4"/>
        <v>20625.63034907198</v>
      </c>
      <c r="U65" s="31" t="s">
        <v>120</v>
      </c>
      <c r="V65" s="101"/>
    </row>
    <row r="66" spans="1:2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</row>
    <row r="67" spans="1:22" ht="16.5" thickTop="1" thickBot="1">
      <c r="A67" s="101"/>
      <c r="B67" s="65" t="s">
        <v>122</v>
      </c>
      <c r="C67" s="42">
        <f>+E67+F67+D67</f>
        <v>270348.19819888921</v>
      </c>
      <c r="D67" s="42"/>
      <c r="E67" s="42"/>
      <c r="F67" s="42">
        <v>270348.19819888921</v>
      </c>
      <c r="G67" s="42">
        <v>214867.08133481312</v>
      </c>
      <c r="H67" s="42">
        <v>31769.702372209566</v>
      </c>
      <c r="I67" s="42">
        <v>1036.9916713273519</v>
      </c>
      <c r="J67" s="42">
        <v>22674.422820539177</v>
      </c>
      <c r="K67" s="33" t="s">
        <v>123</v>
      </c>
      <c r="L67" s="34" t="s">
        <v>124</v>
      </c>
      <c r="M67" s="32">
        <v>22674.422820539177</v>
      </c>
      <c r="N67" s="32">
        <v>1036.9916713273519</v>
      </c>
      <c r="O67" s="32">
        <v>31769.702372209566</v>
      </c>
      <c r="P67" s="32">
        <v>214867.08133481312</v>
      </c>
      <c r="Q67" s="32">
        <v>270348.19819888921</v>
      </c>
      <c r="R67" s="32"/>
      <c r="S67" s="32"/>
      <c r="T67" s="32">
        <f t="shared" si="4"/>
        <v>270348.19819888921</v>
      </c>
      <c r="U67" s="31"/>
      <c r="V67" s="101"/>
    </row>
    <row r="68" spans="1:2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22674.422820539177</v>
      </c>
      <c r="N68" s="32">
        <v>1036.9916713273519</v>
      </c>
      <c r="O68" s="32">
        <v>44047.358405580671</v>
      </c>
      <c r="P68" s="32">
        <v>202589.42530144201</v>
      </c>
      <c r="Q68" s="32">
        <v>270348.19819888921</v>
      </c>
      <c r="R68" s="32"/>
      <c r="S68" s="32"/>
      <c r="T68" s="32">
        <f t="shared" si="4"/>
        <v>270348.19819888921</v>
      </c>
      <c r="U68" s="31" t="s">
        <v>125</v>
      </c>
      <c r="V68" s="101"/>
    </row>
    <row r="69" spans="1:22">
      <c r="A69" s="101"/>
      <c r="B69" s="31" t="s">
        <v>125</v>
      </c>
      <c r="C69" s="32">
        <f t="shared" ref="C69:C72" si="6">+E69+F69+D69</f>
        <v>221278.13673742267</v>
      </c>
      <c r="D69" s="32"/>
      <c r="E69" s="32"/>
      <c r="F69" s="32">
        <v>221278.13673742267</v>
      </c>
      <c r="G69" s="32">
        <v>199906.33796199536</v>
      </c>
      <c r="H69" s="32">
        <v>21371.798775427291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221278.13673742267</v>
      </c>
      <c r="T69" s="32">
        <f t="shared" si="4"/>
        <v>221278.13673742267</v>
      </c>
      <c r="U69" s="31" t="s">
        <v>128</v>
      </c>
      <c r="V69" s="101"/>
    </row>
    <row r="70" spans="1:22">
      <c r="A70" s="101"/>
      <c r="B70" s="31" t="s">
        <v>128</v>
      </c>
      <c r="C70" s="32">
        <f t="shared" si="6"/>
        <v>221278.13672442266</v>
      </c>
      <c r="D70" s="32"/>
      <c r="E70" s="32"/>
      <c r="F70" s="32">
        <v>221278.13672442266</v>
      </c>
      <c r="G70" s="32">
        <v>187628.68192862425</v>
      </c>
      <c r="H70" s="32">
        <v>33649.454795798396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221278.13672442266</v>
      </c>
      <c r="T70" s="32">
        <f t="shared" si="4"/>
        <v>221278.13672442266</v>
      </c>
      <c r="U70" s="31" t="s">
        <v>58</v>
      </c>
      <c r="V70" s="101"/>
    </row>
    <row r="71" spans="1:22">
      <c r="A71" s="101"/>
      <c r="B71" s="67" t="s">
        <v>58</v>
      </c>
      <c r="C71" s="32">
        <f t="shared" si="6"/>
        <v>21.839245309999971</v>
      </c>
      <c r="D71" s="32"/>
      <c r="E71" s="32"/>
      <c r="F71" s="32">
        <v>21.839245309999971</v>
      </c>
      <c r="G71" s="32"/>
      <c r="H71" s="32">
        <v>0.28865810999999941</v>
      </c>
      <c r="I71" s="32">
        <v>21.550587199999971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21.839245309999999</v>
      </c>
      <c r="Q71" s="32">
        <v>21.839245309999999</v>
      </c>
      <c r="R71" s="32"/>
      <c r="S71" s="32"/>
      <c r="T71" s="32">
        <f t="shared" si="4"/>
        <v>21.839245309999999</v>
      </c>
      <c r="U71" s="31" t="s">
        <v>133</v>
      </c>
      <c r="V71" s="101"/>
    </row>
    <row r="72" spans="1:22">
      <c r="A72" s="101"/>
      <c r="B72" s="31" t="s">
        <v>133</v>
      </c>
      <c r="C72" s="32">
        <f t="shared" si="6"/>
        <v>49070.350132576554</v>
      </c>
      <c r="D72" s="32"/>
      <c r="E72" s="32"/>
      <c r="F72" s="32">
        <v>49070.350132576554</v>
      </c>
      <c r="G72" s="32">
        <v>14982.582618127743</v>
      </c>
      <c r="H72" s="32">
        <v>10397.903609782275</v>
      </c>
      <c r="I72" s="32">
        <v>1015.4410841273519</v>
      </c>
      <c r="J72" s="32">
        <v>22674.422820539177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</row>
    <row r="73" spans="1:22" ht="15.75" thickBot="1">
      <c r="A73" s="101"/>
      <c r="B73" s="69"/>
      <c r="C73" s="70"/>
      <c r="D73" s="70"/>
      <c r="E73" s="70">
        <v>27836.996772499253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</row>
    <row r="74" spans="1:22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</row>
    <row r="75" spans="1:2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1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1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conditionalFormatting sqref="C46:F46 H46:J46">
    <cfRule type="cellIs" dxfId="15" priority="2" stopIfTrue="1" operator="equal">
      <formula>0</formula>
    </cfRule>
  </conditionalFormatting>
  <conditionalFormatting sqref="G46">
    <cfRule type="cellIs" dxfId="14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90" zoomScaleNormal="90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208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2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22674.422820539177</v>
      </c>
      <c r="N19" s="32">
        <v>1015.4410841273519</v>
      </c>
      <c r="O19" s="32">
        <v>10397.903609782275</v>
      </c>
      <c r="P19" s="32">
        <v>14982.582618127743</v>
      </c>
      <c r="Q19" s="32">
        <v>49070.350132576546</v>
      </c>
      <c r="R19" s="32"/>
      <c r="S19" s="32"/>
      <c r="T19" s="32">
        <f>+Q19+R19+S19</f>
        <v>49070.350132576546</v>
      </c>
      <c r="U19" s="84"/>
      <c r="V19" s="101"/>
    </row>
    <row r="20" spans="1:22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27836.996772499253</v>
      </c>
      <c r="S20" s="32"/>
      <c r="T20" s="32">
        <f t="shared" ref="T20:T26" si="0">+Q20+R20+S20</f>
        <v>27836.996772499253</v>
      </c>
      <c r="U20" s="84"/>
      <c r="V20" s="101"/>
    </row>
    <row r="21" spans="1:22" s="1" customFormat="1" ht="27.75" customHeight="1">
      <c r="A21" s="101"/>
      <c r="B21" s="84"/>
      <c r="C21" s="86">
        <f>+E21+F21+D21</f>
        <v>69598.798587095633</v>
      </c>
      <c r="D21" s="86"/>
      <c r="E21" s="86"/>
      <c r="F21" s="86">
        <v>69598.798587095633</v>
      </c>
      <c r="G21" s="86">
        <v>16650.557136017931</v>
      </c>
      <c r="H21" s="86">
        <v>11574.3165695644</v>
      </c>
      <c r="I21" s="86">
        <v>727.3485738274461</v>
      </c>
      <c r="J21" s="86">
        <v>40646.576307685857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69598.798587095633</v>
      </c>
      <c r="T21" s="86">
        <f t="shared" si="0"/>
        <v>69598.798587095633</v>
      </c>
      <c r="U21" s="88" t="s">
        <v>143</v>
      </c>
      <c r="V21" s="101"/>
    </row>
    <row r="22" spans="1:22" s="1" customFormat="1" ht="16.5" customHeight="1">
      <c r="A22" s="101"/>
      <c r="B22" s="88" t="s">
        <v>143</v>
      </c>
      <c r="C22" s="32">
        <f t="shared" ref="C22:C24" si="1">+E22+F22+D22</f>
        <v>7308.2596523026577</v>
      </c>
      <c r="D22" s="32"/>
      <c r="E22" s="32"/>
      <c r="F22" s="32">
        <v>7308.2596523026577</v>
      </c>
      <c r="G22" s="32">
        <v>-3416.3851617265045</v>
      </c>
      <c r="H22" s="32">
        <v>136.45406829000009</v>
      </c>
      <c r="I22" s="32">
        <v>-156.44128908000002</v>
      </c>
      <c r="J22" s="32">
        <v>10744.632034819162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7308.2596523026577</v>
      </c>
      <c r="T22" s="32">
        <f t="shared" si="0"/>
        <v>7308.2596523026577</v>
      </c>
      <c r="U22" s="88" t="s">
        <v>16</v>
      </c>
      <c r="V22" s="101"/>
    </row>
    <row r="23" spans="1:22" s="1" customFormat="1" ht="16.5" customHeight="1">
      <c r="A23" s="101"/>
      <c r="B23" s="88" t="s">
        <v>16</v>
      </c>
      <c r="C23" s="32">
        <f t="shared" si="1"/>
        <v>-4.4408920985006262E-15</v>
      </c>
      <c r="D23" s="32"/>
      <c r="E23" s="32"/>
      <c r="F23" s="32">
        <v>-4.4408920985006262E-15</v>
      </c>
      <c r="G23" s="32">
        <v>0.66419041055934358</v>
      </c>
      <c r="H23" s="32">
        <v>0.46681484000000001</v>
      </c>
      <c r="I23" s="32">
        <v>2.1223721500000021</v>
      </c>
      <c r="J23" s="32">
        <v>-3.2533774005593501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-4.4408920985006262E-15</v>
      </c>
      <c r="T23" s="32">
        <f t="shared" si="0"/>
        <v>-4.4408920985006262E-15</v>
      </c>
      <c r="U23" s="88" t="s">
        <v>148</v>
      </c>
      <c r="V23" s="101"/>
    </row>
    <row r="24" spans="1:22" s="1" customFormat="1" ht="16.5" customHeight="1">
      <c r="A24" s="101"/>
      <c r="B24" s="88" t="s">
        <v>148</v>
      </c>
      <c r="C24" s="32">
        <f t="shared" si="1"/>
        <v>1.9600001905928366E-6</v>
      </c>
      <c r="D24" s="32"/>
      <c r="E24" s="32"/>
      <c r="F24" s="32">
        <v>1.9600001905928366E-6</v>
      </c>
      <c r="G24" s="32">
        <v>9.748820000000002</v>
      </c>
      <c r="H24" s="32">
        <v>566.26563804041984</v>
      </c>
      <c r="I24" s="32">
        <v>97.669327809999984</v>
      </c>
      <c r="J24" s="32">
        <v>-673.6837838904197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</row>
    <row r="25" spans="1:22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1539.5329588283273</v>
      </c>
      <c r="N25" s="32">
        <v>536.16128380491045</v>
      </c>
      <c r="O25" s="32">
        <v>9317.69640763387</v>
      </c>
      <c r="P25" s="32">
        <v>979.7050823757703</v>
      </c>
      <c r="Q25" s="32">
        <v>12373.095732642878</v>
      </c>
      <c r="R25" s="32">
        <v>0</v>
      </c>
      <c r="S25" s="32"/>
      <c r="T25" s="32">
        <f t="shared" si="0"/>
        <v>12373.095732642878</v>
      </c>
      <c r="U25" s="84"/>
      <c r="V25" s="101"/>
    </row>
    <row r="26" spans="1:22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-351.21400344827561</v>
      </c>
      <c r="N26" s="32">
        <v>-209.1022838794037</v>
      </c>
      <c r="O26" s="32">
        <v>-6881.2909409439935</v>
      </c>
      <c r="P26" s="32">
        <v>-312.46155340408427</v>
      </c>
      <c r="Q26" s="32">
        <v>-7754.0687816757572</v>
      </c>
      <c r="R26" s="32">
        <v>-4619.0269509671234</v>
      </c>
      <c r="S26" s="32"/>
      <c r="T26" s="32">
        <f t="shared" si="0"/>
        <v>-12373.09573264288</v>
      </c>
      <c r="U26" s="84"/>
      <c r="V26" s="101"/>
    </row>
    <row r="27" spans="1:22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23862.741775919229</v>
      </c>
      <c r="N27" s="32">
        <v>1342.5000840528587</v>
      </c>
      <c r="O27" s="32">
        <v>12834.309076472153</v>
      </c>
      <c r="P27" s="32">
        <v>15649.826147099428</v>
      </c>
      <c r="Q27" s="32">
        <v>53689.377083543674</v>
      </c>
      <c r="R27" s="32">
        <v>23217.96982153213</v>
      </c>
      <c r="S27" s="32"/>
      <c r="T27" s="32">
        <f>+Q27+R27+S27</f>
        <v>76907.346905075799</v>
      </c>
      <c r="U27" s="84"/>
      <c r="V27" s="101"/>
    </row>
    <row r="28" spans="1:22" s="1" customFormat="1" ht="21.75" customHeight="1" thickTop="1" thickBot="1">
      <c r="A28" s="101"/>
      <c r="B28" s="89"/>
      <c r="C28" s="42">
        <f>+E28+F28+D28</f>
        <v>0.28866371750700637</v>
      </c>
      <c r="D28" s="42"/>
      <c r="E28" s="42">
        <v>23217.96982153213</v>
      </c>
      <c r="F28" s="42">
        <v>-23217.681157814623</v>
      </c>
      <c r="G28" s="42">
        <v>2405.2411623974413</v>
      </c>
      <c r="H28" s="42">
        <v>556.80598573733255</v>
      </c>
      <c r="I28" s="42">
        <v>671.80109934541258</v>
      </c>
      <c r="J28" s="42">
        <v>-26851.529405294808</v>
      </c>
      <c r="K28" s="33" t="s">
        <v>157</v>
      </c>
      <c r="L28" s="34" t="s">
        <v>158</v>
      </c>
      <c r="M28" s="38">
        <v>-38281.881567579607</v>
      </c>
      <c r="N28" s="38">
        <v>866.15801865969115</v>
      </c>
      <c r="O28" s="38">
        <v>440.79130664545664</v>
      </c>
      <c r="P28" s="38">
        <v>391.80192019555045</v>
      </c>
      <c r="Q28" s="38">
        <v>-36583.130322078912</v>
      </c>
      <c r="R28" s="38">
        <v>36583.130322383251</v>
      </c>
      <c r="S28" s="38"/>
      <c r="T28" s="38"/>
      <c r="U28" s="90"/>
      <c r="V28" s="101"/>
    </row>
    <row r="29" spans="1:22" s="1" customFormat="1" ht="16.5" customHeight="1" thickTop="1">
      <c r="A29" s="101"/>
      <c r="B29" s="84"/>
      <c r="C29" s="32">
        <f>+E29+F29+D29</f>
        <v>89899.703151599955</v>
      </c>
      <c r="D29" s="32"/>
      <c r="E29" s="32">
        <v>39710.932930316078</v>
      </c>
      <c r="F29" s="32">
        <v>50188.770221283878</v>
      </c>
      <c r="G29" s="32">
        <v>3600.1239527897001</v>
      </c>
      <c r="H29" s="32">
        <v>7203.6922324226562</v>
      </c>
      <c r="I29" s="32">
        <v>18784.968073834385</v>
      </c>
      <c r="J29" s="32">
        <v>20599.98596223714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</row>
    <row r="30" spans="1:22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58881.867529816751</v>
      </c>
      <c r="N30" s="32">
        <v>17918.810055174694</v>
      </c>
      <c r="O30" s="32">
        <v>6762.9009257771995</v>
      </c>
      <c r="P30" s="32">
        <v>3208.3220325941497</v>
      </c>
      <c r="Q30" s="32">
        <v>86771.90054336279</v>
      </c>
      <c r="R30" s="32">
        <v>3127.8026079328256</v>
      </c>
      <c r="S30" s="32"/>
      <c r="T30" s="32">
        <f>+Q30+R30+S30</f>
        <v>89899.703151295616</v>
      </c>
      <c r="U30" s="84"/>
      <c r="V30" s="101"/>
    </row>
    <row r="31" spans="1:22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</row>
    <row r="32" spans="1:22" s="1" customFormat="1" ht="16.5" customHeight="1">
      <c r="A32" s="101"/>
      <c r="B32" s="88" t="s">
        <v>162</v>
      </c>
      <c r="C32" s="32">
        <f t="shared" ref="C32:C38" si="2">+E32+F32+D32</f>
        <v>0</v>
      </c>
      <c r="D32" s="32"/>
      <c r="E32" s="32">
        <v>302.2075605600001</v>
      </c>
      <c r="F32" s="32">
        <v>-302.2075605600001</v>
      </c>
      <c r="G32" s="32"/>
      <c r="H32" s="32"/>
      <c r="I32" s="32">
        <v>-302.2075605600001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</row>
    <row r="33" spans="1:22" s="1" customFormat="1" ht="16.5" customHeight="1">
      <c r="A33" s="101"/>
      <c r="B33" s="88" t="s">
        <v>165</v>
      </c>
      <c r="C33" s="32">
        <f t="shared" si="2"/>
        <v>-1295.0942594837611</v>
      </c>
      <c r="D33" s="32"/>
      <c r="E33" s="32">
        <v>243.98138702849752</v>
      </c>
      <c r="F33" s="32">
        <v>-1539.0756465122586</v>
      </c>
      <c r="G33" s="32">
        <v>3054.3227233753228</v>
      </c>
      <c r="H33" s="32">
        <v>-1307.3466536537601</v>
      </c>
      <c r="I33" s="32">
        <v>-10808.509069148173</v>
      </c>
      <c r="J33" s="32">
        <v>7522.4573529143518</v>
      </c>
      <c r="K33" s="33" t="s">
        <v>166</v>
      </c>
      <c r="L33" s="34" t="s">
        <v>167</v>
      </c>
      <c r="M33" s="32">
        <v>0</v>
      </c>
      <c r="N33" s="32">
        <v>1001.1513534310777</v>
      </c>
      <c r="O33" s="32">
        <v>0</v>
      </c>
      <c r="P33" s="32">
        <v>0</v>
      </c>
      <c r="Q33" s="32">
        <v>1001.1513534310777</v>
      </c>
      <c r="R33" s="32">
        <v>-2296.2456129148418</v>
      </c>
      <c r="S33" s="32"/>
      <c r="T33" s="32">
        <f t="shared" ref="T33:T38" si="3">+Q33+R33+S33</f>
        <v>-1295.0942594837641</v>
      </c>
      <c r="U33" s="88" t="s">
        <v>165</v>
      </c>
      <c r="V33" s="101"/>
    </row>
    <row r="34" spans="1:22" s="1" customFormat="1" ht="16.5" customHeight="1">
      <c r="A34" s="101"/>
      <c r="B34" s="88" t="s">
        <v>168</v>
      </c>
      <c r="C34" s="32">
        <f t="shared" si="2"/>
        <v>6553.2234891409835</v>
      </c>
      <c r="D34" s="32"/>
      <c r="E34" s="32">
        <v>-4.5404902522471593</v>
      </c>
      <c r="F34" s="32">
        <v>6557.7639793932303</v>
      </c>
      <c r="G34" s="32">
        <v>-3.5020885615954636</v>
      </c>
      <c r="H34" s="32">
        <v>2204.8829721328193</v>
      </c>
      <c r="I34" s="32">
        <v>4454.83984744804</v>
      </c>
      <c r="J34" s="32">
        <v>-98.456751626033707</v>
      </c>
      <c r="K34" s="33" t="s">
        <v>169</v>
      </c>
      <c r="L34" s="34" t="s">
        <v>170</v>
      </c>
      <c r="M34" s="32">
        <v>785.49502444520442</v>
      </c>
      <c r="N34" s="32">
        <v>141.29207494212309</v>
      </c>
      <c r="O34" s="32">
        <v>1900.1725593663443</v>
      </c>
      <c r="P34" s="32"/>
      <c r="Q34" s="32">
        <v>2826.9596587536716</v>
      </c>
      <c r="R34" s="32">
        <v>3726.2638303873118</v>
      </c>
      <c r="S34" s="32"/>
      <c r="T34" s="32">
        <f t="shared" si="3"/>
        <v>6553.2234891409835</v>
      </c>
      <c r="U34" s="88" t="s">
        <v>168</v>
      </c>
      <c r="V34" s="101"/>
    </row>
    <row r="35" spans="1:22" s="1" customFormat="1" ht="16.5" customHeight="1">
      <c r="A35" s="101"/>
      <c r="B35" s="88"/>
      <c r="C35" s="32">
        <f t="shared" si="2"/>
        <v>48118.146970239177</v>
      </c>
      <c r="D35" s="32"/>
      <c r="E35" s="32">
        <v>19573.319698572766</v>
      </c>
      <c r="F35" s="32">
        <v>28544.827271666414</v>
      </c>
      <c r="G35" s="32">
        <v>155.06647827631289</v>
      </c>
      <c r="H35" s="32">
        <v>3795.8678594311</v>
      </c>
      <c r="I35" s="32">
        <v>24236.396672336756</v>
      </c>
      <c r="J35" s="32">
        <v>357.49626162224786</v>
      </c>
      <c r="K35" s="33" t="s">
        <v>171</v>
      </c>
      <c r="L35" s="34" t="s">
        <v>172</v>
      </c>
      <c r="M35" s="32">
        <v>27702.214623618944</v>
      </c>
      <c r="N35" s="32">
        <v>12383.227588185006</v>
      </c>
      <c r="O35" s="32">
        <v>4552.327086672728</v>
      </c>
      <c r="P35" s="32">
        <v>2929.4688624983455</v>
      </c>
      <c r="Q35" s="32">
        <v>47567.238160975023</v>
      </c>
      <c r="R35" s="32">
        <v>550.90880926416276</v>
      </c>
      <c r="S35" s="32"/>
      <c r="T35" s="32">
        <f t="shared" si="3"/>
        <v>48118.146970239184</v>
      </c>
      <c r="U35" s="88"/>
      <c r="V35" s="101"/>
    </row>
    <row r="36" spans="1:22" s="1" customFormat="1" ht="16.5" customHeight="1">
      <c r="A36" s="101"/>
      <c r="B36" s="84"/>
      <c r="C36" s="32">
        <f t="shared" si="2"/>
        <v>23546.327164635477</v>
      </c>
      <c r="D36" s="32"/>
      <c r="E36" s="32">
        <v>17617.535679336699</v>
      </c>
      <c r="F36" s="32">
        <v>5928.7914852987769</v>
      </c>
      <c r="G36" s="32">
        <v>95.77239999999999</v>
      </c>
      <c r="H36" s="32">
        <v>328.97960238999991</v>
      </c>
      <c r="I36" s="32">
        <v>-105.18974006421935</v>
      </c>
      <c r="J36" s="32">
        <v>5609.2292229729965</v>
      </c>
      <c r="K36" s="33" t="s">
        <v>173</v>
      </c>
      <c r="L36" s="34" t="s">
        <v>174</v>
      </c>
      <c r="M36" s="32">
        <v>18048.101188712579</v>
      </c>
      <c r="N36" s="32">
        <v>3832.6045835679811</v>
      </c>
      <c r="O36" s="32">
        <v>70.211805499999997</v>
      </c>
      <c r="P36" s="32">
        <v>83.068280000000001</v>
      </c>
      <c r="Q36" s="32">
        <v>22033.985857780557</v>
      </c>
      <c r="R36" s="32">
        <v>1512.3413068549187</v>
      </c>
      <c r="S36" s="32"/>
      <c r="T36" s="32">
        <f t="shared" si="3"/>
        <v>23546.327164635477</v>
      </c>
      <c r="U36" s="84"/>
      <c r="V36" s="101"/>
    </row>
    <row r="37" spans="1:22" s="1" customFormat="1" ht="16.5" customHeight="1">
      <c r="A37" s="101"/>
      <c r="B37" s="84"/>
      <c r="C37" s="32">
        <f t="shared" si="2"/>
        <v>1286.0792433939998</v>
      </c>
      <c r="D37" s="32"/>
      <c r="E37" s="32">
        <v>0</v>
      </c>
      <c r="F37" s="32">
        <v>1286.0792433939998</v>
      </c>
      <c r="G37" s="32">
        <v>195.89696349580001</v>
      </c>
      <c r="H37" s="32">
        <v>-0.27436517999999988</v>
      </c>
      <c r="I37" s="32">
        <v>71.463948081100014</v>
      </c>
      <c r="J37" s="32">
        <v>1018.9926969970999</v>
      </c>
      <c r="K37" s="33" t="s">
        <v>175</v>
      </c>
      <c r="L37" s="34" t="s">
        <v>176</v>
      </c>
      <c r="M37" s="32">
        <v>0</v>
      </c>
      <c r="N37" s="32">
        <v>377.07159542399995</v>
      </c>
      <c r="O37" s="32">
        <v>909.00764796999977</v>
      </c>
      <c r="P37" s="32"/>
      <c r="Q37" s="32">
        <v>1286.0792433939996</v>
      </c>
      <c r="R37" s="32">
        <v>0</v>
      </c>
      <c r="S37" s="32"/>
      <c r="T37" s="32">
        <f t="shared" si="3"/>
        <v>1286.0792433939996</v>
      </c>
      <c r="U37" s="84"/>
      <c r="V37" s="101"/>
    </row>
    <row r="38" spans="1:22" s="1" customFormat="1" ht="16.5" customHeight="1">
      <c r="A38" s="101"/>
      <c r="B38" s="84"/>
      <c r="C38" s="32">
        <f t="shared" si="2"/>
        <v>11691.020543674076</v>
      </c>
      <c r="D38" s="32"/>
      <c r="E38" s="32">
        <v>1978.4290950703585</v>
      </c>
      <c r="F38" s="32">
        <v>9712.5914486037182</v>
      </c>
      <c r="G38" s="32">
        <v>102.56747620385994</v>
      </c>
      <c r="H38" s="32">
        <v>2181.582817302497</v>
      </c>
      <c r="I38" s="32">
        <v>1238.1739757408825</v>
      </c>
      <c r="J38" s="32">
        <v>6190.2671793564778</v>
      </c>
      <c r="K38" s="33" t="s">
        <v>177</v>
      </c>
      <c r="L38" s="34" t="s">
        <v>178</v>
      </c>
      <c r="M38" s="32">
        <v>12346.056693040027</v>
      </c>
      <c r="N38" s="32">
        <v>183.46285962450429</v>
      </c>
      <c r="O38" s="32">
        <v>-668.81817373187289</v>
      </c>
      <c r="P38" s="32">
        <v>195.78489009580443</v>
      </c>
      <c r="Q38" s="32">
        <v>12056.486269028463</v>
      </c>
      <c r="R38" s="32">
        <v>-365.46572565872623</v>
      </c>
      <c r="S38" s="32"/>
      <c r="T38" s="32">
        <f t="shared" si="3"/>
        <v>11691.020543369736</v>
      </c>
      <c r="U38" s="84"/>
      <c r="V38" s="101"/>
    </row>
    <row r="39" spans="1:22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</row>
    <row r="40" spans="1:22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</row>
    <row r="41" spans="1:22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22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22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22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22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22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22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22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</row>
    <row r="63" spans="3:22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</row>
    <row r="64" spans="3:22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zoomScale="80" zoomScaleNormal="80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22" width="7.140625" style="2"/>
    <col min="23" max="23" width="10.140625" style="2" bestFit="1" customWidth="1"/>
    <col min="24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211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27" t="s">
        <v>12</v>
      </c>
      <c r="C18" s="28">
        <f>+E18+F18+D18</f>
        <v>178584.99963248236</v>
      </c>
      <c r="D18" s="28">
        <v>178584.99963248236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178584.99963248236</v>
      </c>
      <c r="S18" s="28"/>
      <c r="T18" s="28">
        <f>+Q18+R18+S18</f>
        <v>178584.99963248236</v>
      </c>
      <c r="U18" s="27" t="s">
        <v>15</v>
      </c>
    </row>
    <row r="19" spans="1:23" s="1" customFormat="1" ht="16.5" customHeight="1">
      <c r="B19" s="31" t="s">
        <v>16</v>
      </c>
      <c r="C19" s="32">
        <f>+E19+F19+D19</f>
        <v>122770.2274952955</v>
      </c>
      <c r="D19" s="32"/>
      <c r="E19" s="32">
        <v>122770.2274952955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122770.2274952955</v>
      </c>
      <c r="T19" s="32">
        <f t="shared" ref="T19:T22" si="0">+Q19+R19+S19</f>
        <v>122770.2274952955</v>
      </c>
      <c r="U19" s="31" t="s">
        <v>19</v>
      </c>
    </row>
    <row r="20" spans="1:23" s="1" customFormat="1" ht="16.5" customHeight="1">
      <c r="B20" s="31" t="s">
        <v>19</v>
      </c>
      <c r="C20" s="32">
        <f>+E20+F20+D20</f>
        <v>517661.25356283697</v>
      </c>
      <c r="D20" s="32">
        <v>517661.25356283697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298595.90588456759</v>
      </c>
      <c r="N20" s="32">
        <v>18594.130986361699</v>
      </c>
      <c r="O20" s="32">
        <v>37484.001384532836</v>
      </c>
      <c r="P20" s="32">
        <v>162987.21530737489</v>
      </c>
      <c r="Q20" s="32">
        <v>517661.25356283697</v>
      </c>
      <c r="R20" s="32"/>
      <c r="S20" s="32"/>
      <c r="T20" s="32">
        <f t="shared" si="0"/>
        <v>517661.25356283697</v>
      </c>
      <c r="U20" s="31" t="s">
        <v>22</v>
      </c>
      <c r="W20" s="101"/>
    </row>
    <row r="21" spans="1:23" s="1" customFormat="1" ht="16.5" customHeight="1">
      <c r="A21" s="101"/>
      <c r="B21" s="31" t="s">
        <v>16</v>
      </c>
      <c r="C21" s="32">
        <f>+E21+F21+D21</f>
        <v>272622.58925649681</v>
      </c>
      <c r="D21" s="32"/>
      <c r="E21" s="32"/>
      <c r="F21" s="32">
        <v>272622.58925649681</v>
      </c>
      <c r="G21" s="32">
        <v>66810.472372932258</v>
      </c>
      <c r="H21" s="32">
        <v>12965.336080655034</v>
      </c>
      <c r="I21" s="32">
        <v>7752.1368701563597</v>
      </c>
      <c r="J21" s="32">
        <v>185094.64393275316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272622.58925649681</v>
      </c>
      <c r="T21" s="32">
        <f t="shared" si="0"/>
        <v>272622.58925649681</v>
      </c>
      <c r="U21" s="31" t="s">
        <v>25</v>
      </c>
      <c r="W21" s="101"/>
    </row>
    <row r="22" spans="1:23" s="1" customFormat="1" ht="16.5" customHeight="1" thickBot="1">
      <c r="A22" s="101"/>
      <c r="B22" s="31" t="s">
        <v>26</v>
      </c>
      <c r="C22" s="32">
        <f>+E22+F22+D22</f>
        <v>26491.162148730946</v>
      </c>
      <c r="D22" s="32">
        <v>26491.162148730946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26491.162148730946</v>
      </c>
      <c r="R22" s="32"/>
      <c r="S22" s="32"/>
      <c r="T22" s="32">
        <f t="shared" si="0"/>
        <v>26491.162148730946</v>
      </c>
      <c r="U22" s="31" t="s">
        <v>29</v>
      </c>
      <c r="W22" s="101"/>
    </row>
    <row r="23" spans="1:23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W23" s="101"/>
    </row>
    <row r="24" spans="1:23" s="1" customFormat="1" ht="16.5" customHeight="1">
      <c r="A24" s="101"/>
      <c r="B24" s="35" t="s">
        <v>30</v>
      </c>
      <c r="C24" s="32">
        <f>+E24+F24+D24</f>
        <v>271529.8264550711</v>
      </c>
      <c r="D24" s="32"/>
      <c r="E24" s="32"/>
      <c r="F24" s="32">
        <v>271529.8264550711</v>
      </c>
      <c r="G24" s="32">
        <v>96176.74293444262</v>
      </c>
      <c r="H24" s="32">
        <v>24518.665303877802</v>
      </c>
      <c r="I24" s="32">
        <v>10841.99411620534</v>
      </c>
      <c r="J24" s="32">
        <v>113501.26195181443</v>
      </c>
      <c r="K24" s="33" t="s">
        <v>31</v>
      </c>
      <c r="L24" s="34" t="s">
        <v>32</v>
      </c>
      <c r="M24" s="32">
        <v>113501.26195181443</v>
      </c>
      <c r="N24" s="32">
        <v>10841.99411620534</v>
      </c>
      <c r="O24" s="32">
        <v>24518.665303877802</v>
      </c>
      <c r="P24" s="32">
        <v>96176.74293444262</v>
      </c>
      <c r="Q24" s="32">
        <v>271529.8264550711</v>
      </c>
      <c r="R24" s="32"/>
      <c r="S24" s="32"/>
      <c r="T24" s="32">
        <f t="shared" ref="T24:T25" si="1">+Q24+R24+S24</f>
        <v>271529.8264550711</v>
      </c>
      <c r="U24" s="31" t="s">
        <v>33</v>
      </c>
      <c r="W24" s="101"/>
    </row>
    <row r="25" spans="1:23" s="1" customFormat="1" ht="16.5" customHeight="1">
      <c r="A25" s="101"/>
      <c r="B25" s="31" t="s">
        <v>34</v>
      </c>
      <c r="C25" s="32">
        <f>+E25+F25+D25</f>
        <v>55814.772137186854</v>
      </c>
      <c r="D25" s="32"/>
      <c r="E25" s="32">
        <v>55814.772137186854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55814.772137186854</v>
      </c>
      <c r="S25" s="32"/>
      <c r="T25" s="32">
        <f t="shared" si="1"/>
        <v>55814.772137186854</v>
      </c>
      <c r="U25" s="31" t="s">
        <v>37</v>
      </c>
      <c r="W25" s="101"/>
    </row>
    <row r="26" spans="1:23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W26" s="101"/>
    </row>
    <row r="27" spans="1:23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W27" s="101"/>
    </row>
    <row r="28" spans="1:23" s="1" customFormat="1" ht="16.5" customHeight="1">
      <c r="A28" s="101"/>
      <c r="B28" s="31"/>
      <c r="C28" s="32">
        <f t="shared" ref="C28:C50" si="2">+E28+F28+D28</f>
        <v>108570.64265034492</v>
      </c>
      <c r="D28" s="32"/>
      <c r="E28" s="32">
        <v>89.213418537774416</v>
      </c>
      <c r="F28" s="32">
        <v>108481.42923180714</v>
      </c>
      <c r="G28" s="32">
        <v>29965.508861725037</v>
      </c>
      <c r="H28" s="32">
        <v>23848.028515216916</v>
      </c>
      <c r="I28" s="32">
        <v>4615.6754839664763</v>
      </c>
      <c r="J28" s="32">
        <v>50052.216370898706</v>
      </c>
      <c r="K28" s="33" t="s">
        <v>38</v>
      </c>
      <c r="L28" s="34" t="s">
        <v>39</v>
      </c>
      <c r="M28" s="32"/>
      <c r="N28" s="32"/>
      <c r="O28" s="32"/>
      <c r="P28" s="32">
        <v>108538.45749384978</v>
      </c>
      <c r="Q28" s="32">
        <v>108538.45749384978</v>
      </c>
      <c r="R28" s="32">
        <v>32.185156495136852</v>
      </c>
      <c r="S28" s="32"/>
      <c r="T28" s="32">
        <f t="shared" ref="T28:T40" si="3">+Q28+R28+S28</f>
        <v>108570.64265034492</v>
      </c>
      <c r="U28" s="31"/>
      <c r="W28" s="101"/>
    </row>
    <row r="29" spans="1:23" s="1" customFormat="1" ht="16.5" customHeight="1">
      <c r="A29" s="101"/>
      <c r="B29" s="31"/>
      <c r="C29" s="32">
        <f t="shared" si="2"/>
        <v>98323.75313730794</v>
      </c>
      <c r="D29" s="32"/>
      <c r="E29" s="32">
        <v>89.213418537774416</v>
      </c>
      <c r="F29" s="32">
        <v>98234.53971877016</v>
      </c>
      <c r="G29" s="32">
        <v>29409.917239507024</v>
      </c>
      <c r="H29" s="32">
        <v>20640.333679614807</v>
      </c>
      <c r="I29" s="32">
        <v>3950.8563248092642</v>
      </c>
      <c r="J29" s="32">
        <v>44233.432474839065</v>
      </c>
      <c r="K29" s="33" t="s">
        <v>40</v>
      </c>
      <c r="L29" s="40" t="s">
        <v>41</v>
      </c>
      <c r="M29" s="32"/>
      <c r="N29" s="32"/>
      <c r="O29" s="32"/>
      <c r="P29" s="32">
        <v>98291.567980812804</v>
      </c>
      <c r="Q29" s="32">
        <v>98291.567980812804</v>
      </c>
      <c r="R29" s="32">
        <v>32.185156495136852</v>
      </c>
      <c r="S29" s="32"/>
      <c r="T29" s="32">
        <f t="shared" si="3"/>
        <v>98323.75313730794</v>
      </c>
      <c r="U29" s="31"/>
      <c r="W29" s="101"/>
    </row>
    <row r="30" spans="1:23" s="1" customFormat="1" ht="16.5" customHeight="1">
      <c r="A30" s="101"/>
      <c r="B30" s="31"/>
      <c r="C30" s="32">
        <f t="shared" si="2"/>
        <v>10246.889513036976</v>
      </c>
      <c r="D30" s="32"/>
      <c r="E30" s="32"/>
      <c r="F30" s="32">
        <v>10246.889513036976</v>
      </c>
      <c r="G30" s="32">
        <v>555.59162221801057</v>
      </c>
      <c r="H30" s="32">
        <v>3207.6948356021103</v>
      </c>
      <c r="I30" s="32">
        <v>664.81915915721186</v>
      </c>
      <c r="J30" s="32">
        <v>5818.7838960596437</v>
      </c>
      <c r="K30" s="33" t="s">
        <v>42</v>
      </c>
      <c r="L30" s="40" t="s">
        <v>43</v>
      </c>
      <c r="M30" s="32"/>
      <c r="N30" s="32"/>
      <c r="O30" s="32"/>
      <c r="P30" s="32">
        <v>10246.889513036976</v>
      </c>
      <c r="Q30" s="32">
        <v>10246.889513036976</v>
      </c>
      <c r="R30" s="32">
        <v>0</v>
      </c>
      <c r="S30" s="32"/>
      <c r="T30" s="32">
        <f t="shared" si="3"/>
        <v>10246.889513036976</v>
      </c>
      <c r="U30" s="31"/>
      <c r="W30" s="101"/>
    </row>
    <row r="31" spans="1:23" s="1" customFormat="1" ht="16.5" customHeight="1">
      <c r="A31" s="101"/>
      <c r="B31" s="31"/>
      <c r="C31" s="32">
        <f t="shared" si="2"/>
        <v>7965.4088934556039</v>
      </c>
      <c r="D31" s="32"/>
      <c r="E31" s="32"/>
      <c r="F31" s="32">
        <v>7965.4088934556039</v>
      </c>
      <c r="G31" s="32">
        <v>388.76150173142156</v>
      </c>
      <c r="H31" s="32">
        <v>2611.3741285159094</v>
      </c>
      <c r="I31" s="32">
        <v>467.41419427739777</v>
      </c>
      <c r="J31" s="32">
        <v>4497.8590689308749</v>
      </c>
      <c r="K31" s="33" t="s">
        <v>44</v>
      </c>
      <c r="L31" s="40" t="s">
        <v>45</v>
      </c>
      <c r="M31" s="32"/>
      <c r="N31" s="32"/>
      <c r="O31" s="32"/>
      <c r="P31" s="32">
        <v>7965.4088934556021</v>
      </c>
      <c r="Q31" s="32">
        <v>7965.4088934556021</v>
      </c>
      <c r="R31" s="32">
        <v>0</v>
      </c>
      <c r="S31" s="32"/>
      <c r="T31" s="32">
        <f t="shared" si="3"/>
        <v>7965.4088934556021</v>
      </c>
      <c r="U31" s="31"/>
      <c r="W31" s="101"/>
    </row>
    <row r="32" spans="1:23" s="1" customFormat="1" ht="16.5" customHeight="1">
      <c r="A32" s="101"/>
      <c r="B32" s="31" t="s">
        <v>46</v>
      </c>
      <c r="C32" s="32">
        <f t="shared" si="2"/>
        <v>2281.480619581374</v>
      </c>
      <c r="D32" s="32"/>
      <c r="E32" s="32"/>
      <c r="F32" s="32">
        <v>2281.480619581374</v>
      </c>
      <c r="G32" s="32">
        <v>166.83012048658901</v>
      </c>
      <c r="H32" s="32">
        <v>596.32070708620131</v>
      </c>
      <c r="I32" s="32">
        <v>197.40496487981426</v>
      </c>
      <c r="J32" s="32">
        <v>1320.9248271287693</v>
      </c>
      <c r="K32" s="33" t="s">
        <v>47</v>
      </c>
      <c r="L32" s="40" t="s">
        <v>48</v>
      </c>
      <c r="M32" s="32"/>
      <c r="N32" s="32"/>
      <c r="O32" s="32"/>
      <c r="P32" s="32">
        <v>2281.4806195813735</v>
      </c>
      <c r="Q32" s="32">
        <v>2281.4806195813735</v>
      </c>
      <c r="R32" s="32">
        <v>0</v>
      </c>
      <c r="S32" s="32"/>
      <c r="T32" s="32">
        <f t="shared" si="3"/>
        <v>2281.4806195813735</v>
      </c>
      <c r="U32" s="31"/>
      <c r="W32" s="101"/>
    </row>
    <row r="33" spans="1:23" s="1" customFormat="1" ht="16.5" customHeight="1">
      <c r="A33" s="101"/>
      <c r="B33" s="31" t="s">
        <v>16</v>
      </c>
      <c r="C33" s="32">
        <f t="shared" si="2"/>
        <v>32236.538293122834</v>
      </c>
      <c r="D33" s="32"/>
      <c r="E33" s="32">
        <v>4.1125823956352914</v>
      </c>
      <c r="F33" s="32">
        <v>32232.425710727199</v>
      </c>
      <c r="G33" s="32">
        <v>1431.2575474378425</v>
      </c>
      <c r="H33" s="32">
        <v>75.604889633829345</v>
      </c>
      <c r="I33" s="32">
        <v>168.84707114115625</v>
      </c>
      <c r="J33" s="32">
        <v>3435.5461113086344</v>
      </c>
      <c r="K33" s="33" t="s">
        <v>49</v>
      </c>
      <c r="L33" s="34" t="s">
        <v>50</v>
      </c>
      <c r="M33" s="32"/>
      <c r="N33" s="32"/>
      <c r="O33" s="32">
        <v>32236.538147629686</v>
      </c>
      <c r="P33" s="32"/>
      <c r="Q33" s="32">
        <v>32236.538147629686</v>
      </c>
      <c r="R33" s="32"/>
      <c r="S33" s="32"/>
      <c r="T33" s="32">
        <f t="shared" si="3"/>
        <v>32236.538147629686</v>
      </c>
      <c r="U33" s="31"/>
      <c r="W33" s="101"/>
    </row>
    <row r="34" spans="1:23" s="1" customFormat="1" ht="16.5" customHeight="1">
      <c r="A34" s="101"/>
      <c r="B34" s="47" t="s">
        <v>51</v>
      </c>
      <c r="C34" s="32">
        <f t="shared" si="2"/>
        <v>27121.170091205735</v>
      </c>
      <c r="D34" s="32"/>
      <c r="E34" s="32"/>
      <c r="F34" s="32">
        <v>27121.170091205735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27121.170091205735</v>
      </c>
      <c r="P34" s="32"/>
      <c r="Q34" s="32">
        <v>27121.170091205735</v>
      </c>
      <c r="R34" s="32"/>
      <c r="S34" s="32"/>
      <c r="T34" s="32">
        <f t="shared" si="3"/>
        <v>27121.170091205735</v>
      </c>
      <c r="U34" s="31" t="s">
        <v>54</v>
      </c>
      <c r="W34" s="101"/>
    </row>
    <row r="35" spans="1:23" s="1" customFormat="1" ht="16.5" customHeight="1">
      <c r="A35" s="101"/>
      <c r="B35" s="31" t="s">
        <v>55</v>
      </c>
      <c r="C35" s="32">
        <f t="shared" si="2"/>
        <v>5115.3682019170974</v>
      </c>
      <c r="D35" s="32"/>
      <c r="E35" s="32">
        <v>4.1125823956352914</v>
      </c>
      <c r="F35" s="32">
        <v>5111.255619521462</v>
      </c>
      <c r="G35" s="32">
        <v>1431.2575474378425</v>
      </c>
      <c r="H35" s="32">
        <v>75.604889633829345</v>
      </c>
      <c r="I35" s="32">
        <v>168.84707114115625</v>
      </c>
      <c r="J35" s="32">
        <v>3435.5461113086344</v>
      </c>
      <c r="K35" s="33" t="s">
        <v>56</v>
      </c>
      <c r="L35" s="40" t="s">
        <v>57</v>
      </c>
      <c r="M35" s="32"/>
      <c r="N35" s="32"/>
      <c r="O35" s="32">
        <v>5115.3680564239521</v>
      </c>
      <c r="P35" s="32"/>
      <c r="Q35" s="32">
        <v>5115.3680564239521</v>
      </c>
      <c r="R35" s="32"/>
      <c r="S35" s="32"/>
      <c r="T35" s="32">
        <f t="shared" si="3"/>
        <v>5115.3680564239521</v>
      </c>
      <c r="U35" s="31" t="s">
        <v>16</v>
      </c>
      <c r="W35" s="101"/>
    </row>
    <row r="36" spans="1:23" s="1" customFormat="1" ht="16.5" customHeight="1">
      <c r="A36" s="101"/>
      <c r="B36" s="31" t="s">
        <v>58</v>
      </c>
      <c r="C36" s="32">
        <f t="shared" si="2"/>
        <v>-640.76607547478864</v>
      </c>
      <c r="D36" s="32"/>
      <c r="E36" s="32"/>
      <c r="F36" s="32">
        <v>-640.76607547478864</v>
      </c>
      <c r="G36" s="32">
        <v>0</v>
      </c>
      <c r="H36" s="32">
        <v>0</v>
      </c>
      <c r="I36" s="32">
        <v>0</v>
      </c>
      <c r="J36" s="32">
        <v>-10.758132999999999</v>
      </c>
      <c r="K36" s="33" t="s">
        <v>59</v>
      </c>
      <c r="L36" s="34" t="s">
        <v>60</v>
      </c>
      <c r="M36" s="32"/>
      <c r="N36" s="32"/>
      <c r="O36" s="32">
        <v>-640.76625778194682</v>
      </c>
      <c r="P36" s="32"/>
      <c r="Q36" s="32">
        <v>-640.76625778194682</v>
      </c>
      <c r="R36" s="32"/>
      <c r="S36" s="32"/>
      <c r="T36" s="32">
        <f t="shared" si="3"/>
        <v>-640.76625778194682</v>
      </c>
      <c r="U36" s="31" t="s">
        <v>61</v>
      </c>
      <c r="W36" s="101"/>
    </row>
    <row r="37" spans="1:23" s="1" customFormat="1" ht="16.5" customHeight="1">
      <c r="A37" s="101"/>
      <c r="B37" s="31"/>
      <c r="C37" s="32">
        <f t="shared" si="2"/>
        <v>-630.00794247478859</v>
      </c>
      <c r="D37" s="32"/>
      <c r="E37" s="32"/>
      <c r="F37" s="32">
        <v>-630.00794247478859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-630.00794247478859</v>
      </c>
      <c r="P37" s="32"/>
      <c r="Q37" s="32">
        <v>-630.00794247478859</v>
      </c>
      <c r="R37" s="32"/>
      <c r="S37" s="32"/>
      <c r="T37" s="32">
        <f t="shared" si="3"/>
        <v>-630.00794247478859</v>
      </c>
      <c r="U37" s="31" t="s">
        <v>64</v>
      </c>
      <c r="W37" s="101"/>
    </row>
    <row r="38" spans="1:23" s="1" customFormat="1" ht="16.5" customHeight="1">
      <c r="A38" s="101"/>
      <c r="B38" s="48"/>
      <c r="C38" s="32">
        <f t="shared" si="2"/>
        <v>-10.758132999999999</v>
      </c>
      <c r="D38" s="49"/>
      <c r="E38" s="49"/>
      <c r="F38" s="49">
        <v>-10.758132999999999</v>
      </c>
      <c r="G38" s="49">
        <v>0</v>
      </c>
      <c r="H38" s="49">
        <v>0</v>
      </c>
      <c r="I38" s="49">
        <v>0</v>
      </c>
      <c r="J38" s="49">
        <v>-10.758132999999999</v>
      </c>
      <c r="K38" s="33" t="s">
        <v>65</v>
      </c>
      <c r="L38" s="40" t="s">
        <v>66</v>
      </c>
      <c r="M38" s="32"/>
      <c r="N38" s="32"/>
      <c r="O38" s="32">
        <v>-10.758315307158178</v>
      </c>
      <c r="P38" s="32"/>
      <c r="Q38" s="32">
        <v>-10.758315307158178</v>
      </c>
      <c r="R38" s="32"/>
      <c r="S38" s="32"/>
      <c r="T38" s="32">
        <f t="shared" si="3"/>
        <v>-10.758315307158178</v>
      </c>
      <c r="U38" s="31" t="s">
        <v>67</v>
      </c>
      <c r="W38" s="101"/>
    </row>
    <row r="39" spans="1:23" s="1" customFormat="1" ht="16.5" customHeight="1">
      <c r="A39" s="101"/>
      <c r="B39" s="48"/>
      <c r="C39" s="32">
        <f t="shared" si="2"/>
        <v>81123.642427171144</v>
      </c>
      <c r="D39" s="32"/>
      <c r="E39" s="32"/>
      <c r="F39" s="32">
        <v>81123.642427171144</v>
      </c>
      <c r="G39" s="32">
        <v>14446.881364439325</v>
      </c>
      <c r="H39" s="32">
        <v>595.03189902705662</v>
      </c>
      <c r="I39" s="32">
        <v>6057.4715610977073</v>
      </c>
      <c r="J39" s="32">
        <v>60024.257602607096</v>
      </c>
      <c r="K39" s="33" t="s">
        <v>68</v>
      </c>
      <c r="L39" s="34" t="s">
        <v>69</v>
      </c>
      <c r="M39" s="32">
        <v>60024.257602607096</v>
      </c>
      <c r="N39" s="32">
        <v>6057.4715610977073</v>
      </c>
      <c r="O39" s="32">
        <v>595.03189902705662</v>
      </c>
      <c r="P39" s="32">
        <v>14446.881364439325</v>
      </c>
      <c r="Q39" s="32">
        <v>81123.642427171144</v>
      </c>
      <c r="R39" s="32"/>
      <c r="S39" s="32"/>
      <c r="T39" s="32">
        <f t="shared" si="3"/>
        <v>81123.642427171144</v>
      </c>
      <c r="U39" s="48"/>
      <c r="W39" s="101"/>
    </row>
    <row r="40" spans="1:23" s="1" customFormat="1" ht="16.5" customHeight="1">
      <c r="A40" s="101"/>
      <c r="B40" s="48"/>
      <c r="C40" s="32">
        <f t="shared" si="2"/>
        <v>50333.095160840421</v>
      </c>
      <c r="D40" s="32"/>
      <c r="E40" s="32"/>
      <c r="F40" s="32">
        <v>50333.095160840421</v>
      </c>
      <c r="G40" s="32">
        <v>50333.095160840421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50333.095160840421</v>
      </c>
      <c r="Q40" s="32">
        <v>50333.095160840421</v>
      </c>
      <c r="R40" s="32"/>
      <c r="S40" s="32"/>
      <c r="T40" s="32">
        <f t="shared" si="3"/>
        <v>50333.095160840421</v>
      </c>
      <c r="U40" s="48"/>
      <c r="W40" s="101"/>
    </row>
    <row r="41" spans="1:23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W41" s="101"/>
    </row>
    <row r="42" spans="1:23" s="1" customFormat="1" ht="16.5" customHeight="1" thickTop="1">
      <c r="A42" s="101"/>
      <c r="B42" s="31"/>
      <c r="C42" s="32">
        <f t="shared" si="2"/>
        <v>33153.464631257077</v>
      </c>
      <c r="D42" s="32"/>
      <c r="E42" s="32">
        <v>504.80974976258386</v>
      </c>
      <c r="F42" s="32">
        <v>32648.654881494494</v>
      </c>
      <c r="G42" s="32">
        <v>540.83859254677498</v>
      </c>
      <c r="H42" s="32">
        <v>3291.9900412061038</v>
      </c>
      <c r="I42" s="32">
        <v>6035.0659705323769</v>
      </c>
      <c r="J42" s="32">
        <v>22780.76027720924</v>
      </c>
      <c r="K42" s="33" t="s">
        <v>72</v>
      </c>
      <c r="L42" s="34" t="s">
        <v>73</v>
      </c>
      <c r="M42" s="32">
        <v>1560.8764984987836</v>
      </c>
      <c r="N42" s="32">
        <v>4366.3093261108916</v>
      </c>
      <c r="O42" s="32">
        <v>2444.5193355780229</v>
      </c>
      <c r="P42" s="32">
        <v>10928.798579277745</v>
      </c>
      <c r="Q42" s="32">
        <v>19300.503739465446</v>
      </c>
      <c r="R42" s="32">
        <v>13852.960898131434</v>
      </c>
      <c r="S42" s="32"/>
      <c r="T42" s="32">
        <f t="shared" ref="T42:T71" si="4">+Q42+R42+S42</f>
        <v>33153.46463759688</v>
      </c>
      <c r="U42" s="48"/>
      <c r="W42" s="101"/>
    </row>
    <row r="43" spans="1:23" s="1" customFormat="1" ht="16.5" customHeight="1">
      <c r="A43" s="101"/>
      <c r="B43" s="31"/>
      <c r="C43" s="32">
        <f t="shared" si="2"/>
        <v>12858.928199578326</v>
      </c>
      <c r="D43" s="32"/>
      <c r="E43" s="32">
        <v>500.28877385258386</v>
      </c>
      <c r="F43" s="32">
        <v>12358.639425725742</v>
      </c>
      <c r="G43" s="32">
        <v>498.33573232493819</v>
      </c>
      <c r="H43" s="32">
        <v>3260.3912056926142</v>
      </c>
      <c r="I43" s="32">
        <v>3830.7690959797505</v>
      </c>
      <c r="J43" s="32">
        <v>4769.1433917284376</v>
      </c>
      <c r="K43" s="33" t="s">
        <v>74</v>
      </c>
      <c r="L43" s="40" t="s">
        <v>75</v>
      </c>
      <c r="M43" s="32">
        <v>1420.068984698438</v>
      </c>
      <c r="N43" s="32">
        <v>4347.2118337891097</v>
      </c>
      <c r="O43" s="32">
        <v>1683.5637363194924</v>
      </c>
      <c r="P43" s="32">
        <v>914.11130579183782</v>
      </c>
      <c r="Q43" s="32">
        <v>8364.9558605988768</v>
      </c>
      <c r="R43" s="32">
        <v>4493.9723453194447</v>
      </c>
      <c r="S43" s="32"/>
      <c r="T43" s="32">
        <f t="shared" si="4"/>
        <v>12858.928205918321</v>
      </c>
      <c r="U43" s="31"/>
      <c r="W43" s="101"/>
    </row>
    <row r="44" spans="1:23" s="1" customFormat="1" ht="16.5" customHeight="1">
      <c r="A44" s="101"/>
      <c r="B44" s="31" t="s">
        <v>54</v>
      </c>
      <c r="C44" s="32">
        <f t="shared" si="2"/>
        <v>12631.18492451117</v>
      </c>
      <c r="D44" s="32"/>
      <c r="E44" s="32">
        <v>4.5209759099999998</v>
      </c>
      <c r="F44" s="32">
        <v>12626.66394860117</v>
      </c>
      <c r="G44" s="32">
        <v>0</v>
      </c>
      <c r="H44" s="32">
        <v>31.0993845584951</v>
      </c>
      <c r="I44" s="32">
        <v>2012.3231215264263</v>
      </c>
      <c r="J44" s="32">
        <v>10583.24144251625</v>
      </c>
      <c r="K44" s="33" t="s">
        <v>76</v>
      </c>
      <c r="L44" s="40" t="s">
        <v>77</v>
      </c>
      <c r="M44" s="32">
        <v>85.194344700000002</v>
      </c>
      <c r="N44" s="32">
        <v>5.8544088599999995</v>
      </c>
      <c r="O44" s="32">
        <v>365.73264543829487</v>
      </c>
      <c r="P44" s="32">
        <v>9853.4525521154392</v>
      </c>
      <c r="Q44" s="32">
        <v>10310.233951113734</v>
      </c>
      <c r="R44" s="32">
        <v>2320.9509733974378</v>
      </c>
      <c r="S44" s="32"/>
      <c r="T44" s="32">
        <f t="shared" si="4"/>
        <v>12631.184924511172</v>
      </c>
      <c r="U44" s="31"/>
      <c r="W44" s="101"/>
    </row>
    <row r="45" spans="1:23" s="1" customFormat="1" ht="16.5" customHeight="1">
      <c r="A45" s="101"/>
      <c r="B45" s="31" t="s">
        <v>16</v>
      </c>
      <c r="C45" s="32">
        <f t="shared" si="2"/>
        <v>12376.952429912875</v>
      </c>
      <c r="D45" s="32"/>
      <c r="E45" s="32">
        <v>4.5209759099999998</v>
      </c>
      <c r="F45" s="32">
        <v>12372.431454002875</v>
      </c>
      <c r="G45" s="32">
        <v>0</v>
      </c>
      <c r="H45" s="32">
        <v>0</v>
      </c>
      <c r="I45" s="32">
        <v>2012.3231215264263</v>
      </c>
      <c r="J45" s="32">
        <v>10360.10833247645</v>
      </c>
      <c r="K45" s="33" t="s">
        <v>78</v>
      </c>
      <c r="L45" s="40" t="s">
        <v>79</v>
      </c>
      <c r="M45" s="32">
        <v>85.194344700000002</v>
      </c>
      <c r="N45" s="32">
        <v>5.8544088599999995</v>
      </c>
      <c r="O45" s="32">
        <v>111.50015083999999</v>
      </c>
      <c r="P45" s="32">
        <v>9853.4525521154392</v>
      </c>
      <c r="Q45" s="32">
        <v>10056.00145651544</v>
      </c>
      <c r="R45" s="32">
        <v>2320.9509733974378</v>
      </c>
      <c r="S45" s="32"/>
      <c r="T45" s="32">
        <f t="shared" si="4"/>
        <v>12376.952429912877</v>
      </c>
      <c r="U45" s="31"/>
      <c r="W45" s="101"/>
    </row>
    <row r="46" spans="1:23" s="1" customFormat="1" ht="16.5" customHeight="1">
      <c r="A46" s="101"/>
      <c r="B46" s="31" t="s">
        <v>61</v>
      </c>
      <c r="C46" s="32">
        <f t="shared" si="2"/>
        <v>254.23249459829506</v>
      </c>
      <c r="D46" s="32"/>
      <c r="E46" s="32">
        <v>0</v>
      </c>
      <c r="F46" s="32">
        <v>254.23249459829506</v>
      </c>
      <c r="G46" s="32">
        <v>0</v>
      </c>
      <c r="H46" s="32">
        <v>31.0993845584951</v>
      </c>
      <c r="I46" s="32">
        <v>0</v>
      </c>
      <c r="J46" s="32">
        <v>223.13311003979996</v>
      </c>
      <c r="K46" s="33" t="s">
        <v>80</v>
      </c>
      <c r="L46" s="40" t="s">
        <v>81</v>
      </c>
      <c r="M46" s="32">
        <v>0</v>
      </c>
      <c r="N46" s="32">
        <v>0</v>
      </c>
      <c r="O46" s="32">
        <v>254.23249459829489</v>
      </c>
      <c r="P46" s="32">
        <v>0</v>
      </c>
      <c r="Q46" s="32">
        <v>254.23249459829489</v>
      </c>
      <c r="R46" s="32">
        <v>0</v>
      </c>
      <c r="S46" s="32"/>
      <c r="T46" s="32">
        <f t="shared" si="4"/>
        <v>254.23249459829489</v>
      </c>
      <c r="U46" s="31"/>
      <c r="W46" s="101"/>
    </row>
    <row r="47" spans="1:23" s="1" customFormat="1" ht="16.5" customHeight="1">
      <c r="A47" s="101"/>
      <c r="B47" s="31" t="s">
        <v>55</v>
      </c>
      <c r="C47" s="32">
        <f t="shared" si="2"/>
        <v>7038.0375794145521</v>
      </c>
      <c r="D47" s="32"/>
      <c r="E47" s="32">
        <v>0</v>
      </c>
      <c r="F47" s="32">
        <v>7038.0375794145521</v>
      </c>
      <c r="G47" s="32">
        <v>0</v>
      </c>
      <c r="H47" s="32">
        <v>0</v>
      </c>
      <c r="I47" s="32">
        <v>0</v>
      </c>
      <c r="J47" s="32">
        <v>7038.0375794145521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7038.0375794145521</v>
      </c>
      <c r="S47" s="32"/>
      <c r="T47" s="32">
        <f t="shared" si="4"/>
        <v>7038.0375794145521</v>
      </c>
      <c r="U47" s="48"/>
      <c r="W47" s="101"/>
    </row>
    <row r="48" spans="1:23" s="1" customFormat="1" ht="16.5" customHeight="1">
      <c r="A48" s="101"/>
      <c r="B48" s="31" t="s">
        <v>58</v>
      </c>
      <c r="C48" s="32">
        <f t="shared" si="2"/>
        <v>191.97375302620006</v>
      </c>
      <c r="D48" s="32"/>
      <c r="E48" s="32">
        <v>0</v>
      </c>
      <c r="F48" s="32">
        <v>191.97375302620006</v>
      </c>
      <c r="G48" s="32">
        <v>0</v>
      </c>
      <c r="H48" s="32">
        <v>0</v>
      </c>
      <c r="I48" s="32">
        <v>191.97375302620006</v>
      </c>
      <c r="J48" s="32">
        <v>0</v>
      </c>
      <c r="K48" s="55" t="s">
        <v>84</v>
      </c>
      <c r="L48" s="57" t="s">
        <v>85</v>
      </c>
      <c r="M48" s="32">
        <v>53.543893671385824</v>
      </c>
      <c r="N48" s="32">
        <v>13.243083461781328</v>
      </c>
      <c r="O48" s="32">
        <v>10.347664470235401</v>
      </c>
      <c r="P48" s="32">
        <v>114.83911142259744</v>
      </c>
      <c r="Q48" s="32">
        <v>191.973753026</v>
      </c>
      <c r="R48" s="32">
        <v>0</v>
      </c>
      <c r="S48" s="32"/>
      <c r="T48" s="32">
        <f t="shared" si="4"/>
        <v>191.973753026</v>
      </c>
      <c r="U48" s="48"/>
      <c r="W48" s="101"/>
    </row>
    <row r="49" spans="1:23" ht="3" customHeight="1">
      <c r="A49" s="101"/>
      <c r="B49" s="31" t="s">
        <v>67</v>
      </c>
      <c r="C49" s="32">
        <f t="shared" si="2"/>
        <v>433.34017472683166</v>
      </c>
      <c r="D49" s="32"/>
      <c r="E49" s="32">
        <v>0</v>
      </c>
      <c r="F49" s="32">
        <v>433.34017472683166</v>
      </c>
      <c r="G49" s="32">
        <v>42.502860221836826</v>
      </c>
      <c r="H49" s="32">
        <v>0.49945095499477749</v>
      </c>
      <c r="I49" s="32">
        <v>0</v>
      </c>
      <c r="J49" s="32">
        <v>390.33786355000007</v>
      </c>
      <c r="K49" s="33" t="s">
        <v>86</v>
      </c>
      <c r="L49" s="40" t="s">
        <v>87</v>
      </c>
      <c r="M49" s="32">
        <v>2.0692754289595858</v>
      </c>
      <c r="N49" s="32">
        <v>0</v>
      </c>
      <c r="O49" s="32">
        <v>384.87528935</v>
      </c>
      <c r="P49" s="32">
        <v>46.395609947872011</v>
      </c>
      <c r="Q49" s="32">
        <v>433.34017472683161</v>
      </c>
      <c r="R49" s="32">
        <v>0</v>
      </c>
      <c r="S49" s="32"/>
      <c r="T49" s="32">
        <f t="shared" si="4"/>
        <v>433.34017472683161</v>
      </c>
      <c r="U49" s="48"/>
      <c r="W49" s="101"/>
    </row>
    <row r="50" spans="1:23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W50" s="101"/>
    </row>
    <row r="51" spans="1:23" ht="15.75" thickTop="1">
      <c r="A51" s="101"/>
      <c r="B51" s="58"/>
      <c r="C51" s="32">
        <f>+E51+F51+D51</f>
        <v>258242.81582968007</v>
      </c>
      <c r="D51" s="32"/>
      <c r="E51" s="32"/>
      <c r="F51" s="32">
        <v>258242.81582968007</v>
      </c>
      <c r="G51" s="32">
        <v>183706.39400586049</v>
      </c>
      <c r="H51" s="32">
        <v>31343.333083246718</v>
      </c>
      <c r="I51" s="32">
        <v>4388.7149166762219</v>
      </c>
      <c r="J51" s="32">
        <v>38804.373823896647</v>
      </c>
      <c r="K51" s="33" t="s">
        <v>89</v>
      </c>
      <c r="L51" s="59" t="s">
        <v>90</v>
      </c>
      <c r="M51" s="38">
        <v>38804.373823896647</v>
      </c>
      <c r="N51" s="38">
        <v>4388.7149166762219</v>
      </c>
      <c r="O51" s="38">
        <v>31343.333083246718</v>
      </c>
      <c r="P51" s="38">
        <v>183706.39400586049</v>
      </c>
      <c r="Q51" s="38">
        <v>258242.81582968007</v>
      </c>
      <c r="R51" s="38"/>
      <c r="S51" s="38"/>
      <c r="T51" s="38">
        <f t="shared" si="4"/>
        <v>258242.81582968007</v>
      </c>
      <c r="U51" s="60" t="s">
        <v>91</v>
      </c>
      <c r="W51" s="101"/>
    </row>
    <row r="52" spans="1:23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W52" s="101"/>
    </row>
    <row r="53" spans="1:23" ht="15.75" thickTop="1">
      <c r="A53" s="101"/>
      <c r="B53" s="31"/>
      <c r="C53" s="32">
        <f t="shared" ref="C53:C61" si="5">+E53+F53+D53</f>
        <v>15372.619191460455</v>
      </c>
      <c r="D53" s="32"/>
      <c r="E53" s="32">
        <v>117.82773928079899</v>
      </c>
      <c r="F53" s="32">
        <v>15254.791452179656</v>
      </c>
      <c r="G53" s="32">
        <v>225.88237090496131</v>
      </c>
      <c r="H53" s="32">
        <v>0</v>
      </c>
      <c r="I53" s="32">
        <v>1293.0179668711469</v>
      </c>
      <c r="J53" s="32">
        <v>13735.891114403546</v>
      </c>
      <c r="K53" s="33" t="s">
        <v>92</v>
      </c>
      <c r="L53" s="40" t="s">
        <v>93</v>
      </c>
      <c r="M53" s="32"/>
      <c r="N53" s="32"/>
      <c r="O53" s="100">
        <v>15372.619194460454</v>
      </c>
      <c r="P53" s="32"/>
      <c r="Q53" s="32">
        <v>15372.619194460454</v>
      </c>
      <c r="R53" s="32"/>
      <c r="S53" s="32"/>
      <c r="T53" s="32">
        <f t="shared" si="4"/>
        <v>15372.619194460454</v>
      </c>
      <c r="U53" s="31" t="s">
        <v>94</v>
      </c>
      <c r="W53" s="101"/>
    </row>
    <row r="54" spans="1:23">
      <c r="A54" s="101"/>
      <c r="B54" s="31"/>
      <c r="C54" s="32">
        <f t="shared" si="5"/>
        <v>15386.020623521379</v>
      </c>
      <c r="D54" s="32"/>
      <c r="E54" s="32">
        <v>0</v>
      </c>
      <c r="F54" s="32">
        <v>15386.020623521379</v>
      </c>
      <c r="G54" s="32">
        <v>15386.020623521379</v>
      </c>
      <c r="H54" s="32"/>
      <c r="I54" s="32"/>
      <c r="J54" s="32"/>
      <c r="K54" s="33" t="s">
        <v>95</v>
      </c>
      <c r="L54" s="63" t="s">
        <v>96</v>
      </c>
      <c r="M54" s="32">
        <v>1320.9248271287693</v>
      </c>
      <c r="N54" s="32">
        <v>197.40496487981426</v>
      </c>
      <c r="O54" s="32">
        <v>13700.860711026202</v>
      </c>
      <c r="P54" s="32">
        <v>166.83012048658901</v>
      </c>
      <c r="Q54" s="32">
        <v>15386.020623521375</v>
      </c>
      <c r="R54" s="32"/>
      <c r="S54" s="32"/>
      <c r="T54" s="32">
        <f t="shared" si="4"/>
        <v>15386.020623521375</v>
      </c>
      <c r="U54" s="31" t="s">
        <v>97</v>
      </c>
      <c r="W54" s="101"/>
    </row>
    <row r="55" spans="1:23">
      <c r="A55" s="101"/>
      <c r="B55" s="31" t="s">
        <v>98</v>
      </c>
      <c r="C55" s="32">
        <f t="shared" si="5"/>
        <v>14393.201459481372</v>
      </c>
      <c r="D55" s="32"/>
      <c r="E55" s="32"/>
      <c r="F55" s="32">
        <v>14393.201459481372</v>
      </c>
      <c r="G55" s="32">
        <v>166.83012048658901</v>
      </c>
      <c r="H55" s="32">
        <v>12708.0415469862</v>
      </c>
      <c r="I55" s="32">
        <v>197.40496487981426</v>
      </c>
      <c r="J55" s="32">
        <v>1320.9248271287693</v>
      </c>
      <c r="K55" s="55" t="s">
        <v>99</v>
      </c>
      <c r="L55" s="64" t="s">
        <v>100</v>
      </c>
      <c r="M55" s="32"/>
      <c r="N55" s="32"/>
      <c r="O55" s="32"/>
      <c r="P55" s="32">
        <v>14393.201459481374</v>
      </c>
      <c r="Q55" s="32">
        <v>14393.201459481374</v>
      </c>
      <c r="R55" s="32">
        <v>0</v>
      </c>
      <c r="S55" s="32"/>
      <c r="T55" s="32">
        <f t="shared" si="4"/>
        <v>14393.201459481374</v>
      </c>
      <c r="U55" s="31" t="s">
        <v>64</v>
      </c>
      <c r="W55" s="101"/>
    </row>
    <row r="56" spans="1:23">
      <c r="A56" s="101"/>
      <c r="B56" s="31" t="s">
        <v>16</v>
      </c>
      <c r="C56" s="32">
        <f t="shared" si="5"/>
        <v>53734.792717448225</v>
      </c>
      <c r="D56" s="32"/>
      <c r="E56" s="32">
        <v>35548.988426636541</v>
      </c>
      <c r="F56" s="32">
        <v>18185.804290811684</v>
      </c>
      <c r="G56" s="32">
        <v>1900.5594842261485</v>
      </c>
      <c r="H56" s="32">
        <v>11532.89304603882</v>
      </c>
      <c r="I56" s="32">
        <v>1772.9287124284037</v>
      </c>
      <c r="J56" s="32">
        <v>2979.4230481183131</v>
      </c>
      <c r="K56" s="33" t="s">
        <v>101</v>
      </c>
      <c r="L56" s="34" t="s">
        <v>102</v>
      </c>
      <c r="M56" s="32">
        <v>1275.4215279288201</v>
      </c>
      <c r="N56" s="32">
        <v>1181.7427231166048</v>
      </c>
      <c r="O56" s="32">
        <v>11969.622857643348</v>
      </c>
      <c r="P56" s="32">
        <v>39106.220936106038</v>
      </c>
      <c r="Q56" s="32">
        <v>53533.008044794813</v>
      </c>
      <c r="R56" s="32">
        <v>201.78467265341015</v>
      </c>
      <c r="S56" s="32"/>
      <c r="T56" s="32">
        <f t="shared" si="4"/>
        <v>53734.792717448225</v>
      </c>
      <c r="U56" s="48"/>
      <c r="W56" s="101"/>
    </row>
    <row r="57" spans="1:23">
      <c r="A57" s="101"/>
      <c r="B57" s="31" t="s">
        <v>94</v>
      </c>
      <c r="C57" s="32">
        <f t="shared" si="5"/>
        <v>1092.9209557903002</v>
      </c>
      <c r="D57" s="32"/>
      <c r="E57" s="32">
        <v>0</v>
      </c>
      <c r="F57" s="32">
        <v>1092.9209557903002</v>
      </c>
      <c r="G57" s="32">
        <v>85.669662204646116</v>
      </c>
      <c r="H57" s="32">
        <v>49.24611637929069</v>
      </c>
      <c r="I57" s="32">
        <v>73.211254152295126</v>
      </c>
      <c r="J57" s="32">
        <v>884.79392305406839</v>
      </c>
      <c r="K57" s="33" t="s">
        <v>103</v>
      </c>
      <c r="L57" s="40" t="s">
        <v>104</v>
      </c>
      <c r="M57" s="32">
        <v>0</v>
      </c>
      <c r="N57" s="32">
        <v>1092.9209557903002</v>
      </c>
      <c r="O57" s="32">
        <v>0</v>
      </c>
      <c r="P57" s="32">
        <v>0</v>
      </c>
      <c r="Q57" s="32">
        <v>1092.9209557903002</v>
      </c>
      <c r="R57" s="32">
        <v>0</v>
      </c>
      <c r="S57" s="32"/>
      <c r="T57" s="32">
        <f t="shared" si="4"/>
        <v>1092.9209557903002</v>
      </c>
      <c r="U57" s="48"/>
      <c r="W57" s="101"/>
    </row>
    <row r="58" spans="1:23">
      <c r="A58" s="101"/>
      <c r="B58" s="31" t="s">
        <v>97</v>
      </c>
      <c r="C58" s="32">
        <f t="shared" si="5"/>
        <v>1092.9209557903002</v>
      </c>
      <c r="D58" s="32"/>
      <c r="E58" s="32">
        <v>0</v>
      </c>
      <c r="F58" s="32">
        <v>1092.9209557903002</v>
      </c>
      <c r="G58" s="32">
        <v>0</v>
      </c>
      <c r="H58" s="32">
        <v>0</v>
      </c>
      <c r="I58" s="32">
        <v>1092.9209557903002</v>
      </c>
      <c r="J58" s="32">
        <v>0</v>
      </c>
      <c r="K58" s="33" t="s">
        <v>105</v>
      </c>
      <c r="L58" s="40" t="s">
        <v>106</v>
      </c>
      <c r="M58" s="32">
        <v>1055.1279147370878</v>
      </c>
      <c r="N58" s="32">
        <v>1.9131999999999998</v>
      </c>
      <c r="O58" s="32">
        <v>0.36721130125103391</v>
      </c>
      <c r="P58" s="32">
        <v>35.512629751961278</v>
      </c>
      <c r="Q58" s="32">
        <v>1092.9209557903</v>
      </c>
      <c r="R58" s="32">
        <v>0</v>
      </c>
      <c r="S58" s="32"/>
      <c r="T58" s="32">
        <f t="shared" si="4"/>
        <v>1092.9209557903</v>
      </c>
      <c r="U58" s="48"/>
      <c r="W58" s="101"/>
    </row>
    <row r="59" spans="1:23">
      <c r="A59" s="101"/>
      <c r="B59" s="31" t="s">
        <v>64</v>
      </c>
      <c r="C59" s="32">
        <f t="shared" si="5"/>
        <v>9388.8823207214682</v>
      </c>
      <c r="D59" s="32"/>
      <c r="E59" s="32">
        <v>0</v>
      </c>
      <c r="F59" s="32">
        <v>9388.8823207214682</v>
      </c>
      <c r="G59" s="32">
        <v>0</v>
      </c>
      <c r="H59" s="32">
        <v>9388.8823207214682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9388.88232072147</v>
      </c>
      <c r="P59" s="32">
        <v>0</v>
      </c>
      <c r="Q59" s="32">
        <v>9388.88232072147</v>
      </c>
      <c r="R59" s="32">
        <v>0</v>
      </c>
      <c r="S59" s="32"/>
      <c r="T59" s="32">
        <f t="shared" si="4"/>
        <v>9388.88232072147</v>
      </c>
      <c r="U59" s="48"/>
      <c r="W59" s="101"/>
    </row>
    <row r="60" spans="1:23">
      <c r="A60" s="101"/>
      <c r="B60" s="31"/>
      <c r="C60" s="32">
        <f t="shared" si="5"/>
        <v>1822.7398228923503</v>
      </c>
      <c r="D60" s="32"/>
      <c r="E60" s="32">
        <v>1648.0549102389402</v>
      </c>
      <c r="F60" s="32">
        <v>174.68491265341015</v>
      </c>
      <c r="G60" s="32">
        <v>0</v>
      </c>
      <c r="H60" s="32">
        <v>172.91370424341014</v>
      </c>
      <c r="I60" s="32">
        <v>1.7712084100000001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9.1844652499999988</v>
      </c>
      <c r="O60" s="32">
        <v>1638.8704449889381</v>
      </c>
      <c r="P60" s="32">
        <v>0</v>
      </c>
      <c r="Q60" s="32">
        <v>1648.054910238938</v>
      </c>
      <c r="R60" s="32">
        <v>174.68491265341015</v>
      </c>
      <c r="S60" s="32"/>
      <c r="T60" s="32">
        <f t="shared" si="4"/>
        <v>1822.739822892348</v>
      </c>
      <c r="U60" s="48"/>
      <c r="W60" s="101"/>
    </row>
    <row r="61" spans="1:23">
      <c r="A61" s="101"/>
      <c r="B61" s="31"/>
      <c r="C61" s="32">
        <f t="shared" si="5"/>
        <v>40337.328662253807</v>
      </c>
      <c r="D61" s="32"/>
      <c r="E61" s="32">
        <v>33900.933516397599</v>
      </c>
      <c r="F61" s="32">
        <v>6436.395145856206</v>
      </c>
      <c r="G61" s="32">
        <v>1814.8898220215024</v>
      </c>
      <c r="H61" s="32">
        <v>1921.8509046946513</v>
      </c>
      <c r="I61" s="32">
        <v>605.02529407580823</v>
      </c>
      <c r="J61" s="32">
        <v>2094.6291250642448</v>
      </c>
      <c r="K61" s="33" t="s">
        <v>111</v>
      </c>
      <c r="L61" s="40" t="s">
        <v>112</v>
      </c>
      <c r="M61" s="32">
        <v>220.29361319173219</v>
      </c>
      <c r="N61" s="32">
        <v>77.724102076304604</v>
      </c>
      <c r="O61" s="32">
        <v>941.50288063168898</v>
      </c>
      <c r="P61" s="32">
        <v>39070.708306354078</v>
      </c>
      <c r="Q61" s="32">
        <v>40310.228902253803</v>
      </c>
      <c r="R61" s="32">
        <v>27.09976</v>
      </c>
      <c r="S61" s="32"/>
      <c r="T61" s="32">
        <f t="shared" si="4"/>
        <v>40337.3286622538</v>
      </c>
      <c r="U61" s="48"/>
      <c r="W61" s="101"/>
    </row>
    <row r="62" spans="1:23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W62" s="101"/>
    </row>
    <row r="63" spans="1:23" ht="16.5" thickTop="1" thickBot="1">
      <c r="A63" s="101"/>
      <c r="B63" s="65"/>
      <c r="C63" s="42">
        <f>+E63+F63+D63</f>
        <v>293707.84732594399</v>
      </c>
      <c r="D63" s="42"/>
      <c r="E63" s="42"/>
      <c r="F63" s="42">
        <v>293707.84732594399</v>
      </c>
      <c r="G63" s="42">
        <v>219693.35392279539</v>
      </c>
      <c r="H63" s="42">
        <v>48145.501253351693</v>
      </c>
      <c r="I63" s="42">
        <v>2504.5109604932759</v>
      </c>
      <c r="J63" s="42">
        <v>23364.481189303609</v>
      </c>
      <c r="K63" s="33" t="s">
        <v>113</v>
      </c>
      <c r="L63" s="34" t="s">
        <v>114</v>
      </c>
      <c r="M63" s="38">
        <v>23364.481189303609</v>
      </c>
      <c r="N63" s="38">
        <v>2504.5109604932759</v>
      </c>
      <c r="O63" s="38">
        <v>48145.501253351693</v>
      </c>
      <c r="P63" s="38">
        <v>219693.35392279539</v>
      </c>
      <c r="Q63" s="38">
        <v>293707.84732594393</v>
      </c>
      <c r="R63" s="38"/>
      <c r="S63" s="38"/>
      <c r="T63" s="38">
        <f t="shared" si="4"/>
        <v>293707.84732594393</v>
      </c>
      <c r="U63" s="60" t="s">
        <v>115</v>
      </c>
      <c r="W63" s="101"/>
    </row>
    <row r="64" spans="1:23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W64" s="101"/>
    </row>
    <row r="65" spans="1:23">
      <c r="A65" s="101"/>
      <c r="B65" s="31" t="s">
        <v>16</v>
      </c>
      <c r="C65" s="32">
        <f>+E65+F65+D65</f>
        <v>21136.258412505096</v>
      </c>
      <c r="D65" s="32"/>
      <c r="E65" s="32"/>
      <c r="F65" s="32">
        <v>21136.258412505096</v>
      </c>
      <c r="G65" s="32">
        <v>7699.298301218977</v>
      </c>
      <c r="H65" s="32">
        <v>13436.960111286118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21136.258412505096</v>
      </c>
      <c r="Q65" s="32">
        <v>21136.258412505096</v>
      </c>
      <c r="R65" s="32"/>
      <c r="S65" s="32"/>
      <c r="T65" s="32">
        <f t="shared" si="4"/>
        <v>21136.258412505096</v>
      </c>
      <c r="U65" s="31" t="s">
        <v>120</v>
      </c>
      <c r="W65" s="101"/>
    </row>
    <row r="66" spans="1:23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W66" s="101"/>
    </row>
    <row r="67" spans="1:23" ht="16.5" thickTop="1" thickBot="1">
      <c r="A67" s="101"/>
      <c r="B67" s="65" t="s">
        <v>122</v>
      </c>
      <c r="C67" s="42">
        <f>+E67+F67+D67</f>
        <v>293707.84732594399</v>
      </c>
      <c r="D67" s="42"/>
      <c r="E67" s="42"/>
      <c r="F67" s="42">
        <v>293707.84732594399</v>
      </c>
      <c r="G67" s="42">
        <v>233130.3140340815</v>
      </c>
      <c r="H67" s="42">
        <v>34708.541142065573</v>
      </c>
      <c r="I67" s="42">
        <v>2504.5109604932759</v>
      </c>
      <c r="J67" s="42">
        <v>23364.481189303609</v>
      </c>
      <c r="K67" s="33" t="s">
        <v>123</v>
      </c>
      <c r="L67" s="34" t="s">
        <v>124</v>
      </c>
      <c r="M67" s="32">
        <v>23364.481189303609</v>
      </c>
      <c r="N67" s="32">
        <v>2504.5109604932759</v>
      </c>
      <c r="O67" s="32">
        <v>34708.541142065573</v>
      </c>
      <c r="P67" s="32">
        <v>233130.3140340815</v>
      </c>
      <c r="Q67" s="32">
        <v>293707.84732594399</v>
      </c>
      <c r="R67" s="32"/>
      <c r="S67" s="32"/>
      <c r="T67" s="32">
        <f t="shared" si="4"/>
        <v>293707.84732594399</v>
      </c>
      <c r="U67" s="31"/>
      <c r="W67" s="101"/>
    </row>
    <row r="68" spans="1:23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23364.481189303609</v>
      </c>
      <c r="N68" s="32">
        <v>2504.5109604932759</v>
      </c>
      <c r="O68" s="32">
        <v>48145.501253351693</v>
      </c>
      <c r="P68" s="32">
        <v>219693.35392279539</v>
      </c>
      <c r="Q68" s="32">
        <v>293707.84732594393</v>
      </c>
      <c r="R68" s="32"/>
      <c r="S68" s="32"/>
      <c r="T68" s="32">
        <f t="shared" si="4"/>
        <v>293707.84732594393</v>
      </c>
      <c r="U68" s="31" t="s">
        <v>125</v>
      </c>
      <c r="W68" s="101"/>
    </row>
    <row r="69" spans="1:23">
      <c r="A69" s="101"/>
      <c r="B69" s="31" t="s">
        <v>125</v>
      </c>
      <c r="C69" s="32">
        <f t="shared" ref="C69:C72" si="6">+E69+F69+D69</f>
        <v>243428.97882165594</v>
      </c>
      <c r="D69" s="32"/>
      <c r="E69" s="32"/>
      <c r="F69" s="32">
        <v>243428.97882165594</v>
      </c>
      <c r="G69" s="32">
        <v>219497.67537724006</v>
      </c>
      <c r="H69" s="32">
        <v>23931.303444415877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243428.97882165594</v>
      </c>
      <c r="T69" s="32">
        <f t="shared" si="4"/>
        <v>243428.97882165594</v>
      </c>
      <c r="U69" s="31" t="s">
        <v>128</v>
      </c>
      <c r="W69" s="101"/>
    </row>
    <row r="70" spans="1:23">
      <c r="A70" s="101"/>
      <c r="B70" s="31" t="s">
        <v>128</v>
      </c>
      <c r="C70" s="32">
        <f t="shared" si="6"/>
        <v>243428.97882165594</v>
      </c>
      <c r="D70" s="32"/>
      <c r="E70" s="32"/>
      <c r="F70" s="32">
        <v>243428.97882165594</v>
      </c>
      <c r="G70" s="32">
        <v>206060.71526595394</v>
      </c>
      <c r="H70" s="32">
        <v>37368.263555702004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243428.97882165594</v>
      </c>
      <c r="T70" s="32">
        <f t="shared" si="4"/>
        <v>243428.97882165594</v>
      </c>
      <c r="U70" s="31" t="s">
        <v>58</v>
      </c>
      <c r="W70" s="101"/>
    </row>
    <row r="71" spans="1:23">
      <c r="A71" s="101"/>
      <c r="B71" s="67" t="s">
        <v>58</v>
      </c>
      <c r="C71" s="32">
        <f t="shared" si="6"/>
        <v>0.69238790999999944</v>
      </c>
      <c r="D71" s="32"/>
      <c r="E71" s="32"/>
      <c r="F71" s="32">
        <v>0.69238790999999944</v>
      </c>
      <c r="G71" s="32"/>
      <c r="H71" s="32">
        <v>0.69238790999999944</v>
      </c>
      <c r="I71" s="32">
        <v>0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0.692387909999999</v>
      </c>
      <c r="Q71" s="32">
        <v>0.692387909999999</v>
      </c>
      <c r="R71" s="32"/>
      <c r="S71" s="32"/>
      <c r="T71" s="32">
        <f t="shared" si="4"/>
        <v>0.692387909999999</v>
      </c>
      <c r="U71" s="31" t="s">
        <v>133</v>
      </c>
      <c r="W71" s="101"/>
    </row>
    <row r="72" spans="1:23">
      <c r="A72" s="101"/>
      <c r="B72" s="31" t="s">
        <v>133</v>
      </c>
      <c r="C72" s="32">
        <f t="shared" si="6"/>
        <v>50279.560892198031</v>
      </c>
      <c r="D72" s="32"/>
      <c r="E72" s="32"/>
      <c r="F72" s="32">
        <v>50279.560892198031</v>
      </c>
      <c r="G72" s="32">
        <v>13633.331044751461</v>
      </c>
      <c r="H72" s="32">
        <v>10777.237697649689</v>
      </c>
      <c r="I72" s="32">
        <v>2504.5109604932759</v>
      </c>
      <c r="J72" s="32">
        <v>23364.481189303609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W72" s="101"/>
    </row>
    <row r="73" spans="1:23" ht="15.75" thickBot="1">
      <c r="A73" s="101"/>
      <c r="B73" s="69"/>
      <c r="C73" s="70"/>
      <c r="D73" s="70"/>
      <c r="E73" s="70">
        <v>33636.750947853499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W73" s="101"/>
    </row>
    <row r="74" spans="1:23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W74" s="101"/>
    </row>
    <row r="75" spans="1:23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W75" s="101"/>
    </row>
    <row r="76" spans="1:23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W76" s="101"/>
    </row>
    <row r="77" spans="1:23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W77" s="101"/>
    </row>
    <row r="78" spans="1:23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3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3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conditionalFormatting sqref="C46:F46 H46:J46">
    <cfRule type="cellIs" dxfId="13" priority="2" stopIfTrue="1" operator="equal">
      <formula>0</formula>
    </cfRule>
  </conditionalFormatting>
  <conditionalFormatting sqref="G46">
    <cfRule type="cellIs" dxfId="12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90" zoomScaleNormal="90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209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2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23364.481189303609</v>
      </c>
      <c r="N19" s="32">
        <v>2504.5109604932759</v>
      </c>
      <c r="O19" s="32">
        <v>10777.237697649689</v>
      </c>
      <c r="P19" s="32">
        <v>13633.331044751461</v>
      </c>
      <c r="Q19" s="32">
        <v>50279.560892198038</v>
      </c>
      <c r="R19" s="32"/>
      <c r="S19" s="32"/>
      <c r="T19" s="32">
        <f>+Q19+R19+S19</f>
        <v>50279.560892198038</v>
      </c>
      <c r="U19" s="84"/>
      <c r="V19" s="101"/>
    </row>
    <row r="20" spans="1:22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33636.750947853499</v>
      </c>
      <c r="S20" s="32"/>
      <c r="T20" s="32">
        <f t="shared" ref="T20:T26" si="0">+Q20+R20+S20</f>
        <v>33636.750947853499</v>
      </c>
      <c r="U20" s="84"/>
      <c r="V20" s="101"/>
    </row>
    <row r="21" spans="1:22" s="1" customFormat="1" ht="27.75" customHeight="1">
      <c r="A21" s="101"/>
      <c r="B21" s="84"/>
      <c r="C21" s="86">
        <f>+E21+F21+D21</f>
        <v>76963.567115455342</v>
      </c>
      <c r="D21" s="86"/>
      <c r="E21" s="86"/>
      <c r="F21" s="86">
        <v>76963.567115455342</v>
      </c>
      <c r="G21" s="86">
        <v>16534.370898921748</v>
      </c>
      <c r="H21" s="86">
        <v>13227.382133712246</v>
      </c>
      <c r="I21" s="86">
        <v>827.74316129813269</v>
      </c>
      <c r="J21" s="86">
        <v>46374.07092152322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76963.567115455342</v>
      </c>
      <c r="T21" s="86">
        <f t="shared" si="0"/>
        <v>76963.567115455342</v>
      </c>
      <c r="U21" s="88" t="s">
        <v>143</v>
      </c>
      <c r="V21" s="101"/>
    </row>
    <row r="22" spans="1:22" s="1" customFormat="1" ht="16.5" customHeight="1">
      <c r="A22" s="101"/>
      <c r="B22" s="88" t="s">
        <v>143</v>
      </c>
      <c r="C22" s="32">
        <f t="shared" ref="C22:C24" si="1">+E22+F22+D22</f>
        <v>6952.0527176433634</v>
      </c>
      <c r="D22" s="32"/>
      <c r="E22" s="32"/>
      <c r="F22" s="32">
        <v>6952.0527176433634</v>
      </c>
      <c r="G22" s="32">
        <v>1027.7810816792289</v>
      </c>
      <c r="H22" s="32">
        <v>135.62225047000001</v>
      </c>
      <c r="I22" s="32">
        <v>-44.058723513455028</v>
      </c>
      <c r="J22" s="32">
        <v>5832.7081090075899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6952.0527176433634</v>
      </c>
      <c r="T22" s="32">
        <f t="shared" si="0"/>
        <v>6952.0527176433634</v>
      </c>
      <c r="U22" s="88" t="s">
        <v>16</v>
      </c>
      <c r="V22" s="101"/>
    </row>
    <row r="23" spans="1:22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6.0834759999999995E-2</v>
      </c>
      <c r="I23" s="32">
        <v>4.3621361699999994</v>
      </c>
      <c r="J23" s="32">
        <v>-5.0871613405593399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V23" s="101"/>
    </row>
    <row r="24" spans="1:22" s="1" customFormat="1" ht="16.5" customHeight="1">
      <c r="A24" s="101"/>
      <c r="B24" s="88" t="s">
        <v>148</v>
      </c>
      <c r="C24" s="32">
        <f t="shared" si="1"/>
        <v>-4.2064129956997931E-12</v>
      </c>
      <c r="D24" s="32"/>
      <c r="E24" s="32"/>
      <c r="F24" s="32">
        <v>-4.2064129956997931E-12</v>
      </c>
      <c r="G24" s="32">
        <v>6.1993099999999997</v>
      </c>
      <c r="H24" s="32">
        <v>128.3554391514578</v>
      </c>
      <c r="I24" s="32">
        <v>97.679028320148092</v>
      </c>
      <c r="J24" s="32">
        <v>-232.2337774716101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</row>
    <row r="25" spans="1:22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1474.9258125640492</v>
      </c>
      <c r="N25" s="32">
        <v>328.6156795490694</v>
      </c>
      <c r="O25" s="32">
        <v>9130.9936940035604</v>
      </c>
      <c r="P25" s="32">
        <v>749.790389575267</v>
      </c>
      <c r="Q25" s="32">
        <v>11684.325575691944</v>
      </c>
      <c r="R25" s="32">
        <v>0</v>
      </c>
      <c r="S25" s="32"/>
      <c r="T25" s="32">
        <f t="shared" si="0"/>
        <v>11684.325575691944</v>
      </c>
      <c r="U25" s="84"/>
      <c r="V25" s="101"/>
    </row>
    <row r="26" spans="1:22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-381.33257400623921</v>
      </c>
      <c r="N26" s="32">
        <v>-223.66905796778602</v>
      </c>
      <c r="O26" s="32">
        <v>-6868.9766006898762</v>
      </c>
      <c r="P26" s="32">
        <v>-313.45550368901763</v>
      </c>
      <c r="Q26" s="32">
        <v>-7787.4337363529194</v>
      </c>
      <c r="R26" s="32">
        <v>-3896.8918393790264</v>
      </c>
      <c r="S26" s="32"/>
      <c r="T26" s="32">
        <f t="shared" si="0"/>
        <v>-11684.325575731946</v>
      </c>
      <c r="U26" s="84"/>
      <c r="V26" s="101"/>
    </row>
    <row r="27" spans="1:22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24458.074427861418</v>
      </c>
      <c r="N27" s="32">
        <v>2609.457582074559</v>
      </c>
      <c r="O27" s="32">
        <v>13039.254790963376</v>
      </c>
      <c r="P27" s="32">
        <v>14069.66593063771</v>
      </c>
      <c r="Q27" s="32">
        <v>54176.452731537058</v>
      </c>
      <c r="R27" s="32">
        <v>29739.859108474473</v>
      </c>
      <c r="S27" s="32"/>
      <c r="T27" s="32">
        <f>+Q27+R27+S27</f>
        <v>83916.311840011535</v>
      </c>
      <c r="U27" s="84"/>
      <c r="V27" s="101"/>
    </row>
    <row r="28" spans="1:22" s="1" customFormat="1" ht="21.75" customHeight="1" thickTop="1" thickBot="1">
      <c r="A28" s="101"/>
      <c r="B28" s="89"/>
      <c r="C28" s="42">
        <f>+E28+F28+D28</f>
        <v>0.69200691282821936</v>
      </c>
      <c r="D28" s="42"/>
      <c r="E28" s="42">
        <v>29739.859108474473</v>
      </c>
      <c r="F28" s="42">
        <v>-29739.167101561645</v>
      </c>
      <c r="G28" s="42">
        <v>-3499.3495503738259</v>
      </c>
      <c r="H28" s="42">
        <v>-452.16586713032825</v>
      </c>
      <c r="I28" s="42">
        <v>1723.7319797997334</v>
      </c>
      <c r="J28" s="42">
        <v>-27511.383663857225</v>
      </c>
      <c r="K28" s="33" t="s">
        <v>157</v>
      </c>
      <c r="L28" s="34" t="s">
        <v>158</v>
      </c>
      <c r="M28" s="38">
        <v>-24604.293954104258</v>
      </c>
      <c r="N28" s="38">
        <v>2691.7447425774699</v>
      </c>
      <c r="O28" s="38">
        <v>-1113.8896825199467</v>
      </c>
      <c r="P28" s="38">
        <v>-8712.4290702996022</v>
      </c>
      <c r="Q28" s="38">
        <v>-31738.867964346337</v>
      </c>
      <c r="R28" s="38">
        <v>31738.86787137634</v>
      </c>
      <c r="S28" s="38"/>
      <c r="T28" s="38"/>
      <c r="U28" s="90"/>
      <c r="V28" s="101"/>
    </row>
    <row r="29" spans="1:22" s="1" customFormat="1" ht="16.5" customHeight="1" thickTop="1">
      <c r="A29" s="101"/>
      <c r="B29" s="84"/>
      <c r="C29" s="32">
        <f>+E29+F29+D29</f>
        <v>97280.216915061348</v>
      </c>
      <c r="D29" s="32"/>
      <c r="E29" s="32">
        <v>40753.666506104637</v>
      </c>
      <c r="F29" s="32">
        <v>56526.550408956711</v>
      </c>
      <c r="G29" s="32">
        <v>5727.5185366056494</v>
      </c>
      <c r="H29" s="32">
        <v>2642.7000812775805</v>
      </c>
      <c r="I29" s="32">
        <v>34630.308409983394</v>
      </c>
      <c r="J29" s="32">
        <v>13526.023381090077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</row>
    <row r="30" spans="1:22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38130.317335194333</v>
      </c>
      <c r="N30" s="32">
        <v>31938.563667405924</v>
      </c>
      <c r="O30" s="32">
        <v>3756.5897637975272</v>
      </c>
      <c r="P30" s="32">
        <v>14439.947606905251</v>
      </c>
      <c r="Q30" s="32">
        <v>88265.418373303037</v>
      </c>
      <c r="R30" s="32">
        <v>9014.7986347282967</v>
      </c>
      <c r="S30" s="32"/>
      <c r="T30" s="32">
        <f>+Q30+R30+S30</f>
        <v>97280.217008031337</v>
      </c>
      <c r="U30" s="84"/>
      <c r="V30" s="101"/>
    </row>
    <row r="31" spans="1:22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</row>
    <row r="32" spans="1:22" s="1" customFormat="1" ht="16.5" customHeight="1">
      <c r="A32" s="101"/>
      <c r="B32" s="88" t="s">
        <v>162</v>
      </c>
      <c r="C32" s="32">
        <f t="shared" ref="C32:C38" si="2">+E32+F32+D32</f>
        <v>0</v>
      </c>
      <c r="D32" s="32"/>
      <c r="E32" s="32">
        <v>405.8912177599999</v>
      </c>
      <c r="F32" s="32">
        <v>-405.8912177599999</v>
      </c>
      <c r="G32" s="32"/>
      <c r="H32" s="32"/>
      <c r="I32" s="32">
        <v>-405.8912177599999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</row>
    <row r="33" spans="1:22" s="1" customFormat="1" ht="16.5" customHeight="1">
      <c r="A33" s="101"/>
      <c r="B33" s="88" t="s">
        <v>165</v>
      </c>
      <c r="C33" s="32">
        <f t="shared" si="2"/>
        <v>18078.961867748301</v>
      </c>
      <c r="D33" s="32"/>
      <c r="E33" s="32">
        <v>1105.7582446291715</v>
      </c>
      <c r="F33" s="32">
        <v>16973.20362311913</v>
      </c>
      <c r="G33" s="32">
        <v>2923.1055425151503</v>
      </c>
      <c r="H33" s="32">
        <v>-580.68082103957795</v>
      </c>
      <c r="I33" s="32">
        <v>10232.397991900105</v>
      </c>
      <c r="J33" s="32">
        <v>4398.3809097434541</v>
      </c>
      <c r="K33" s="33" t="s">
        <v>166</v>
      </c>
      <c r="L33" s="34" t="s">
        <v>167</v>
      </c>
      <c r="M33" s="32">
        <v>0</v>
      </c>
      <c r="N33" s="32">
        <v>10522.857887173701</v>
      </c>
      <c r="O33" s="32">
        <v>-0.64840620000000004</v>
      </c>
      <c r="P33" s="32">
        <v>0</v>
      </c>
      <c r="Q33" s="32">
        <v>10522.209480973701</v>
      </c>
      <c r="R33" s="32">
        <v>7556.7523867746022</v>
      </c>
      <c r="S33" s="32"/>
      <c r="T33" s="32">
        <f t="shared" ref="T33:T38" si="3">+Q33+R33+S33</f>
        <v>18078.961867748301</v>
      </c>
      <c r="U33" s="88" t="s">
        <v>165</v>
      </c>
      <c r="V33" s="101"/>
    </row>
    <row r="34" spans="1:22" s="1" customFormat="1" ht="16.5" customHeight="1">
      <c r="A34" s="101"/>
      <c r="B34" s="88" t="s">
        <v>168</v>
      </c>
      <c r="C34" s="32">
        <f t="shared" si="2"/>
        <v>-2758.3439090350316</v>
      </c>
      <c r="D34" s="32"/>
      <c r="E34" s="32">
        <v>-32.309731521491592</v>
      </c>
      <c r="F34" s="32">
        <v>-2726.0341775135398</v>
      </c>
      <c r="G34" s="32">
        <v>409.30706315845765</v>
      </c>
      <c r="H34" s="32">
        <v>-2089.6678615441383</v>
      </c>
      <c r="I34" s="32">
        <v>-1375.1257292882674</v>
      </c>
      <c r="J34" s="32">
        <v>329.45235016040851</v>
      </c>
      <c r="K34" s="33" t="s">
        <v>169</v>
      </c>
      <c r="L34" s="34" t="s">
        <v>170</v>
      </c>
      <c r="M34" s="32">
        <v>-153.22542149167415</v>
      </c>
      <c r="N34" s="32">
        <v>2689.3101340015724</v>
      </c>
      <c r="O34" s="32">
        <v>-844.00006712000004</v>
      </c>
      <c r="P34" s="32"/>
      <c r="Q34" s="32">
        <v>1692.084645389898</v>
      </c>
      <c r="R34" s="32">
        <v>-4450.4285544249287</v>
      </c>
      <c r="S34" s="32"/>
      <c r="T34" s="32">
        <f t="shared" si="3"/>
        <v>-2758.3439090350307</v>
      </c>
      <c r="U34" s="88" t="s">
        <v>168</v>
      </c>
      <c r="V34" s="101"/>
    </row>
    <row r="35" spans="1:22" s="1" customFormat="1" ht="16.5" customHeight="1">
      <c r="A35" s="101"/>
      <c r="B35" s="88"/>
      <c r="C35" s="32">
        <f t="shared" si="2"/>
        <v>51637.099754762079</v>
      </c>
      <c r="D35" s="32"/>
      <c r="E35" s="32">
        <v>24416.939019103873</v>
      </c>
      <c r="F35" s="32">
        <v>27220.160735658206</v>
      </c>
      <c r="G35" s="32">
        <v>208.16735095054975</v>
      </c>
      <c r="H35" s="32">
        <v>2238.8848388198085</v>
      </c>
      <c r="I35" s="32">
        <v>24670.456532817465</v>
      </c>
      <c r="J35" s="32">
        <v>102.65201307038201</v>
      </c>
      <c r="K35" s="33" t="s">
        <v>171</v>
      </c>
      <c r="L35" s="34" t="s">
        <v>172</v>
      </c>
      <c r="M35" s="32">
        <v>18372.049145556419</v>
      </c>
      <c r="N35" s="32">
        <v>12473.306192457107</v>
      </c>
      <c r="O35" s="32">
        <v>6586.6077379520693</v>
      </c>
      <c r="P35" s="32">
        <v>13850.89940660564</v>
      </c>
      <c r="Q35" s="32">
        <v>51282.86248257124</v>
      </c>
      <c r="R35" s="32">
        <v>354.2372721908385</v>
      </c>
      <c r="S35" s="32"/>
      <c r="T35" s="32">
        <f t="shared" si="3"/>
        <v>51637.099754762079</v>
      </c>
      <c r="U35" s="88"/>
      <c r="V35" s="101"/>
    </row>
    <row r="36" spans="1:22" s="1" customFormat="1" ht="16.5" customHeight="1">
      <c r="A36" s="101"/>
      <c r="B36" s="84"/>
      <c r="C36" s="32">
        <f t="shared" si="2"/>
        <v>23939.924242280234</v>
      </c>
      <c r="D36" s="32"/>
      <c r="E36" s="32">
        <v>16023.72962479789</v>
      </c>
      <c r="F36" s="32">
        <v>7916.1946174823461</v>
      </c>
      <c r="G36" s="32">
        <v>40.538999999999994</v>
      </c>
      <c r="H36" s="32">
        <v>880.22521530000006</v>
      </c>
      <c r="I36" s="32">
        <v>-435.16215630229908</v>
      </c>
      <c r="J36" s="32">
        <v>7430.5925584846455</v>
      </c>
      <c r="K36" s="33" t="s">
        <v>173</v>
      </c>
      <c r="L36" s="34" t="s">
        <v>174</v>
      </c>
      <c r="M36" s="32">
        <v>16188.989955466006</v>
      </c>
      <c r="N36" s="32">
        <v>3943.9099101448833</v>
      </c>
      <c r="O36" s="32">
        <v>3.5106630299999959</v>
      </c>
      <c r="P36" s="32">
        <v>97.838369999999998</v>
      </c>
      <c r="Q36" s="32">
        <v>20234.24889864089</v>
      </c>
      <c r="R36" s="32">
        <v>3705.6753436393474</v>
      </c>
      <c r="S36" s="32"/>
      <c r="T36" s="32">
        <f t="shared" si="3"/>
        <v>23939.924242280238</v>
      </c>
      <c r="U36" s="84"/>
      <c r="V36" s="101"/>
    </row>
    <row r="37" spans="1:22" s="1" customFormat="1" ht="16.5" customHeight="1">
      <c r="A37" s="101"/>
      <c r="B37" s="84"/>
      <c r="C37" s="32">
        <f t="shared" si="2"/>
        <v>67.824301922400508</v>
      </c>
      <c r="D37" s="32"/>
      <c r="E37" s="32">
        <v>0</v>
      </c>
      <c r="F37" s="32">
        <v>67.824301922400508</v>
      </c>
      <c r="G37" s="32">
        <v>185.0659739202201</v>
      </c>
      <c r="H37" s="32">
        <v>0.12516608000000043</v>
      </c>
      <c r="I37" s="32">
        <v>-19.675773804600013</v>
      </c>
      <c r="J37" s="32">
        <v>-97.69106427321961</v>
      </c>
      <c r="K37" s="33" t="s">
        <v>175</v>
      </c>
      <c r="L37" s="34" t="s">
        <v>176</v>
      </c>
      <c r="M37" s="32">
        <v>0</v>
      </c>
      <c r="N37" s="32">
        <v>332.04063338240007</v>
      </c>
      <c r="O37" s="32">
        <v>-264.21633146000062</v>
      </c>
      <c r="P37" s="32"/>
      <c r="Q37" s="32">
        <v>67.824301922399457</v>
      </c>
      <c r="R37" s="32">
        <v>0</v>
      </c>
      <c r="S37" s="32"/>
      <c r="T37" s="32">
        <f t="shared" si="3"/>
        <v>67.824301922399457</v>
      </c>
      <c r="U37" s="84"/>
      <c r="V37" s="101"/>
    </row>
    <row r="38" spans="1:22" s="1" customFormat="1" ht="16.5" customHeight="1">
      <c r="A38" s="101"/>
      <c r="B38" s="84"/>
      <c r="C38" s="32">
        <f t="shared" si="2"/>
        <v>6314.7506573833562</v>
      </c>
      <c r="D38" s="32"/>
      <c r="E38" s="32">
        <v>-1166.3418686648097</v>
      </c>
      <c r="F38" s="32">
        <v>7481.0925260481654</v>
      </c>
      <c r="G38" s="32">
        <v>1961.3336060612712</v>
      </c>
      <c r="H38" s="32">
        <v>2193.8135436614884</v>
      </c>
      <c r="I38" s="32">
        <v>1963.3087624209977</v>
      </c>
      <c r="J38" s="32">
        <v>1362.636613904408</v>
      </c>
      <c r="K38" s="33" t="s">
        <v>177</v>
      </c>
      <c r="L38" s="34" t="s">
        <v>178</v>
      </c>
      <c r="M38" s="32">
        <v>3722.5036556635855</v>
      </c>
      <c r="N38" s="32">
        <v>1977.1389102462604</v>
      </c>
      <c r="O38" s="32">
        <v>-1724.6638324045412</v>
      </c>
      <c r="P38" s="32">
        <v>491.20983029961263</v>
      </c>
      <c r="Q38" s="32">
        <v>4466.188563804918</v>
      </c>
      <c r="R38" s="32">
        <v>1848.5621865484375</v>
      </c>
      <c r="S38" s="32"/>
      <c r="T38" s="32">
        <f t="shared" si="3"/>
        <v>6314.7507503533552</v>
      </c>
      <c r="U38" s="84"/>
      <c r="V38" s="101"/>
    </row>
    <row r="39" spans="1:22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</row>
    <row r="40" spans="1:22" s="1" customFormat="1" ht="4.5" customHeight="1">
      <c r="A40" s="101"/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</row>
    <row r="41" spans="1:22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22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22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22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22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22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22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22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</row>
    <row r="63" spans="3:22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</row>
    <row r="64" spans="3:22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  <c r="V77" s="101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  <c r="V78" s="101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zoomScale="90" zoomScaleNormal="90" workbookViewId="0">
      <selection activeCell="G13" sqref="G13:G14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210</v>
      </c>
    </row>
    <row r="13" spans="1:21">
      <c r="B13" s="21" t="s">
        <v>1</v>
      </c>
      <c r="G13" s="120"/>
    </row>
    <row r="14" spans="1:21" ht="12" customHeight="1">
      <c r="B14" s="22"/>
      <c r="G14" s="121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27" t="s">
        <v>12</v>
      </c>
      <c r="C18" s="28">
        <f>+E18+F18+D18</f>
        <v>190254.28136828836</v>
      </c>
      <c r="D18" s="28">
        <v>190254.28136828836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190254.28136828836</v>
      </c>
      <c r="S18" s="28"/>
      <c r="T18" s="28">
        <f>+Q18+R18+S18</f>
        <v>190254.28136828836</v>
      </c>
      <c r="U18" s="27" t="s">
        <v>15</v>
      </c>
    </row>
    <row r="19" spans="1:22" s="1" customFormat="1" ht="16.5" customHeight="1">
      <c r="B19" s="31" t="s">
        <v>16</v>
      </c>
      <c r="C19" s="32">
        <f>+E19+F19+D19</f>
        <v>138806.30057388879</v>
      </c>
      <c r="D19" s="32"/>
      <c r="E19" s="32">
        <v>138806.30057388879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138806.30057388879</v>
      </c>
      <c r="T19" s="32">
        <f t="shared" ref="T19:T22" si="0">+Q19+R19+S19</f>
        <v>138806.30057388879</v>
      </c>
      <c r="U19" s="31" t="s">
        <v>19</v>
      </c>
    </row>
    <row r="20" spans="1:22" s="1" customFormat="1" ht="16.5" customHeight="1">
      <c r="B20" s="31" t="s">
        <v>19</v>
      </c>
      <c r="C20" s="32">
        <f>+E20+F20+D20</f>
        <v>580166.89345974184</v>
      </c>
      <c r="D20" s="32">
        <v>580166.89345974184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334897.50348350802</v>
      </c>
      <c r="N20" s="32">
        <v>22411.875175919409</v>
      </c>
      <c r="O20" s="32">
        <v>43912.061529620813</v>
      </c>
      <c r="P20" s="32">
        <v>178945.45327069372</v>
      </c>
      <c r="Q20" s="32">
        <v>580166.89345974184</v>
      </c>
      <c r="R20" s="32"/>
      <c r="S20" s="32"/>
      <c r="T20" s="32">
        <f t="shared" si="0"/>
        <v>580166.89345974184</v>
      </c>
      <c r="U20" s="31" t="s">
        <v>22</v>
      </c>
      <c r="V20" s="101"/>
    </row>
    <row r="21" spans="1:22" s="1" customFormat="1" ht="16.5" customHeight="1">
      <c r="A21" s="101"/>
      <c r="B21" s="31" t="s">
        <v>16</v>
      </c>
      <c r="C21" s="32">
        <f>+E21+F21+D21</f>
        <v>301502.31781110872</v>
      </c>
      <c r="D21" s="32"/>
      <c r="E21" s="32"/>
      <c r="F21" s="32">
        <v>301502.31781110872</v>
      </c>
      <c r="G21" s="32">
        <v>70849.306334681474</v>
      </c>
      <c r="H21" s="32">
        <v>14881.438832565145</v>
      </c>
      <c r="I21" s="32">
        <v>9279.9913130998466</v>
      </c>
      <c r="J21" s="32">
        <v>206491.58133076227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301502.31781110872</v>
      </c>
      <c r="T21" s="32">
        <f t="shared" si="0"/>
        <v>301502.31781110872</v>
      </c>
      <c r="U21" s="31" t="s">
        <v>25</v>
      </c>
      <c r="V21" s="101"/>
    </row>
    <row r="22" spans="1:22" s="1" customFormat="1" ht="16.5" customHeight="1" thickBot="1">
      <c r="A22" s="101"/>
      <c r="B22" s="31" t="s">
        <v>26</v>
      </c>
      <c r="C22" s="32">
        <f>+E22+F22+D22</f>
        <v>29738.547660696371</v>
      </c>
      <c r="D22" s="32">
        <v>29738.547660696371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29738.547660696371</v>
      </c>
      <c r="R22" s="32"/>
      <c r="S22" s="32"/>
      <c r="T22" s="32">
        <f t="shared" si="0"/>
        <v>29738.547660696371</v>
      </c>
      <c r="U22" s="31" t="s">
        <v>29</v>
      </c>
      <c r="V22" s="101"/>
    </row>
    <row r="23" spans="1:22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</row>
    <row r="24" spans="1:22" s="1" customFormat="1" ht="16.5" customHeight="1">
      <c r="A24" s="101"/>
      <c r="B24" s="35" t="s">
        <v>30</v>
      </c>
      <c r="C24" s="32">
        <f>+E24+F24+D24</f>
        <v>308403.12330932956</v>
      </c>
      <c r="D24" s="32"/>
      <c r="E24" s="32"/>
      <c r="F24" s="32">
        <v>308403.12330932956</v>
      </c>
      <c r="G24" s="32">
        <v>108096.14693601224</v>
      </c>
      <c r="H24" s="32">
        <v>29030.622697055667</v>
      </c>
      <c r="I24" s="32">
        <v>13131.883862819563</v>
      </c>
      <c r="J24" s="32">
        <v>128405.92215274574</v>
      </c>
      <c r="K24" s="33" t="s">
        <v>31</v>
      </c>
      <c r="L24" s="34" t="s">
        <v>32</v>
      </c>
      <c r="M24" s="32">
        <v>128405.92215274574</v>
      </c>
      <c r="N24" s="32">
        <v>13131.883862819563</v>
      </c>
      <c r="O24" s="32">
        <v>29030.622697055667</v>
      </c>
      <c r="P24" s="32">
        <v>108096.14693601224</v>
      </c>
      <c r="Q24" s="32">
        <v>308403.12330932956</v>
      </c>
      <c r="R24" s="32"/>
      <c r="S24" s="32"/>
      <c r="T24" s="32">
        <f t="shared" ref="T24:T25" si="1">+Q24+R24+S24</f>
        <v>308403.12330932956</v>
      </c>
      <c r="U24" s="31" t="s">
        <v>33</v>
      </c>
      <c r="V24" s="101"/>
    </row>
    <row r="25" spans="1:22" s="1" customFormat="1" ht="16.5" customHeight="1">
      <c r="A25" s="101"/>
      <c r="B25" s="31" t="s">
        <v>34</v>
      </c>
      <c r="C25" s="32">
        <f>+E25+F25+D25</f>
        <v>51447.980794399569</v>
      </c>
      <c r="D25" s="32"/>
      <c r="E25" s="32">
        <v>51447.980794399569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51447.980794399569</v>
      </c>
      <c r="S25" s="32"/>
      <c r="T25" s="32">
        <f t="shared" si="1"/>
        <v>51447.980794399569</v>
      </c>
      <c r="U25" s="31" t="s">
        <v>37</v>
      </c>
      <c r="V25" s="101"/>
    </row>
    <row r="26" spans="1:22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</row>
    <row r="27" spans="1:22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</row>
    <row r="28" spans="1:22" s="1" customFormat="1" ht="16.5" customHeight="1">
      <c r="A28" s="101"/>
      <c r="B28" s="31"/>
      <c r="C28" s="32">
        <f t="shared" ref="C28:C50" si="2">+E28+F28+D28</f>
        <v>122452.54143192309</v>
      </c>
      <c r="D28" s="32"/>
      <c r="E28" s="32">
        <v>114.21919739802199</v>
      </c>
      <c r="F28" s="32">
        <v>122338.32223452507</v>
      </c>
      <c r="G28" s="32">
        <v>33535.660194915457</v>
      </c>
      <c r="H28" s="32">
        <v>28178.193848357962</v>
      </c>
      <c r="I28" s="32">
        <v>5174.7096620981793</v>
      </c>
      <c r="J28" s="32">
        <v>55449.758529153478</v>
      </c>
      <c r="K28" s="33" t="s">
        <v>38</v>
      </c>
      <c r="L28" s="34" t="s">
        <v>39</v>
      </c>
      <c r="M28" s="32"/>
      <c r="N28" s="32"/>
      <c r="O28" s="32"/>
      <c r="P28" s="32">
        <v>122418.74701760324</v>
      </c>
      <c r="Q28" s="32">
        <v>122418.74701760324</v>
      </c>
      <c r="R28" s="32">
        <v>33.79441431989445</v>
      </c>
      <c r="S28" s="32"/>
      <c r="T28" s="32">
        <f t="shared" ref="T28:T40" si="3">+Q28+R28+S28</f>
        <v>122452.54143192313</v>
      </c>
      <c r="U28" s="31"/>
      <c r="V28" s="101"/>
    </row>
    <row r="29" spans="1:22" s="1" customFormat="1" ht="16.5" customHeight="1">
      <c r="A29" s="101"/>
      <c r="B29" s="31"/>
      <c r="C29" s="32">
        <f t="shared" si="2"/>
        <v>110246.1241330513</v>
      </c>
      <c r="D29" s="32"/>
      <c r="E29" s="32">
        <v>114.21919739802199</v>
      </c>
      <c r="F29" s="32">
        <v>110131.90493565328</v>
      </c>
      <c r="G29" s="32">
        <v>32920.733869301606</v>
      </c>
      <c r="H29" s="32">
        <v>24124.021835697378</v>
      </c>
      <c r="I29" s="32">
        <v>4362.3220351950122</v>
      </c>
      <c r="J29" s="32">
        <v>48724.827195459278</v>
      </c>
      <c r="K29" s="33" t="s">
        <v>40</v>
      </c>
      <c r="L29" s="40" t="s">
        <v>41</v>
      </c>
      <c r="M29" s="32"/>
      <c r="N29" s="32"/>
      <c r="O29" s="32"/>
      <c r="P29" s="32">
        <v>110212.32971873142</v>
      </c>
      <c r="Q29" s="32">
        <v>110212.32971873142</v>
      </c>
      <c r="R29" s="32">
        <v>33.79441431989445</v>
      </c>
      <c r="S29" s="32"/>
      <c r="T29" s="32">
        <f t="shared" si="3"/>
        <v>110246.12413305131</v>
      </c>
      <c r="U29" s="31"/>
      <c r="V29" s="101"/>
    </row>
    <row r="30" spans="1:22" s="1" customFormat="1" ht="16.5" customHeight="1">
      <c r="A30" s="101"/>
      <c r="B30" s="31"/>
      <c r="C30" s="32">
        <f t="shared" si="2"/>
        <v>12206.417298871809</v>
      </c>
      <c r="D30" s="32"/>
      <c r="E30" s="32"/>
      <c r="F30" s="32">
        <v>12206.417298871809</v>
      </c>
      <c r="G30" s="32">
        <v>614.92632561384687</v>
      </c>
      <c r="H30" s="32">
        <v>4054.1720126605833</v>
      </c>
      <c r="I30" s="32">
        <v>812.38762690316912</v>
      </c>
      <c r="J30" s="32">
        <v>6724.9313336942114</v>
      </c>
      <c r="K30" s="33" t="s">
        <v>42</v>
      </c>
      <c r="L30" s="40" t="s">
        <v>43</v>
      </c>
      <c r="M30" s="32"/>
      <c r="N30" s="32"/>
      <c r="O30" s="32"/>
      <c r="P30" s="32">
        <v>12206.417298871811</v>
      </c>
      <c r="Q30" s="32">
        <v>12206.417298871811</v>
      </c>
      <c r="R30" s="32">
        <v>0</v>
      </c>
      <c r="S30" s="32"/>
      <c r="T30" s="32">
        <f t="shared" si="3"/>
        <v>12206.417298871811</v>
      </c>
      <c r="U30" s="31"/>
      <c r="V30" s="101"/>
    </row>
    <row r="31" spans="1:22" s="1" customFormat="1" ht="16.5" customHeight="1">
      <c r="A31" s="101"/>
      <c r="B31" s="31"/>
      <c r="C31" s="32">
        <f t="shared" si="2"/>
        <v>9353.1363374378398</v>
      </c>
      <c r="D31" s="32"/>
      <c r="E31" s="32"/>
      <c r="F31" s="32">
        <v>9353.1363374378398</v>
      </c>
      <c r="G31" s="32">
        <v>435.54360978743193</v>
      </c>
      <c r="H31" s="32">
        <v>3108.2083200516186</v>
      </c>
      <c r="I31" s="32">
        <v>603.94860989416475</v>
      </c>
      <c r="J31" s="32">
        <v>5205.4357977046238</v>
      </c>
      <c r="K31" s="33" t="s">
        <v>44</v>
      </c>
      <c r="L31" s="40" t="s">
        <v>45</v>
      </c>
      <c r="M31" s="32"/>
      <c r="N31" s="32"/>
      <c r="O31" s="32"/>
      <c r="P31" s="32">
        <v>9353.1363374378379</v>
      </c>
      <c r="Q31" s="32">
        <v>9353.1363374378379</v>
      </c>
      <c r="R31" s="32">
        <v>0</v>
      </c>
      <c r="S31" s="32"/>
      <c r="T31" s="32">
        <f t="shared" si="3"/>
        <v>9353.1363374378379</v>
      </c>
      <c r="U31" s="31"/>
      <c r="V31" s="101"/>
    </row>
    <row r="32" spans="1:22" s="1" customFormat="1" ht="16.5" customHeight="1">
      <c r="A32" s="101"/>
      <c r="B32" s="31" t="s">
        <v>46</v>
      </c>
      <c r="C32" s="32">
        <f t="shared" si="2"/>
        <v>2853.2809614339722</v>
      </c>
      <c r="D32" s="32"/>
      <c r="E32" s="32"/>
      <c r="F32" s="32">
        <v>2853.2809614339722</v>
      </c>
      <c r="G32" s="32">
        <v>179.38271582641485</v>
      </c>
      <c r="H32" s="32">
        <v>945.9636926089654</v>
      </c>
      <c r="I32" s="32">
        <v>208.43901700900443</v>
      </c>
      <c r="J32" s="32">
        <v>1519.4955359895873</v>
      </c>
      <c r="K32" s="33" t="s">
        <v>47</v>
      </c>
      <c r="L32" s="40" t="s">
        <v>48</v>
      </c>
      <c r="M32" s="32"/>
      <c r="N32" s="32"/>
      <c r="O32" s="32"/>
      <c r="P32" s="32">
        <v>2853.2809614339722</v>
      </c>
      <c r="Q32" s="32">
        <v>2853.2809614339722</v>
      </c>
      <c r="R32" s="32">
        <v>0</v>
      </c>
      <c r="S32" s="32"/>
      <c r="T32" s="32">
        <f t="shared" si="3"/>
        <v>2853.2809614339722</v>
      </c>
      <c r="U32" s="31"/>
      <c r="V32" s="101"/>
    </row>
    <row r="33" spans="1:22" s="1" customFormat="1" ht="16.5" customHeight="1">
      <c r="A33" s="101"/>
      <c r="B33" s="31" t="s">
        <v>16</v>
      </c>
      <c r="C33" s="32">
        <f t="shared" si="2"/>
        <v>36433.46867069869</v>
      </c>
      <c r="D33" s="32"/>
      <c r="E33" s="32">
        <v>4.6722559142168967</v>
      </c>
      <c r="F33" s="32">
        <v>36428.796414784476</v>
      </c>
      <c r="G33" s="32">
        <v>1616.3842729316477</v>
      </c>
      <c r="H33" s="32">
        <v>80.567202427528656</v>
      </c>
      <c r="I33" s="32">
        <v>245.20519744572059</v>
      </c>
      <c r="J33" s="32">
        <v>4063.6890470072176</v>
      </c>
      <c r="K33" s="33" t="s">
        <v>49</v>
      </c>
      <c r="L33" s="34" t="s">
        <v>50</v>
      </c>
      <c r="M33" s="32"/>
      <c r="N33" s="32"/>
      <c r="O33" s="32">
        <v>36433.468509029939</v>
      </c>
      <c r="P33" s="32"/>
      <c r="Q33" s="32">
        <v>36433.468509029939</v>
      </c>
      <c r="R33" s="32"/>
      <c r="S33" s="32"/>
      <c r="T33" s="32">
        <f t="shared" si="3"/>
        <v>36433.468509029939</v>
      </c>
      <c r="U33" s="31"/>
      <c r="V33" s="101"/>
    </row>
    <row r="34" spans="1:22" s="1" customFormat="1" ht="16.5" customHeight="1">
      <c r="A34" s="101"/>
      <c r="B34" s="47" t="s">
        <v>51</v>
      </c>
      <c r="C34" s="32">
        <f t="shared" si="2"/>
        <v>30422.950694972358</v>
      </c>
      <c r="D34" s="32"/>
      <c r="E34" s="32"/>
      <c r="F34" s="32">
        <v>30422.950694972358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30422.950694972358</v>
      </c>
      <c r="P34" s="32"/>
      <c r="Q34" s="32">
        <v>30422.950694972358</v>
      </c>
      <c r="R34" s="32"/>
      <c r="S34" s="32"/>
      <c r="T34" s="32">
        <f t="shared" si="3"/>
        <v>30422.950694972358</v>
      </c>
      <c r="U34" s="31" t="s">
        <v>54</v>
      </c>
      <c r="V34" s="101"/>
    </row>
    <row r="35" spans="1:22" s="1" customFormat="1" ht="16.5" customHeight="1">
      <c r="A35" s="101"/>
      <c r="B35" s="31" t="s">
        <v>55</v>
      </c>
      <c r="C35" s="32">
        <f t="shared" si="2"/>
        <v>6010.5179757263313</v>
      </c>
      <c r="D35" s="32"/>
      <c r="E35" s="32">
        <v>4.6722559142168967</v>
      </c>
      <c r="F35" s="32">
        <v>6005.8457198121141</v>
      </c>
      <c r="G35" s="32">
        <v>1616.3842729316477</v>
      </c>
      <c r="H35" s="32">
        <v>80.567202427528656</v>
      </c>
      <c r="I35" s="32">
        <v>245.20519744572059</v>
      </c>
      <c r="J35" s="32">
        <v>4063.6890470072176</v>
      </c>
      <c r="K35" s="33" t="s">
        <v>56</v>
      </c>
      <c r="L35" s="40" t="s">
        <v>57</v>
      </c>
      <c r="M35" s="32"/>
      <c r="N35" s="32"/>
      <c r="O35" s="32">
        <v>6010.5178140575781</v>
      </c>
      <c r="P35" s="32"/>
      <c r="Q35" s="32">
        <v>6010.5178140575781</v>
      </c>
      <c r="R35" s="32"/>
      <c r="S35" s="32"/>
      <c r="T35" s="32">
        <f t="shared" si="3"/>
        <v>6010.5178140575781</v>
      </c>
      <c r="U35" s="31" t="s">
        <v>16</v>
      </c>
      <c r="V35" s="101"/>
    </row>
    <row r="36" spans="1:22" s="1" customFormat="1" ht="16.5" customHeight="1">
      <c r="A36" s="101"/>
      <c r="B36" s="31" t="s">
        <v>58</v>
      </c>
      <c r="C36" s="32">
        <f t="shared" si="2"/>
        <v>-696.2026722759847</v>
      </c>
      <c r="D36" s="32"/>
      <c r="E36" s="32"/>
      <c r="F36" s="32">
        <v>-696.2026722759847</v>
      </c>
      <c r="G36" s="32">
        <v>0</v>
      </c>
      <c r="H36" s="32">
        <v>0</v>
      </c>
      <c r="I36" s="32">
        <v>0</v>
      </c>
      <c r="J36" s="32">
        <v>-11.799638000000002</v>
      </c>
      <c r="K36" s="33" t="s">
        <v>59</v>
      </c>
      <c r="L36" s="34" t="s">
        <v>60</v>
      </c>
      <c r="M36" s="32"/>
      <c r="N36" s="32"/>
      <c r="O36" s="32">
        <v>-696.20273365304729</v>
      </c>
      <c r="P36" s="32"/>
      <c r="Q36" s="32">
        <v>-696.20273365304729</v>
      </c>
      <c r="R36" s="32"/>
      <c r="S36" s="32"/>
      <c r="T36" s="32">
        <f t="shared" si="3"/>
        <v>-696.20273365304729</v>
      </c>
      <c r="U36" s="31" t="s">
        <v>61</v>
      </c>
      <c r="V36" s="101"/>
    </row>
    <row r="37" spans="1:22" s="1" customFormat="1" ht="16.5" customHeight="1">
      <c r="A37" s="101"/>
      <c r="B37" s="31"/>
      <c r="C37" s="32">
        <f t="shared" si="2"/>
        <v>-684.40303427598474</v>
      </c>
      <c r="D37" s="32"/>
      <c r="E37" s="32"/>
      <c r="F37" s="32">
        <v>-684.40303427598474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-684.40303427598474</v>
      </c>
      <c r="P37" s="32"/>
      <c r="Q37" s="32">
        <v>-684.40303427598474</v>
      </c>
      <c r="R37" s="32"/>
      <c r="S37" s="32"/>
      <c r="T37" s="32">
        <f t="shared" si="3"/>
        <v>-684.40303427598474</v>
      </c>
      <c r="U37" s="31" t="s">
        <v>64</v>
      </c>
      <c r="V37" s="101"/>
    </row>
    <row r="38" spans="1:22" s="1" customFormat="1" ht="16.5" customHeight="1">
      <c r="A38" s="101"/>
      <c r="B38" s="48"/>
      <c r="C38" s="32">
        <f t="shared" si="2"/>
        <v>-11.799638000000002</v>
      </c>
      <c r="D38" s="49"/>
      <c r="E38" s="49"/>
      <c r="F38" s="49">
        <v>-11.799638000000002</v>
      </c>
      <c r="G38" s="49">
        <v>0</v>
      </c>
      <c r="H38" s="49">
        <v>0</v>
      </c>
      <c r="I38" s="49">
        <v>0</v>
      </c>
      <c r="J38" s="49">
        <v>-11.799638000000002</v>
      </c>
      <c r="K38" s="33" t="s">
        <v>65</v>
      </c>
      <c r="L38" s="40" t="s">
        <v>66</v>
      </c>
      <c r="M38" s="32"/>
      <c r="N38" s="32"/>
      <c r="O38" s="32">
        <v>-11.79969937706255</v>
      </c>
      <c r="P38" s="32"/>
      <c r="Q38" s="32">
        <v>-11.79969937706255</v>
      </c>
      <c r="R38" s="32"/>
      <c r="S38" s="32"/>
      <c r="T38" s="32">
        <f t="shared" si="3"/>
        <v>-11.79969937706255</v>
      </c>
      <c r="U38" s="31" t="s">
        <v>67</v>
      </c>
      <c r="V38" s="101"/>
    </row>
    <row r="39" spans="1:22" s="1" customFormat="1" ht="16.5" customHeight="1">
      <c r="A39" s="101"/>
      <c r="B39" s="48"/>
      <c r="C39" s="32">
        <f t="shared" si="2"/>
        <v>93044.850067623571</v>
      </c>
      <c r="D39" s="32"/>
      <c r="E39" s="32"/>
      <c r="F39" s="32">
        <v>93044.850067623571</v>
      </c>
      <c r="G39" s="32">
        <v>15656.745203492703</v>
      </c>
      <c r="H39" s="32">
        <v>771.86164627017706</v>
      </c>
      <c r="I39" s="32">
        <v>7711.9690032756625</v>
      </c>
      <c r="J39" s="32">
        <v>68904.27421458505</v>
      </c>
      <c r="K39" s="33" t="s">
        <v>68</v>
      </c>
      <c r="L39" s="34" t="s">
        <v>69</v>
      </c>
      <c r="M39" s="32">
        <v>68904.27421458505</v>
      </c>
      <c r="N39" s="32">
        <v>7711.9690032756625</v>
      </c>
      <c r="O39" s="32">
        <v>771.86164627017706</v>
      </c>
      <c r="P39" s="32">
        <v>15656.745203492703</v>
      </c>
      <c r="Q39" s="32">
        <v>93044.850067623571</v>
      </c>
      <c r="R39" s="32"/>
      <c r="S39" s="32"/>
      <c r="T39" s="32">
        <f t="shared" si="3"/>
        <v>93044.850067623571</v>
      </c>
      <c r="U39" s="48"/>
      <c r="V39" s="101"/>
    </row>
    <row r="40" spans="1:22" s="1" customFormat="1" ht="16.5" customHeight="1">
      <c r="A40" s="101"/>
      <c r="B40" s="48"/>
      <c r="C40" s="32">
        <f t="shared" si="2"/>
        <v>57287.357264672428</v>
      </c>
      <c r="D40" s="32"/>
      <c r="E40" s="32"/>
      <c r="F40" s="32">
        <v>57287.357264672428</v>
      </c>
      <c r="G40" s="32">
        <v>57287.357264672428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57287.357264672428</v>
      </c>
      <c r="Q40" s="32">
        <v>57287.357264672428</v>
      </c>
      <c r="R40" s="32"/>
      <c r="S40" s="32"/>
      <c r="T40" s="32">
        <f t="shared" si="3"/>
        <v>57287.357264672428</v>
      </c>
      <c r="U40" s="48"/>
      <c r="V40" s="101"/>
    </row>
    <row r="41" spans="1:22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</row>
    <row r="42" spans="1:22" s="1" customFormat="1" ht="16.5" customHeight="1" thickTop="1">
      <c r="A42" s="101"/>
      <c r="B42" s="31"/>
      <c r="C42" s="32">
        <f t="shared" si="2"/>
        <v>34605.922001701561</v>
      </c>
      <c r="D42" s="32"/>
      <c r="E42" s="32">
        <v>444.26847640957402</v>
      </c>
      <c r="F42" s="32">
        <v>34161.653525291986</v>
      </c>
      <c r="G42" s="32">
        <v>802.27500880021</v>
      </c>
      <c r="H42" s="32">
        <v>3201.4017003134318</v>
      </c>
      <c r="I42" s="32">
        <v>7546.2658576750391</v>
      </c>
      <c r="J42" s="32">
        <v>22611.710958503299</v>
      </c>
      <c r="K42" s="33" t="s">
        <v>72</v>
      </c>
      <c r="L42" s="34" t="s">
        <v>73</v>
      </c>
      <c r="M42" s="32">
        <v>2493.4999697799708</v>
      </c>
      <c r="N42" s="32">
        <v>4436.6622412274073</v>
      </c>
      <c r="O42" s="32">
        <v>2504.2603900524655</v>
      </c>
      <c r="P42" s="32">
        <v>12854.890886254116</v>
      </c>
      <c r="Q42" s="32">
        <v>22289.313487313961</v>
      </c>
      <c r="R42" s="32">
        <v>12316.608498387694</v>
      </c>
      <c r="S42" s="32"/>
      <c r="T42" s="32">
        <f t="shared" ref="T42:T71" si="4">+Q42+R42+S42</f>
        <v>34605.921985701658</v>
      </c>
      <c r="U42" s="48"/>
      <c r="V42" s="101"/>
    </row>
    <row r="43" spans="1:22" s="1" customFormat="1" ht="16.5" customHeight="1">
      <c r="A43" s="101"/>
      <c r="B43" s="31"/>
      <c r="C43" s="32">
        <f t="shared" si="2"/>
        <v>14228.123060092095</v>
      </c>
      <c r="D43" s="32"/>
      <c r="E43" s="32">
        <v>439.45444208090157</v>
      </c>
      <c r="F43" s="32">
        <v>13788.668618011194</v>
      </c>
      <c r="G43" s="32">
        <v>760.45073282837313</v>
      </c>
      <c r="H43" s="32">
        <v>3168.9732889134461</v>
      </c>
      <c r="I43" s="32">
        <v>4845.287102140539</v>
      </c>
      <c r="J43" s="32">
        <v>5013.9574941288356</v>
      </c>
      <c r="K43" s="33" t="s">
        <v>74</v>
      </c>
      <c r="L43" s="40" t="s">
        <v>75</v>
      </c>
      <c r="M43" s="32">
        <v>2327.7094948573113</v>
      </c>
      <c r="N43" s="32">
        <v>4412.3480307640239</v>
      </c>
      <c r="O43" s="32">
        <v>1679.601683238842</v>
      </c>
      <c r="P43" s="32">
        <v>1233.9989528931897</v>
      </c>
      <c r="Q43" s="32">
        <v>9653.6581617533666</v>
      </c>
      <c r="R43" s="32">
        <v>4574.4648823387288</v>
      </c>
      <c r="S43" s="32"/>
      <c r="T43" s="32">
        <f t="shared" si="4"/>
        <v>14228.123044092095</v>
      </c>
      <c r="U43" s="31"/>
      <c r="V43" s="101"/>
    </row>
    <row r="44" spans="1:22" s="1" customFormat="1" ht="16.5" customHeight="1">
      <c r="A44" s="101"/>
      <c r="B44" s="31" t="s">
        <v>54</v>
      </c>
      <c r="C44" s="32">
        <f t="shared" si="2"/>
        <v>15603.797048015067</v>
      </c>
      <c r="D44" s="32"/>
      <c r="E44" s="32">
        <v>4.8140343286724745</v>
      </c>
      <c r="F44" s="32">
        <v>15598.983013686395</v>
      </c>
      <c r="G44" s="32">
        <v>0</v>
      </c>
      <c r="H44" s="32">
        <v>32.069238563038517</v>
      </c>
      <c r="I44" s="32">
        <v>2449.0202290046004</v>
      </c>
      <c r="J44" s="32">
        <v>13117.893546118756</v>
      </c>
      <c r="K44" s="33" t="s">
        <v>76</v>
      </c>
      <c r="L44" s="40" t="s">
        <v>77</v>
      </c>
      <c r="M44" s="32">
        <v>100.88328311000016</v>
      </c>
      <c r="N44" s="32">
        <v>8.7956677186724743</v>
      </c>
      <c r="O44" s="32">
        <v>432.09640748753009</v>
      </c>
      <c r="P44" s="32">
        <v>11412.056832305965</v>
      </c>
      <c r="Q44" s="32">
        <v>11953.832190622168</v>
      </c>
      <c r="R44" s="32">
        <v>3649.9648573929012</v>
      </c>
      <c r="S44" s="32"/>
      <c r="T44" s="32">
        <f t="shared" si="4"/>
        <v>15603.797048015069</v>
      </c>
      <c r="U44" s="31"/>
      <c r="V44" s="101"/>
    </row>
    <row r="45" spans="1:22" s="1" customFormat="1" ht="16.5" customHeight="1">
      <c r="A45" s="101"/>
      <c r="B45" s="31" t="s">
        <v>16</v>
      </c>
      <c r="C45" s="32">
        <f t="shared" si="2"/>
        <v>15175.707894747537</v>
      </c>
      <c r="D45" s="32"/>
      <c r="E45" s="32">
        <v>4.8140343286724745</v>
      </c>
      <c r="F45" s="32">
        <v>15170.893860418864</v>
      </c>
      <c r="G45" s="32">
        <v>0</v>
      </c>
      <c r="H45" s="32">
        <v>0</v>
      </c>
      <c r="I45" s="32">
        <v>2449.0202290046004</v>
      </c>
      <c r="J45" s="32">
        <v>12721.873631414264</v>
      </c>
      <c r="K45" s="33" t="s">
        <v>78</v>
      </c>
      <c r="L45" s="40" t="s">
        <v>79</v>
      </c>
      <c r="M45" s="32">
        <v>100.88328311000016</v>
      </c>
      <c r="N45" s="32">
        <v>8.7956677186724743</v>
      </c>
      <c r="O45" s="32">
        <v>4.0072542200000001</v>
      </c>
      <c r="P45" s="32">
        <v>11412.056832305965</v>
      </c>
      <c r="Q45" s="32">
        <v>11525.743037354638</v>
      </c>
      <c r="R45" s="32">
        <v>3649.9648573929012</v>
      </c>
      <c r="S45" s="32"/>
      <c r="T45" s="32">
        <f t="shared" si="4"/>
        <v>15175.707894747538</v>
      </c>
      <c r="U45" s="31"/>
      <c r="V45" s="101"/>
    </row>
    <row r="46" spans="1:22" s="1" customFormat="1" ht="16.5" customHeight="1">
      <c r="A46" s="101"/>
      <c r="B46" s="31" t="s">
        <v>61</v>
      </c>
      <c r="C46" s="32">
        <f t="shared" si="2"/>
        <v>428.08915326753004</v>
      </c>
      <c r="D46" s="32"/>
      <c r="E46" s="32">
        <v>0</v>
      </c>
      <c r="F46" s="32">
        <v>428.08915326753004</v>
      </c>
      <c r="G46" s="32">
        <v>0</v>
      </c>
      <c r="H46" s="32">
        <v>32.069238563038517</v>
      </c>
      <c r="I46" s="32">
        <v>0</v>
      </c>
      <c r="J46" s="32">
        <v>396.0199147044915</v>
      </c>
      <c r="K46" s="33" t="s">
        <v>80</v>
      </c>
      <c r="L46" s="40" t="s">
        <v>81</v>
      </c>
      <c r="M46" s="32">
        <v>0</v>
      </c>
      <c r="N46" s="32">
        <v>0</v>
      </c>
      <c r="O46" s="32">
        <v>428.08915326753009</v>
      </c>
      <c r="P46" s="32">
        <v>0</v>
      </c>
      <c r="Q46" s="32">
        <v>428.08915326753009</v>
      </c>
      <c r="R46" s="32">
        <v>0</v>
      </c>
      <c r="S46" s="32"/>
      <c r="T46" s="32">
        <f t="shared" si="4"/>
        <v>428.08915326753009</v>
      </c>
      <c r="U46" s="31"/>
      <c r="V46" s="101"/>
    </row>
    <row r="47" spans="1:22" s="1" customFormat="1" ht="16.5" customHeight="1">
      <c r="A47" s="101"/>
      <c r="B47" s="31" t="s">
        <v>55</v>
      </c>
      <c r="C47" s="32">
        <f t="shared" si="2"/>
        <v>4092.178758656064</v>
      </c>
      <c r="D47" s="32"/>
      <c r="E47" s="32">
        <v>0</v>
      </c>
      <c r="F47" s="32">
        <v>4092.178758656064</v>
      </c>
      <c r="G47" s="32">
        <v>0</v>
      </c>
      <c r="H47" s="32">
        <v>0</v>
      </c>
      <c r="I47" s="32">
        <v>0</v>
      </c>
      <c r="J47" s="32">
        <v>4092.178758656064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4092.178758656064</v>
      </c>
      <c r="S47" s="32"/>
      <c r="T47" s="32">
        <f t="shared" si="4"/>
        <v>4092.178758656064</v>
      </c>
      <c r="U47" s="48"/>
      <c r="V47" s="101"/>
    </row>
    <row r="48" spans="1:22" s="1" customFormat="1" ht="16.5" customHeight="1">
      <c r="A48" s="101"/>
      <c r="B48" s="31" t="s">
        <v>58</v>
      </c>
      <c r="C48" s="32">
        <f t="shared" si="2"/>
        <v>251.95852652990001</v>
      </c>
      <c r="D48" s="32"/>
      <c r="E48" s="32">
        <v>0</v>
      </c>
      <c r="F48" s="32">
        <v>251.95852652990001</v>
      </c>
      <c r="G48" s="32">
        <v>0</v>
      </c>
      <c r="H48" s="32">
        <v>0</v>
      </c>
      <c r="I48" s="32">
        <v>251.95852652990001</v>
      </c>
      <c r="J48" s="32">
        <v>0</v>
      </c>
      <c r="K48" s="55" t="s">
        <v>84</v>
      </c>
      <c r="L48" s="57" t="s">
        <v>85</v>
      </c>
      <c r="M48" s="32">
        <v>62.743937622659196</v>
      </c>
      <c r="N48" s="32">
        <v>15.518542744711294</v>
      </c>
      <c r="O48" s="32">
        <v>12.125625716450672</v>
      </c>
      <c r="P48" s="32">
        <v>161.57042044617884</v>
      </c>
      <c r="Q48" s="32">
        <v>251.95852653</v>
      </c>
      <c r="R48" s="32">
        <v>0</v>
      </c>
      <c r="S48" s="32"/>
      <c r="T48" s="32">
        <f t="shared" si="4"/>
        <v>251.95852653</v>
      </c>
      <c r="U48" s="48"/>
      <c r="V48" s="101"/>
    </row>
    <row r="49" spans="1:22" ht="3" customHeight="1">
      <c r="A49" s="101"/>
      <c r="B49" s="31" t="s">
        <v>67</v>
      </c>
      <c r="C49" s="32">
        <f t="shared" si="2"/>
        <v>429.86460840842648</v>
      </c>
      <c r="D49" s="32"/>
      <c r="E49" s="32">
        <v>0</v>
      </c>
      <c r="F49" s="32">
        <v>429.86460840842648</v>
      </c>
      <c r="G49" s="32">
        <v>41.824275971836826</v>
      </c>
      <c r="H49" s="32">
        <v>0.35917283694698049</v>
      </c>
      <c r="I49" s="32">
        <v>0</v>
      </c>
      <c r="J49" s="32">
        <v>387.68115959964268</v>
      </c>
      <c r="K49" s="33" t="s">
        <v>86</v>
      </c>
      <c r="L49" s="40" t="s">
        <v>87</v>
      </c>
      <c r="M49" s="32">
        <v>2.16325419</v>
      </c>
      <c r="N49" s="32">
        <v>0</v>
      </c>
      <c r="O49" s="32">
        <v>380.43667360964264</v>
      </c>
      <c r="P49" s="32">
        <v>47.264680608783806</v>
      </c>
      <c r="Q49" s="32">
        <v>429.86460840842642</v>
      </c>
      <c r="R49" s="32">
        <v>0</v>
      </c>
      <c r="S49" s="32"/>
      <c r="T49" s="32">
        <f t="shared" si="4"/>
        <v>429.86460840842642</v>
      </c>
      <c r="U49" s="48"/>
      <c r="V49" s="101"/>
    </row>
    <row r="50" spans="1:22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</row>
    <row r="51" spans="1:22" ht="15.75" thickTop="1">
      <c r="A51" s="101"/>
      <c r="B51" s="58"/>
      <c r="C51" s="32">
        <f>+E51+F51+D51</f>
        <v>296615.88008729811</v>
      </c>
      <c r="D51" s="32"/>
      <c r="E51" s="32"/>
      <c r="F51" s="32">
        <v>296615.88008729811</v>
      </c>
      <c r="G51" s="32">
        <v>207415.46536322226</v>
      </c>
      <c r="H51" s="32">
        <v>35811.986111386104</v>
      </c>
      <c r="I51" s="32">
        <v>4602.3653868280317</v>
      </c>
      <c r="J51" s="32">
        <v>48786.063225861712</v>
      </c>
      <c r="K51" s="33" t="s">
        <v>89</v>
      </c>
      <c r="L51" s="59" t="s">
        <v>90</v>
      </c>
      <c r="M51" s="38">
        <v>48786.063225861712</v>
      </c>
      <c r="N51" s="38">
        <v>4602.3653868280317</v>
      </c>
      <c r="O51" s="38">
        <v>35811.986111386104</v>
      </c>
      <c r="P51" s="38">
        <v>207415.46536322226</v>
      </c>
      <c r="Q51" s="38">
        <v>296615.88008729817</v>
      </c>
      <c r="R51" s="38"/>
      <c r="S51" s="38"/>
      <c r="T51" s="38">
        <f t="shared" si="4"/>
        <v>296615.88008729817</v>
      </c>
      <c r="U51" s="60" t="s">
        <v>91</v>
      </c>
      <c r="V51" s="101"/>
    </row>
    <row r="52" spans="1:22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</row>
    <row r="53" spans="1:22" ht="15.75" thickTop="1">
      <c r="A53" s="101"/>
      <c r="B53" s="31"/>
      <c r="C53" s="32">
        <f t="shared" ref="C53:C61" si="5">+E53+F53+D53</f>
        <v>19051.215875667265</v>
      </c>
      <c r="D53" s="32"/>
      <c r="E53" s="32">
        <v>122.724077522258</v>
      </c>
      <c r="F53" s="32">
        <v>18928.491798145009</v>
      </c>
      <c r="G53" s="32">
        <v>251.76282657396735</v>
      </c>
      <c r="H53" s="32">
        <v>0</v>
      </c>
      <c r="I53" s="32">
        <v>1489.0417999382209</v>
      </c>
      <c r="J53" s="32">
        <v>17187.687171632821</v>
      </c>
      <c r="K53" s="33" t="s">
        <v>92</v>
      </c>
      <c r="L53" s="40" t="s">
        <v>93</v>
      </c>
      <c r="M53" s="32"/>
      <c r="N53" s="32"/>
      <c r="O53" s="100">
        <v>19051.215870667267</v>
      </c>
      <c r="P53" s="32"/>
      <c r="Q53" s="32">
        <v>19051.215870667267</v>
      </c>
      <c r="R53" s="32"/>
      <c r="S53" s="32"/>
      <c r="T53" s="32">
        <f t="shared" si="4"/>
        <v>19051.215870667267</v>
      </c>
      <c r="U53" s="31" t="s">
        <v>94</v>
      </c>
      <c r="V53" s="101"/>
    </row>
    <row r="54" spans="1:22">
      <c r="A54" s="101"/>
      <c r="B54" s="31"/>
      <c r="C54" s="32">
        <f t="shared" si="5"/>
        <v>18604.339411793979</v>
      </c>
      <c r="D54" s="32"/>
      <c r="E54" s="32">
        <v>0</v>
      </c>
      <c r="F54" s="32">
        <v>18604.339411793979</v>
      </c>
      <c r="G54" s="32">
        <v>18604.339411793979</v>
      </c>
      <c r="H54" s="32"/>
      <c r="I54" s="32"/>
      <c r="J54" s="32"/>
      <c r="K54" s="33" t="s">
        <v>95</v>
      </c>
      <c r="L54" s="63" t="s">
        <v>96</v>
      </c>
      <c r="M54" s="32">
        <v>1519.4955359895873</v>
      </c>
      <c r="N54" s="32">
        <v>271.49128677900444</v>
      </c>
      <c r="O54" s="32">
        <v>16633.969873198967</v>
      </c>
      <c r="P54" s="32">
        <v>179.38271582641485</v>
      </c>
      <c r="Q54" s="32">
        <v>18604.339411793972</v>
      </c>
      <c r="R54" s="32"/>
      <c r="S54" s="32"/>
      <c r="T54" s="32">
        <f t="shared" si="4"/>
        <v>18604.339411793972</v>
      </c>
      <c r="U54" s="31" t="s">
        <v>97</v>
      </c>
      <c r="V54" s="101"/>
    </row>
    <row r="55" spans="1:22">
      <c r="A55" s="101"/>
      <c r="B55" s="31" t="s">
        <v>98</v>
      </c>
      <c r="C55" s="32">
        <f t="shared" si="5"/>
        <v>17450.053269173972</v>
      </c>
      <c r="D55" s="32"/>
      <c r="E55" s="32"/>
      <c r="F55" s="32">
        <v>17450.053269173972</v>
      </c>
      <c r="G55" s="32">
        <v>179.38271582641485</v>
      </c>
      <c r="H55" s="32">
        <v>15510.236100348964</v>
      </c>
      <c r="I55" s="32">
        <v>240.93891700900446</v>
      </c>
      <c r="J55" s="32">
        <v>1519.4955359895873</v>
      </c>
      <c r="K55" s="55" t="s">
        <v>99</v>
      </c>
      <c r="L55" s="64" t="s">
        <v>100</v>
      </c>
      <c r="M55" s="32"/>
      <c r="N55" s="32"/>
      <c r="O55" s="32"/>
      <c r="P55" s="32">
        <v>17450.053269173972</v>
      </c>
      <c r="Q55" s="32">
        <v>17450.053269173972</v>
      </c>
      <c r="R55" s="32">
        <v>0</v>
      </c>
      <c r="S55" s="32"/>
      <c r="T55" s="32">
        <f t="shared" si="4"/>
        <v>17450.053269173972</v>
      </c>
      <c r="U55" s="31" t="s">
        <v>64</v>
      </c>
      <c r="V55" s="101"/>
    </row>
    <row r="56" spans="1:22">
      <c r="A56" s="101"/>
      <c r="B56" s="31" t="s">
        <v>16</v>
      </c>
      <c r="C56" s="32">
        <f t="shared" si="5"/>
        <v>60620.170893414128</v>
      </c>
      <c r="D56" s="32"/>
      <c r="E56" s="32">
        <v>39714.102892326555</v>
      </c>
      <c r="F56" s="32">
        <v>20906.068001087573</v>
      </c>
      <c r="G56" s="32">
        <v>1937.7808438328261</v>
      </c>
      <c r="H56" s="32">
        <v>13848.120883714426</v>
      </c>
      <c r="I56" s="32">
        <v>2076.7037185403051</v>
      </c>
      <c r="J56" s="32">
        <v>3043.4625550000155</v>
      </c>
      <c r="K56" s="33" t="s">
        <v>101</v>
      </c>
      <c r="L56" s="34" t="s">
        <v>102</v>
      </c>
      <c r="M56" s="32">
        <v>1323.2259811224646</v>
      </c>
      <c r="N56" s="32">
        <v>1244.541787190522</v>
      </c>
      <c r="O56" s="32">
        <v>14100.335741002642</v>
      </c>
      <c r="P56" s="32">
        <v>43739.039586882456</v>
      </c>
      <c r="Q56" s="32">
        <v>60407.14309619808</v>
      </c>
      <c r="R56" s="32">
        <v>213.02779721605089</v>
      </c>
      <c r="S56" s="32"/>
      <c r="T56" s="32">
        <f t="shared" si="4"/>
        <v>60620.170893414128</v>
      </c>
      <c r="U56" s="48"/>
      <c r="V56" s="101"/>
    </row>
    <row r="57" spans="1:22">
      <c r="A57" s="101"/>
      <c r="B57" s="31" t="s">
        <v>94</v>
      </c>
      <c r="C57" s="32">
        <f t="shared" si="5"/>
        <v>1164.0410275940003</v>
      </c>
      <c r="D57" s="32"/>
      <c r="E57" s="32">
        <v>0</v>
      </c>
      <c r="F57" s="32">
        <v>1164.0410275940003</v>
      </c>
      <c r="G57" s="32">
        <v>99.408498130266153</v>
      </c>
      <c r="H57" s="32">
        <v>51.499106775218138</v>
      </c>
      <c r="I57" s="32">
        <v>100.51272833989064</v>
      </c>
      <c r="J57" s="32">
        <v>912.62069434862531</v>
      </c>
      <c r="K57" s="33" t="s">
        <v>103</v>
      </c>
      <c r="L57" s="40" t="s">
        <v>104</v>
      </c>
      <c r="M57" s="32">
        <v>0</v>
      </c>
      <c r="N57" s="32">
        <v>1164.0410275940003</v>
      </c>
      <c r="O57" s="32">
        <v>0</v>
      </c>
      <c r="P57" s="32">
        <v>0</v>
      </c>
      <c r="Q57" s="32">
        <v>1164.0410275940003</v>
      </c>
      <c r="R57" s="32">
        <v>0</v>
      </c>
      <c r="S57" s="32"/>
      <c r="T57" s="32">
        <f t="shared" si="4"/>
        <v>1164.0410275940003</v>
      </c>
      <c r="U57" s="48"/>
      <c r="V57" s="101"/>
    </row>
    <row r="58" spans="1:22">
      <c r="A58" s="101"/>
      <c r="B58" s="31" t="s">
        <v>97</v>
      </c>
      <c r="C58" s="32">
        <f t="shared" si="5"/>
        <v>1164.0410275940003</v>
      </c>
      <c r="D58" s="32"/>
      <c r="E58" s="32">
        <v>0</v>
      </c>
      <c r="F58" s="32">
        <v>1164.0410275940003</v>
      </c>
      <c r="G58" s="32">
        <v>0</v>
      </c>
      <c r="H58" s="32">
        <v>0</v>
      </c>
      <c r="I58" s="32">
        <v>1164.0410275940003</v>
      </c>
      <c r="J58" s="32">
        <v>0</v>
      </c>
      <c r="K58" s="33" t="s">
        <v>105</v>
      </c>
      <c r="L58" s="40" t="s">
        <v>106</v>
      </c>
      <c r="M58" s="32">
        <v>1125.0698364259613</v>
      </c>
      <c r="N58" s="32">
        <v>2.2114093000000001</v>
      </c>
      <c r="O58" s="32">
        <v>1.2471521160780403</v>
      </c>
      <c r="P58" s="32">
        <v>35.512629751961278</v>
      </c>
      <c r="Q58" s="32">
        <v>1164.0410275940005</v>
      </c>
      <c r="R58" s="32">
        <v>0</v>
      </c>
      <c r="S58" s="32"/>
      <c r="T58" s="32">
        <f t="shared" si="4"/>
        <v>1164.0410275940005</v>
      </c>
      <c r="U58" s="48"/>
      <c r="V58" s="101"/>
    </row>
    <row r="59" spans="1:22">
      <c r="A59" s="101"/>
      <c r="B59" s="31" t="s">
        <v>64</v>
      </c>
      <c r="C59" s="32">
        <f t="shared" si="5"/>
        <v>10903.241145117425</v>
      </c>
      <c r="D59" s="32"/>
      <c r="E59" s="32">
        <v>0</v>
      </c>
      <c r="F59" s="32">
        <v>10903.241145117425</v>
      </c>
      <c r="G59" s="32">
        <v>0</v>
      </c>
      <c r="H59" s="32">
        <v>10903.241145117425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10903.241386056228</v>
      </c>
      <c r="P59" s="32">
        <v>0</v>
      </c>
      <c r="Q59" s="32">
        <v>10903.241386056228</v>
      </c>
      <c r="R59" s="32">
        <v>0</v>
      </c>
      <c r="S59" s="32"/>
      <c r="T59" s="32">
        <f t="shared" si="4"/>
        <v>10903.241386056228</v>
      </c>
      <c r="U59" s="48"/>
      <c r="V59" s="101"/>
    </row>
    <row r="60" spans="1:22">
      <c r="A60" s="101"/>
      <c r="B60" s="31"/>
      <c r="C60" s="32">
        <f t="shared" si="5"/>
        <v>2197.6812121942962</v>
      </c>
      <c r="D60" s="32"/>
      <c r="E60" s="32">
        <v>2015.3006149782454</v>
      </c>
      <c r="F60" s="32">
        <v>182.38059721605057</v>
      </c>
      <c r="G60" s="32">
        <v>0</v>
      </c>
      <c r="H60" s="32">
        <v>179.99970253605056</v>
      </c>
      <c r="I60" s="32">
        <v>2.3808946799999999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4.73474343</v>
      </c>
      <c r="O60" s="32">
        <v>2010.5658715482457</v>
      </c>
      <c r="P60" s="32">
        <v>0</v>
      </c>
      <c r="Q60" s="32">
        <v>2015.3006149782457</v>
      </c>
      <c r="R60" s="32">
        <v>182.38059721605089</v>
      </c>
      <c r="S60" s="32"/>
      <c r="T60" s="32">
        <f t="shared" si="4"/>
        <v>2197.6812121942967</v>
      </c>
      <c r="U60" s="48"/>
      <c r="V60" s="101"/>
    </row>
    <row r="61" spans="1:22">
      <c r="A61" s="101"/>
      <c r="B61" s="31"/>
      <c r="C61" s="32">
        <f t="shared" si="5"/>
        <v>45191.166480914406</v>
      </c>
      <c r="D61" s="32"/>
      <c r="E61" s="32">
        <v>37698.80227734831</v>
      </c>
      <c r="F61" s="32">
        <v>7492.3642035660978</v>
      </c>
      <c r="G61" s="32">
        <v>1838.3723457025599</v>
      </c>
      <c r="H61" s="32">
        <v>2713.3809292857331</v>
      </c>
      <c r="I61" s="32">
        <v>809.76906792641444</v>
      </c>
      <c r="J61" s="32">
        <v>2130.8418606513901</v>
      </c>
      <c r="K61" s="33" t="s">
        <v>111</v>
      </c>
      <c r="L61" s="40" t="s">
        <v>112</v>
      </c>
      <c r="M61" s="32">
        <v>198.15614469650345</v>
      </c>
      <c r="N61" s="32">
        <v>73.554606866521794</v>
      </c>
      <c r="O61" s="32">
        <v>1185.2813312820897</v>
      </c>
      <c r="P61" s="32">
        <v>43703.526957130496</v>
      </c>
      <c r="Q61" s="32">
        <v>45160.51903997561</v>
      </c>
      <c r="R61" s="32">
        <v>30.647200000000002</v>
      </c>
      <c r="S61" s="32"/>
      <c r="T61" s="32">
        <f t="shared" si="4"/>
        <v>45191.16623997561</v>
      </c>
      <c r="U61" s="48"/>
      <c r="V61" s="101"/>
    </row>
    <row r="62" spans="1:22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</row>
    <row r="63" spans="1:22" ht="16.5" thickTop="1" thickBot="1">
      <c r="A63" s="101"/>
      <c r="B63" s="65"/>
      <c r="C63" s="42">
        <f>+E63+F63+D63</f>
        <v>336239.67925493082</v>
      </c>
      <c r="D63" s="42"/>
      <c r="E63" s="42"/>
      <c r="F63" s="42">
        <v>336239.67925493082</v>
      </c>
      <c r="G63" s="42">
        <v>247810.67513707789</v>
      </c>
      <c r="H63" s="42">
        <v>56239.150612191588</v>
      </c>
      <c r="I63" s="42">
        <v>2311.7140253100279</v>
      </c>
      <c r="J63" s="42">
        <v>29878.139480351336</v>
      </c>
      <c r="K63" s="33" t="s">
        <v>113</v>
      </c>
      <c r="L63" s="34" t="s">
        <v>114</v>
      </c>
      <c r="M63" s="38">
        <v>29878.139480351336</v>
      </c>
      <c r="N63" s="38">
        <v>2311.7140253100279</v>
      </c>
      <c r="O63" s="38">
        <v>56239.150612191588</v>
      </c>
      <c r="P63" s="38">
        <v>247810.67513707789</v>
      </c>
      <c r="Q63" s="38">
        <v>336239.67925493087</v>
      </c>
      <c r="R63" s="38"/>
      <c r="S63" s="38"/>
      <c r="T63" s="38">
        <f t="shared" si="4"/>
        <v>336239.67925493087</v>
      </c>
      <c r="U63" s="60" t="s">
        <v>115</v>
      </c>
      <c r="V63" s="101"/>
    </row>
    <row r="64" spans="1:22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</row>
    <row r="65" spans="1:22">
      <c r="A65" s="101"/>
      <c r="B65" s="31" t="s">
        <v>16</v>
      </c>
      <c r="C65" s="32">
        <f>+E65+F65+D65</f>
        <v>24578.241500882061</v>
      </c>
      <c r="D65" s="32"/>
      <c r="E65" s="32"/>
      <c r="F65" s="32">
        <v>24578.241500882061</v>
      </c>
      <c r="G65" s="32">
        <v>8218.9209234007503</v>
      </c>
      <c r="H65" s="32">
        <v>16359.320577481312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24578.241500882013</v>
      </c>
      <c r="Q65" s="32">
        <v>24578.241500882013</v>
      </c>
      <c r="R65" s="32"/>
      <c r="S65" s="32"/>
      <c r="T65" s="32">
        <f t="shared" si="4"/>
        <v>24578.241500882013</v>
      </c>
      <c r="U65" s="31" t="s">
        <v>120</v>
      </c>
      <c r="V65" s="101"/>
    </row>
    <row r="66" spans="1:2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</row>
    <row r="67" spans="1:22" ht="16.5" thickTop="1" thickBot="1">
      <c r="A67" s="101"/>
      <c r="B67" s="65" t="s">
        <v>122</v>
      </c>
      <c r="C67" s="42">
        <f>+E67+F67+D67</f>
        <v>336239.67925493082</v>
      </c>
      <c r="D67" s="42"/>
      <c r="E67" s="42"/>
      <c r="F67" s="42">
        <v>336239.67925493082</v>
      </c>
      <c r="G67" s="42">
        <v>264169.99571455916</v>
      </c>
      <c r="H67" s="42">
        <v>39879.830034710278</v>
      </c>
      <c r="I67" s="42">
        <v>2311.7140253100279</v>
      </c>
      <c r="J67" s="42">
        <v>29878.139480351336</v>
      </c>
      <c r="K67" s="33" t="s">
        <v>123</v>
      </c>
      <c r="L67" s="34" t="s">
        <v>124</v>
      </c>
      <c r="M67" s="32">
        <v>29878.139480351336</v>
      </c>
      <c r="N67" s="32">
        <v>2311.7140253100279</v>
      </c>
      <c r="O67" s="32">
        <v>39879.830034710278</v>
      </c>
      <c r="P67" s="32">
        <v>264169.99571455916</v>
      </c>
      <c r="Q67" s="32">
        <v>336239.67925493082</v>
      </c>
      <c r="R67" s="32"/>
      <c r="S67" s="32"/>
      <c r="T67" s="32">
        <f t="shared" si="4"/>
        <v>336239.67925493082</v>
      </c>
      <c r="U67" s="31"/>
      <c r="V67" s="101"/>
    </row>
    <row r="68" spans="1:2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29878.139480351336</v>
      </c>
      <c r="N68" s="32">
        <v>2311.7140253100279</v>
      </c>
      <c r="O68" s="32">
        <v>56239.150612191588</v>
      </c>
      <c r="P68" s="32">
        <v>247810.67513707789</v>
      </c>
      <c r="Q68" s="32">
        <v>336239.67925493087</v>
      </c>
      <c r="R68" s="32"/>
      <c r="S68" s="32"/>
      <c r="T68" s="32">
        <f t="shared" si="4"/>
        <v>336239.67925493087</v>
      </c>
      <c r="U68" s="31" t="s">
        <v>125</v>
      </c>
      <c r="V68" s="101"/>
    </row>
    <row r="69" spans="1:22">
      <c r="A69" s="101"/>
      <c r="B69" s="31" t="s">
        <v>125</v>
      </c>
      <c r="C69" s="32">
        <f t="shared" ref="C69:C72" si="6">+E69+F69+D69</f>
        <v>270786.3007041837</v>
      </c>
      <c r="D69" s="32"/>
      <c r="E69" s="32"/>
      <c r="F69" s="32">
        <v>270786.3007041837</v>
      </c>
      <c r="G69" s="32">
        <v>243106.94301917049</v>
      </c>
      <c r="H69" s="32">
        <v>27679.357685013187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270786.3007041837</v>
      </c>
      <c r="T69" s="32">
        <f t="shared" si="4"/>
        <v>270786.3007041837</v>
      </c>
      <c r="U69" s="31" t="s">
        <v>128</v>
      </c>
      <c r="V69" s="101"/>
    </row>
    <row r="70" spans="1:22">
      <c r="A70" s="101"/>
      <c r="B70" s="31" t="s">
        <v>128</v>
      </c>
      <c r="C70" s="32">
        <f t="shared" si="6"/>
        <v>270786.3007041837</v>
      </c>
      <c r="D70" s="32"/>
      <c r="E70" s="32"/>
      <c r="F70" s="32">
        <v>270786.3007041837</v>
      </c>
      <c r="G70" s="32">
        <v>226747.62244168922</v>
      </c>
      <c r="H70" s="32">
        <v>44038.67826249449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270786.3007041837</v>
      </c>
      <c r="T70" s="32">
        <f t="shared" si="4"/>
        <v>270786.3007041837</v>
      </c>
      <c r="U70" s="31" t="s">
        <v>58</v>
      </c>
      <c r="V70" s="101"/>
    </row>
    <row r="71" spans="1:22">
      <c r="A71" s="101"/>
      <c r="B71" s="67" t="s">
        <v>58</v>
      </c>
      <c r="C71" s="32">
        <f t="shared" si="6"/>
        <v>30.593585819999998</v>
      </c>
      <c r="D71" s="32"/>
      <c r="E71" s="32"/>
      <c r="F71" s="32">
        <v>30.593585819999998</v>
      </c>
      <c r="G71" s="32"/>
      <c r="H71" s="32">
        <v>4.1216049999999997E-2</v>
      </c>
      <c r="I71" s="32">
        <v>30.552369769999999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30.593585819999998</v>
      </c>
      <c r="Q71" s="32">
        <v>30.593585819999998</v>
      </c>
      <c r="R71" s="32"/>
      <c r="S71" s="32"/>
      <c r="T71" s="32">
        <f t="shared" si="4"/>
        <v>30.593585819999998</v>
      </c>
      <c r="U71" s="31" t="s">
        <v>133</v>
      </c>
      <c r="V71" s="101"/>
    </row>
    <row r="72" spans="1:22">
      <c r="A72" s="101"/>
      <c r="B72" s="31" t="s">
        <v>133</v>
      </c>
      <c r="C72" s="32">
        <f t="shared" si="6"/>
        <v>65453.419766797146</v>
      </c>
      <c r="D72" s="32"/>
      <c r="E72" s="32"/>
      <c r="F72" s="32">
        <v>65453.419766797146</v>
      </c>
      <c r="G72" s="32">
        <v>21093.646281208679</v>
      </c>
      <c r="H72" s="32">
        <v>12200.472349697098</v>
      </c>
      <c r="I72" s="32">
        <v>2281.1616555400278</v>
      </c>
      <c r="J72" s="32">
        <v>29878.139480351336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</row>
    <row r="73" spans="1:22" ht="15.75" thickBot="1">
      <c r="A73" s="101"/>
      <c r="B73" s="69"/>
      <c r="C73" s="70"/>
      <c r="D73" s="70"/>
      <c r="E73" s="70">
        <v>23611.42460475257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</row>
    <row r="74" spans="1:22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V74" s="101"/>
    </row>
    <row r="75" spans="1:2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01"/>
    </row>
    <row r="76" spans="1:2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V76" s="101"/>
    </row>
    <row r="77" spans="1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V77" s="101"/>
    </row>
    <row r="78" spans="1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V78" s="101"/>
    </row>
    <row r="79" spans="1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conditionalFormatting sqref="C46:F46 H46:J46">
    <cfRule type="cellIs" dxfId="11" priority="2" stopIfTrue="1" operator="equal">
      <formula>0</formula>
    </cfRule>
  </conditionalFormatting>
  <conditionalFormatting sqref="G46">
    <cfRule type="cellIs" dxfId="10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showGridLines="0" zoomScale="77" zoomScaleNormal="77" workbookViewId="0">
      <selection activeCell="D20" sqref="D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9.7109375" style="20" customWidth="1"/>
    <col min="11" max="11" width="14.85546875" style="20" customWidth="1"/>
    <col min="12" max="12" width="71.85546875" style="20" customWidth="1"/>
    <col min="13" max="13" width="21.28515625" style="20" customWidth="1"/>
    <col min="14" max="14" width="16.140625" style="20" customWidth="1"/>
    <col min="15" max="18" width="14.85546875" style="20" customWidth="1"/>
    <col min="19" max="19" width="20" style="20" customWidth="1"/>
    <col min="20" max="20" width="14.85546875" style="20" customWidth="1"/>
    <col min="21" max="21" width="24.42578125" style="20" customWidth="1"/>
    <col min="22" max="22" width="7.140625" style="2"/>
    <col min="23" max="23" width="9.42578125" style="2" customWidth="1"/>
    <col min="24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</v>
      </c>
    </row>
    <row r="13" spans="1:21">
      <c r="B13" s="21" t="s">
        <v>1</v>
      </c>
    </row>
    <row r="14" spans="1:21" ht="13.5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9.7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A18" s="101"/>
      <c r="B18" s="27" t="s">
        <v>12</v>
      </c>
      <c r="C18" s="28">
        <f>+E18+F18+D18</f>
        <v>66600.26776731378</v>
      </c>
      <c r="D18" s="28">
        <v>66600.26776731378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66600.26776731378</v>
      </c>
      <c r="S18" s="28"/>
      <c r="T18" s="28">
        <f>+Q18+R18+S18</f>
        <v>66600.26776731378</v>
      </c>
      <c r="U18" s="27" t="s">
        <v>15</v>
      </c>
      <c r="W18" s="101"/>
    </row>
    <row r="19" spans="1:23" s="1" customFormat="1" ht="16.5" customHeight="1">
      <c r="A19" s="101"/>
      <c r="B19" s="31" t="s">
        <v>16</v>
      </c>
      <c r="C19" s="32">
        <f>+E19+F19+D19</f>
        <v>37156.545848630172</v>
      </c>
      <c r="D19" s="32"/>
      <c r="E19" s="32">
        <v>37156.545848630172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37156.545848630172</v>
      </c>
      <c r="T19" s="32">
        <f t="shared" ref="T19:T22" si="0">+Q19+R19+S19</f>
        <v>37156.545848630172</v>
      </c>
      <c r="U19" s="31" t="s">
        <v>19</v>
      </c>
      <c r="W19" s="101"/>
    </row>
    <row r="20" spans="1:23" s="1" customFormat="1" ht="16.5" customHeight="1">
      <c r="A20" s="101"/>
      <c r="B20" s="31" t="s">
        <v>19</v>
      </c>
      <c r="C20" s="32">
        <f>+E20+F20+D20</f>
        <v>214868.35492105779</v>
      </c>
      <c r="D20" s="32">
        <v>214868.35492105779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108805.99193280503</v>
      </c>
      <c r="N20" s="32">
        <v>8726.6888960519809</v>
      </c>
      <c r="O20" s="32">
        <v>18030.69372608537</v>
      </c>
      <c r="P20" s="32">
        <v>79304.980366115386</v>
      </c>
      <c r="Q20" s="32">
        <v>214868.35492105779</v>
      </c>
      <c r="R20" s="32"/>
      <c r="S20" s="32"/>
      <c r="T20" s="32">
        <f t="shared" si="0"/>
        <v>214868.35492105779</v>
      </c>
      <c r="U20" s="31" t="s">
        <v>22</v>
      </c>
      <c r="W20" s="101"/>
    </row>
    <row r="21" spans="1:23" s="1" customFormat="1" ht="16.5" customHeight="1">
      <c r="A21" s="101"/>
      <c r="B21" s="31" t="s">
        <v>16</v>
      </c>
      <c r="C21" s="32">
        <f>+E21+F21+D21</f>
        <v>107278.60414119757</v>
      </c>
      <c r="D21" s="32"/>
      <c r="E21" s="32"/>
      <c r="F21" s="32">
        <v>107278.60414119757</v>
      </c>
      <c r="G21" s="32">
        <v>30228.002568085114</v>
      </c>
      <c r="H21" s="32">
        <v>6894.4919583436331</v>
      </c>
      <c r="I21" s="32">
        <v>3220.2330237100564</v>
      </c>
      <c r="J21" s="32">
        <v>66935.876591058783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107278.60414119757</v>
      </c>
      <c r="T21" s="32">
        <f t="shared" si="0"/>
        <v>107278.60414119757</v>
      </c>
      <c r="U21" s="31" t="s">
        <v>25</v>
      </c>
      <c r="W21" s="101"/>
    </row>
    <row r="22" spans="1:23" s="1" customFormat="1" ht="16.5" customHeight="1" thickBot="1">
      <c r="A22" s="101"/>
      <c r="B22" s="31" t="s">
        <v>26</v>
      </c>
      <c r="C22" s="32">
        <f>+E22+F22+D22</f>
        <v>11247.959948429952</v>
      </c>
      <c r="D22" s="32">
        <v>11247.959948429952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11247.959948429952</v>
      </c>
      <c r="R22" s="32"/>
      <c r="S22" s="32"/>
      <c r="T22" s="32">
        <f t="shared" si="0"/>
        <v>11247.959948429952</v>
      </c>
      <c r="U22" s="31" t="s">
        <v>29</v>
      </c>
      <c r="W22" s="101"/>
    </row>
    <row r="23" spans="1:23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W23" s="101"/>
    </row>
    <row r="24" spans="1:23" s="1" customFormat="1" ht="16.5" customHeight="1">
      <c r="A24" s="101"/>
      <c r="B24" s="35" t="s">
        <v>30</v>
      </c>
      <c r="C24" s="32">
        <f>+E24+F24+D24</f>
        <v>118837.71072829014</v>
      </c>
      <c r="D24" s="32"/>
      <c r="E24" s="32"/>
      <c r="F24" s="32">
        <v>118837.71072829014</v>
      </c>
      <c r="G24" s="32">
        <v>49076.977798030275</v>
      </c>
      <c r="H24" s="32">
        <v>11136.201767741737</v>
      </c>
      <c r="I24" s="32">
        <v>5506.455872341925</v>
      </c>
      <c r="J24" s="32">
        <v>41870.115341746248</v>
      </c>
      <c r="K24" s="33" t="s">
        <v>31</v>
      </c>
      <c r="L24" s="34" t="s">
        <v>32</v>
      </c>
      <c r="M24" s="32">
        <v>41870.115341746248</v>
      </c>
      <c r="N24" s="32">
        <v>5506.455872341925</v>
      </c>
      <c r="O24" s="32">
        <v>11136.201767741737</v>
      </c>
      <c r="P24" s="32">
        <v>49076.977798030275</v>
      </c>
      <c r="Q24" s="32">
        <v>118837.71072829013</v>
      </c>
      <c r="R24" s="32"/>
      <c r="S24" s="32"/>
      <c r="T24" s="32">
        <f t="shared" ref="T24:T25" si="1">+Q24+R24+S24</f>
        <v>118837.71072829013</v>
      </c>
      <c r="U24" s="31" t="s">
        <v>33</v>
      </c>
      <c r="W24" s="101"/>
    </row>
    <row r="25" spans="1:23" s="1" customFormat="1" ht="16.5" customHeight="1">
      <c r="A25" s="101"/>
      <c r="B25" s="31" t="s">
        <v>34</v>
      </c>
      <c r="C25" s="32">
        <f>+E25+F25+D25</f>
        <v>29443.721918683608</v>
      </c>
      <c r="D25" s="32"/>
      <c r="E25" s="32">
        <v>29443.721918683608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29443.721918683608</v>
      </c>
      <c r="S25" s="32"/>
      <c r="T25" s="32">
        <f t="shared" si="1"/>
        <v>29443.721918683608</v>
      </c>
      <c r="U25" s="31" t="s">
        <v>37</v>
      </c>
      <c r="W25" s="101"/>
    </row>
    <row r="26" spans="1:23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W26" s="101"/>
    </row>
    <row r="27" spans="1:23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W27" s="101"/>
    </row>
    <row r="28" spans="1:23" s="1" customFormat="1" ht="16.5" customHeight="1">
      <c r="A28" s="101"/>
      <c r="B28" s="31"/>
      <c r="C28" s="32">
        <f t="shared" ref="C28:C50" si="2">+E28+F28+D28</f>
        <v>43321.747211018461</v>
      </c>
      <c r="D28" s="32"/>
      <c r="E28" s="32">
        <v>0</v>
      </c>
      <c r="F28" s="32">
        <v>43321.747211018461</v>
      </c>
      <c r="G28" s="32">
        <v>12920.247322157016</v>
      </c>
      <c r="H28" s="32">
        <v>10824.033587952239</v>
      </c>
      <c r="I28" s="32">
        <v>1895.0129607168246</v>
      </c>
      <c r="J28" s="32">
        <v>17682.453340192376</v>
      </c>
      <c r="K28" s="33" t="s">
        <v>38</v>
      </c>
      <c r="L28" s="34" t="s">
        <v>39</v>
      </c>
      <c r="M28" s="32"/>
      <c r="N28" s="32"/>
      <c r="O28" s="32"/>
      <c r="P28" s="32">
        <v>43205.279039397821</v>
      </c>
      <c r="Q28" s="32">
        <v>43205.279039397821</v>
      </c>
      <c r="R28" s="32">
        <v>116.46817162000001</v>
      </c>
      <c r="S28" s="32"/>
      <c r="T28" s="32">
        <f t="shared" ref="T28:T40" si="3">+Q28+R28+S28</f>
        <v>43321.747211017821</v>
      </c>
      <c r="U28" s="31"/>
      <c r="W28" s="101"/>
    </row>
    <row r="29" spans="1:23" s="1" customFormat="1" ht="16.5" customHeight="1">
      <c r="A29" s="101"/>
      <c r="B29" s="31"/>
      <c r="C29" s="32">
        <f t="shared" si="2"/>
        <v>39600.626654656109</v>
      </c>
      <c r="D29" s="32"/>
      <c r="E29" s="32">
        <v>0</v>
      </c>
      <c r="F29" s="32">
        <v>39600.626654656109</v>
      </c>
      <c r="G29" s="32">
        <v>12671.081263717733</v>
      </c>
      <c r="H29" s="32">
        <v>9586.3989613454505</v>
      </c>
      <c r="I29" s="32">
        <v>1575.3642207688861</v>
      </c>
      <c r="J29" s="32">
        <v>15767.782208824039</v>
      </c>
      <c r="K29" s="33" t="s">
        <v>40</v>
      </c>
      <c r="L29" s="40" t="s">
        <v>41</v>
      </c>
      <c r="M29" s="32"/>
      <c r="N29" s="32"/>
      <c r="O29" s="32"/>
      <c r="P29" s="32">
        <v>39488.358115836105</v>
      </c>
      <c r="Q29" s="32">
        <v>39488.358115836105</v>
      </c>
      <c r="R29" s="32">
        <v>112.26853882</v>
      </c>
      <c r="S29" s="32"/>
      <c r="T29" s="32">
        <f t="shared" si="3"/>
        <v>39600.626654656102</v>
      </c>
      <c r="U29" s="31"/>
      <c r="W29" s="101"/>
    </row>
    <row r="30" spans="1:23" s="1" customFormat="1" ht="16.5" customHeight="1">
      <c r="A30" s="101"/>
      <c r="B30" s="31"/>
      <c r="C30" s="32">
        <f t="shared" si="2"/>
        <v>3721.1205563623498</v>
      </c>
      <c r="D30" s="32"/>
      <c r="E30" s="32"/>
      <c r="F30" s="32">
        <v>3721.1205563623498</v>
      </c>
      <c r="G30" s="32">
        <v>249.16605843928357</v>
      </c>
      <c r="H30" s="32">
        <v>1237.6346266067894</v>
      </c>
      <c r="I30" s="32">
        <v>319.64873994793891</v>
      </c>
      <c r="J30" s="32">
        <v>1914.6711313683381</v>
      </c>
      <c r="K30" s="33" t="s">
        <v>42</v>
      </c>
      <c r="L30" s="40" t="s">
        <v>43</v>
      </c>
      <c r="M30" s="32"/>
      <c r="N30" s="32"/>
      <c r="O30" s="32"/>
      <c r="P30" s="32">
        <v>3716.9209235617168</v>
      </c>
      <c r="Q30" s="32">
        <v>3716.9209235617168</v>
      </c>
      <c r="R30" s="32">
        <v>4.1996327999999998</v>
      </c>
      <c r="S30" s="32"/>
      <c r="T30" s="32">
        <f t="shared" si="3"/>
        <v>3721.1205563617168</v>
      </c>
      <c r="U30" s="31"/>
      <c r="W30" s="101"/>
    </row>
    <row r="31" spans="1:23" s="1" customFormat="1" ht="16.5" customHeight="1">
      <c r="A31" s="101"/>
      <c r="B31" s="31"/>
      <c r="C31" s="32">
        <f t="shared" si="2"/>
        <v>2851.3466489433149</v>
      </c>
      <c r="D31" s="32"/>
      <c r="E31" s="32"/>
      <c r="F31" s="32">
        <v>2851.3466489433149</v>
      </c>
      <c r="G31" s="32">
        <v>172.11863141458142</v>
      </c>
      <c r="H31" s="32">
        <v>942.19602080084621</v>
      </c>
      <c r="I31" s="32">
        <v>204.21117047100867</v>
      </c>
      <c r="J31" s="32">
        <v>1532.8208262568783</v>
      </c>
      <c r="K31" s="33" t="s">
        <v>44</v>
      </c>
      <c r="L31" s="40" t="s">
        <v>45</v>
      </c>
      <c r="M31" s="32"/>
      <c r="N31" s="32"/>
      <c r="O31" s="32"/>
      <c r="P31" s="32">
        <v>2848.1777608526809</v>
      </c>
      <c r="Q31" s="32">
        <v>2848.1777608526809</v>
      </c>
      <c r="R31" s="32">
        <v>3.1688880899999998</v>
      </c>
      <c r="S31" s="32"/>
      <c r="T31" s="32">
        <f t="shared" si="3"/>
        <v>2851.346648942681</v>
      </c>
      <c r="U31" s="31"/>
      <c r="W31" s="101"/>
    </row>
    <row r="32" spans="1:23" s="1" customFormat="1" ht="16.5" customHeight="1">
      <c r="A32" s="101"/>
      <c r="B32" s="31" t="s">
        <v>46</v>
      </c>
      <c r="C32" s="32">
        <f t="shared" si="2"/>
        <v>869.77390741903605</v>
      </c>
      <c r="D32" s="32"/>
      <c r="E32" s="32"/>
      <c r="F32" s="32">
        <v>869.77390741903605</v>
      </c>
      <c r="G32" s="32">
        <v>77.047427024702174</v>
      </c>
      <c r="H32" s="32">
        <v>295.43860580594338</v>
      </c>
      <c r="I32" s="32">
        <v>115.43756947693032</v>
      </c>
      <c r="J32" s="32">
        <v>381.85030511146022</v>
      </c>
      <c r="K32" s="33" t="s">
        <v>47</v>
      </c>
      <c r="L32" s="40" t="s">
        <v>48</v>
      </c>
      <c r="M32" s="32"/>
      <c r="N32" s="32"/>
      <c r="O32" s="32"/>
      <c r="P32" s="32">
        <v>868.74316270903603</v>
      </c>
      <c r="Q32" s="32">
        <v>868.74316270903603</v>
      </c>
      <c r="R32" s="32">
        <v>1.03074471</v>
      </c>
      <c r="S32" s="32"/>
      <c r="T32" s="32">
        <f t="shared" si="3"/>
        <v>869.77390741903605</v>
      </c>
      <c r="U32" s="31"/>
      <c r="W32" s="101"/>
    </row>
    <row r="33" spans="1:23" s="1" customFormat="1" ht="16.5" customHeight="1">
      <c r="A33" s="101"/>
      <c r="B33" s="31" t="s">
        <v>16</v>
      </c>
      <c r="C33" s="32">
        <f t="shared" si="2"/>
        <v>13935.124781969687</v>
      </c>
      <c r="D33" s="32"/>
      <c r="E33" s="32">
        <v>2.0392141567934559</v>
      </c>
      <c r="F33" s="32">
        <v>13933.085567812894</v>
      </c>
      <c r="G33" s="32">
        <v>619.21082792289997</v>
      </c>
      <c r="H33" s="32">
        <v>116.93601190075574</v>
      </c>
      <c r="I33" s="32">
        <v>65.761801470066743</v>
      </c>
      <c r="J33" s="32">
        <v>1347.7157393492162</v>
      </c>
      <c r="K33" s="33" t="s">
        <v>49</v>
      </c>
      <c r="L33" s="34" t="s">
        <v>50</v>
      </c>
      <c r="M33" s="32"/>
      <c r="N33" s="32"/>
      <c r="O33" s="32">
        <v>13935.124781969687</v>
      </c>
      <c r="P33" s="32"/>
      <c r="Q33" s="32">
        <v>13935.124781969687</v>
      </c>
      <c r="R33" s="32"/>
      <c r="S33" s="32"/>
      <c r="T33" s="32">
        <f t="shared" si="3"/>
        <v>13935.124781969687</v>
      </c>
      <c r="U33" s="31"/>
      <c r="W33" s="101"/>
    </row>
    <row r="34" spans="1:23" s="1" customFormat="1" ht="16.5" customHeight="1">
      <c r="A34" s="101"/>
      <c r="B34" s="47" t="s">
        <v>51</v>
      </c>
      <c r="C34" s="32">
        <f t="shared" si="2"/>
        <v>11783.461187169954</v>
      </c>
      <c r="D34" s="32"/>
      <c r="E34" s="32"/>
      <c r="F34" s="32">
        <v>11783.461187169954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11783.461187169954</v>
      </c>
      <c r="P34" s="32"/>
      <c r="Q34" s="32">
        <v>11783.461187169954</v>
      </c>
      <c r="R34" s="32"/>
      <c r="S34" s="32"/>
      <c r="T34" s="32">
        <f t="shared" si="3"/>
        <v>11783.461187169954</v>
      </c>
      <c r="U34" s="31" t="s">
        <v>54</v>
      </c>
      <c r="W34" s="101"/>
    </row>
    <row r="35" spans="1:23" s="1" customFormat="1" ht="16.5" customHeight="1">
      <c r="A35" s="101"/>
      <c r="B35" s="31" t="s">
        <v>55</v>
      </c>
      <c r="C35" s="32">
        <f t="shared" si="2"/>
        <v>2151.663594799732</v>
      </c>
      <c r="D35" s="32"/>
      <c r="E35" s="32">
        <v>2.0392141567934559</v>
      </c>
      <c r="F35" s="32">
        <v>2149.6243806429384</v>
      </c>
      <c r="G35" s="32">
        <v>619.21082792289997</v>
      </c>
      <c r="H35" s="32">
        <v>116.93601190075574</v>
      </c>
      <c r="I35" s="32">
        <v>65.761801470066743</v>
      </c>
      <c r="J35" s="32">
        <v>1347.7157393492162</v>
      </c>
      <c r="K35" s="33" t="s">
        <v>56</v>
      </c>
      <c r="L35" s="40" t="s">
        <v>57</v>
      </c>
      <c r="M35" s="32"/>
      <c r="N35" s="32"/>
      <c r="O35" s="32">
        <v>2151.6635947997324</v>
      </c>
      <c r="P35" s="32"/>
      <c r="Q35" s="32">
        <v>2151.6635947997324</v>
      </c>
      <c r="R35" s="32"/>
      <c r="S35" s="32"/>
      <c r="T35" s="32">
        <f t="shared" si="3"/>
        <v>2151.6635947997324</v>
      </c>
      <c r="U35" s="31" t="s">
        <v>16</v>
      </c>
      <c r="W35" s="101"/>
    </row>
    <row r="36" spans="1:23" s="1" customFormat="1" ht="16.5" customHeight="1">
      <c r="A36" s="101"/>
      <c r="B36" s="31" t="s">
        <v>58</v>
      </c>
      <c r="C36" s="32">
        <f t="shared" si="2"/>
        <v>-541.31801774000007</v>
      </c>
      <c r="D36" s="32"/>
      <c r="E36" s="32"/>
      <c r="F36" s="32">
        <v>-541.31801774000007</v>
      </c>
      <c r="G36" s="32">
        <v>0</v>
      </c>
      <c r="H36" s="32">
        <v>0</v>
      </c>
      <c r="I36" s="32">
        <v>-0.214699</v>
      </c>
      <c r="J36" s="32">
        <v>-5.6020800000000035</v>
      </c>
      <c r="K36" s="33" t="s">
        <v>59</v>
      </c>
      <c r="L36" s="34" t="s">
        <v>60</v>
      </c>
      <c r="M36" s="32"/>
      <c r="N36" s="32"/>
      <c r="O36" s="32">
        <v>-541.31801774000007</v>
      </c>
      <c r="P36" s="32"/>
      <c r="Q36" s="32">
        <v>-541.31801774000007</v>
      </c>
      <c r="R36" s="32"/>
      <c r="S36" s="32"/>
      <c r="T36" s="32">
        <f t="shared" si="3"/>
        <v>-541.31801774000007</v>
      </c>
      <c r="U36" s="31" t="s">
        <v>61</v>
      </c>
      <c r="W36" s="101"/>
    </row>
    <row r="37" spans="1:23" s="1" customFormat="1" ht="16.5" customHeight="1">
      <c r="A37" s="101"/>
      <c r="B37" s="31"/>
      <c r="C37" s="32">
        <f t="shared" si="2"/>
        <v>-535.50123874000008</v>
      </c>
      <c r="D37" s="32"/>
      <c r="E37" s="32"/>
      <c r="F37" s="32">
        <v>-535.50123874000008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-535.50123874000008</v>
      </c>
      <c r="P37" s="32"/>
      <c r="Q37" s="32">
        <v>-535.50123874000008</v>
      </c>
      <c r="R37" s="32"/>
      <c r="S37" s="32"/>
      <c r="T37" s="32">
        <f t="shared" si="3"/>
        <v>-535.50123874000008</v>
      </c>
      <c r="U37" s="31" t="s">
        <v>64</v>
      </c>
      <c r="W37" s="101"/>
    </row>
    <row r="38" spans="1:23" s="1" customFormat="1" ht="16.5" customHeight="1">
      <c r="A38" s="101"/>
      <c r="B38" s="48"/>
      <c r="C38" s="32">
        <f t="shared" si="2"/>
        <v>-5.8167790000000039</v>
      </c>
      <c r="D38" s="49"/>
      <c r="E38" s="49"/>
      <c r="F38" s="49">
        <v>-5.8167790000000039</v>
      </c>
      <c r="G38" s="49">
        <v>0</v>
      </c>
      <c r="H38" s="49">
        <v>0</v>
      </c>
      <c r="I38" s="49">
        <v>-0.214699</v>
      </c>
      <c r="J38" s="49">
        <v>-5.6020800000000035</v>
      </c>
      <c r="K38" s="33" t="s">
        <v>65</v>
      </c>
      <c r="L38" s="40" t="s">
        <v>66</v>
      </c>
      <c r="M38" s="32"/>
      <c r="N38" s="32"/>
      <c r="O38" s="32">
        <v>-5.8167790000000013</v>
      </c>
      <c r="P38" s="32"/>
      <c r="Q38" s="32">
        <v>-5.8167790000000013</v>
      </c>
      <c r="R38" s="32"/>
      <c r="S38" s="32"/>
      <c r="T38" s="32">
        <f t="shared" si="3"/>
        <v>-5.8167790000000013</v>
      </c>
      <c r="U38" s="31" t="s">
        <v>67</v>
      </c>
      <c r="W38" s="101"/>
    </row>
    <row r="39" spans="1:23" s="1" customFormat="1" ht="16.5" customHeight="1">
      <c r="A39" s="101"/>
      <c r="B39" s="48"/>
      <c r="C39" s="32">
        <f t="shared" si="2"/>
        <v>34537.54353074859</v>
      </c>
      <c r="D39" s="32"/>
      <c r="E39" s="32"/>
      <c r="F39" s="32">
        <v>34537.54353074859</v>
      </c>
      <c r="G39" s="32">
        <v>7950.8672115001673</v>
      </c>
      <c r="H39" s="32">
        <v>195.23216788874228</v>
      </c>
      <c r="I39" s="32">
        <v>3545.8958091550339</v>
      </c>
      <c r="J39" s="32">
        <v>22845.548342204656</v>
      </c>
      <c r="K39" s="33" t="s">
        <v>68</v>
      </c>
      <c r="L39" s="34" t="s">
        <v>69</v>
      </c>
      <c r="M39" s="32">
        <v>22845.548342204656</v>
      </c>
      <c r="N39" s="32">
        <v>3545.8958091550339</v>
      </c>
      <c r="O39" s="32">
        <v>195.23216788874228</v>
      </c>
      <c r="P39" s="32">
        <v>7950.8672115001673</v>
      </c>
      <c r="Q39" s="32">
        <v>34537.54353074859</v>
      </c>
      <c r="R39" s="32"/>
      <c r="S39" s="32"/>
      <c r="T39" s="32">
        <f t="shared" si="3"/>
        <v>34537.54353074859</v>
      </c>
      <c r="U39" s="48"/>
      <c r="W39" s="101"/>
    </row>
    <row r="40" spans="1:23" s="1" customFormat="1" ht="16.5" customHeight="1">
      <c r="A40" s="101"/>
      <c r="B40" s="48"/>
      <c r="C40" s="32">
        <f t="shared" si="2"/>
        <v>27586.652436450193</v>
      </c>
      <c r="D40" s="32"/>
      <c r="E40" s="32"/>
      <c r="F40" s="32">
        <v>27586.652436450193</v>
      </c>
      <c r="G40" s="32">
        <v>27586.652436450193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27586.652436450193</v>
      </c>
      <c r="Q40" s="32">
        <v>27586.652436450193</v>
      </c>
      <c r="R40" s="32"/>
      <c r="S40" s="32"/>
      <c r="T40" s="32">
        <f t="shared" si="3"/>
        <v>27586.652436450193</v>
      </c>
      <c r="U40" s="48"/>
      <c r="W40" s="101"/>
    </row>
    <row r="41" spans="1:23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W41" s="101"/>
    </row>
    <row r="42" spans="1:23" s="1" customFormat="1" ht="16.5" customHeight="1" thickTop="1">
      <c r="A42" s="101"/>
      <c r="B42" s="31"/>
      <c r="C42" s="32">
        <f t="shared" si="2"/>
        <v>19336.340128059685</v>
      </c>
      <c r="D42" s="32"/>
      <c r="E42" s="32">
        <v>793.55157951540707</v>
      </c>
      <c r="F42" s="32">
        <v>18542.788548544278</v>
      </c>
      <c r="G42" s="32">
        <v>418.13202642158598</v>
      </c>
      <c r="H42" s="32">
        <v>2780.3626135570703</v>
      </c>
      <c r="I42" s="32">
        <v>6759.4332825636702</v>
      </c>
      <c r="J42" s="32">
        <v>8584.8606260019551</v>
      </c>
      <c r="K42" s="33" t="s">
        <v>72</v>
      </c>
      <c r="L42" s="34" t="s">
        <v>73</v>
      </c>
      <c r="M42" s="32">
        <v>671.26112013766237</v>
      </c>
      <c r="N42" s="32">
        <v>4948.1078591429614</v>
      </c>
      <c r="O42" s="32">
        <v>1268.9045712228367</v>
      </c>
      <c r="P42" s="32">
        <v>7210.0936383365151</v>
      </c>
      <c r="Q42" s="32">
        <v>14098.367188839973</v>
      </c>
      <c r="R42" s="32">
        <v>5237.9728812251042</v>
      </c>
      <c r="S42" s="32"/>
      <c r="T42" s="32">
        <f t="shared" ref="T42:T71" si="4">+Q42+R42+S42</f>
        <v>19336.340070065078</v>
      </c>
      <c r="U42" s="48"/>
      <c r="W42" s="101"/>
    </row>
    <row r="43" spans="1:23" s="1" customFormat="1" ht="16.5" customHeight="1">
      <c r="A43" s="101"/>
      <c r="B43" s="31"/>
      <c r="C43" s="32">
        <f t="shared" si="2"/>
        <v>11097.09999107769</v>
      </c>
      <c r="D43" s="32"/>
      <c r="E43" s="32">
        <v>788.15184762540707</v>
      </c>
      <c r="F43" s="32">
        <v>10308.948143452282</v>
      </c>
      <c r="G43" s="32">
        <v>413.80342294158595</v>
      </c>
      <c r="H43" s="32">
        <v>2780.2397623070701</v>
      </c>
      <c r="I43" s="32">
        <v>5427.7137042536697</v>
      </c>
      <c r="J43" s="32">
        <v>1687.1912539499579</v>
      </c>
      <c r="K43" s="33" t="s">
        <v>74</v>
      </c>
      <c r="L43" s="40" t="s">
        <v>75</v>
      </c>
      <c r="M43" s="32">
        <v>617.2664444260937</v>
      </c>
      <c r="N43" s="32">
        <v>4932.210605652469</v>
      </c>
      <c r="O43" s="32">
        <v>1049.0443031077305</v>
      </c>
      <c r="P43" s="32">
        <v>1104.2182146363168</v>
      </c>
      <c r="Q43" s="32">
        <v>7702.7395678226094</v>
      </c>
      <c r="R43" s="32">
        <v>3394.3603932604719</v>
      </c>
      <c r="S43" s="32"/>
      <c r="T43" s="32">
        <f t="shared" si="4"/>
        <v>11097.09996108308</v>
      </c>
      <c r="U43" s="31"/>
      <c r="W43" s="101"/>
    </row>
    <row r="44" spans="1:23" s="1" customFormat="1" ht="16.5" customHeight="1">
      <c r="A44" s="101"/>
      <c r="B44" s="31" t="s">
        <v>54</v>
      </c>
      <c r="C44" s="32">
        <f t="shared" si="2"/>
        <v>8086.1129657719985</v>
      </c>
      <c r="D44" s="32"/>
      <c r="E44" s="32">
        <v>5.39973189</v>
      </c>
      <c r="F44" s="32">
        <v>8080.7132338819983</v>
      </c>
      <c r="G44" s="32">
        <v>0</v>
      </c>
      <c r="H44" s="32">
        <v>0</v>
      </c>
      <c r="I44" s="32">
        <v>1244.6510889600002</v>
      </c>
      <c r="J44" s="32">
        <v>6836.062144921998</v>
      </c>
      <c r="K44" s="33" t="s">
        <v>76</v>
      </c>
      <c r="L44" s="40" t="s">
        <v>77</v>
      </c>
      <c r="M44" s="32">
        <v>27.644325459999859</v>
      </c>
      <c r="N44" s="32">
        <v>13.552908060000002</v>
      </c>
      <c r="O44" s="32">
        <v>153.26771739241929</v>
      </c>
      <c r="P44" s="32">
        <v>6048.0354988949466</v>
      </c>
      <c r="Q44" s="32">
        <v>6242.5004498073658</v>
      </c>
      <c r="R44" s="32">
        <v>1843.6124879646325</v>
      </c>
      <c r="S44" s="32"/>
      <c r="T44" s="32">
        <f t="shared" si="4"/>
        <v>8086.1129377719981</v>
      </c>
      <c r="U44" s="31"/>
      <c r="W44" s="101"/>
    </row>
    <row r="45" spans="1:23" s="1" customFormat="1" ht="16.5" customHeight="1">
      <c r="A45" s="101"/>
      <c r="B45" s="31" t="s">
        <v>16</v>
      </c>
      <c r="C45" s="32">
        <f t="shared" si="2"/>
        <v>7932.8452493795794</v>
      </c>
      <c r="D45" s="32"/>
      <c r="E45" s="32">
        <v>5.39973189</v>
      </c>
      <c r="F45" s="32">
        <v>7927.4455174895793</v>
      </c>
      <c r="G45" s="32">
        <v>0</v>
      </c>
      <c r="H45" s="32">
        <v>0</v>
      </c>
      <c r="I45" s="32">
        <v>1244.6510889600002</v>
      </c>
      <c r="J45" s="32">
        <v>6682.7944285295789</v>
      </c>
      <c r="K45" s="33" t="s">
        <v>78</v>
      </c>
      <c r="L45" s="40" t="s">
        <v>79</v>
      </c>
      <c r="M45" s="32">
        <v>27.644325459999859</v>
      </c>
      <c r="N45" s="32">
        <v>13.552908060000002</v>
      </c>
      <c r="O45" s="32">
        <v>0</v>
      </c>
      <c r="P45" s="32">
        <v>6048.0354988949466</v>
      </c>
      <c r="Q45" s="32">
        <v>6089.2327324149464</v>
      </c>
      <c r="R45" s="32">
        <v>1843.6124879646325</v>
      </c>
      <c r="S45" s="32"/>
      <c r="T45" s="32">
        <f t="shared" si="4"/>
        <v>7932.8452203795787</v>
      </c>
      <c r="U45" s="31"/>
      <c r="W45" s="101"/>
    </row>
    <row r="46" spans="1:23" s="1" customFormat="1" ht="16.5" customHeight="1">
      <c r="A46" s="101"/>
      <c r="B46" s="31" t="s">
        <v>61</v>
      </c>
      <c r="C46" s="32">
        <f t="shared" si="2"/>
        <v>153.26771639241926</v>
      </c>
      <c r="D46" s="32"/>
      <c r="E46" s="32">
        <v>0</v>
      </c>
      <c r="F46" s="32">
        <v>153.26771639241926</v>
      </c>
      <c r="G46" s="32">
        <v>0</v>
      </c>
      <c r="H46" s="32">
        <v>0</v>
      </c>
      <c r="I46" s="32">
        <v>0</v>
      </c>
      <c r="J46" s="32">
        <v>153.26771639241926</v>
      </c>
      <c r="K46" s="33" t="s">
        <v>80</v>
      </c>
      <c r="L46" s="40" t="s">
        <v>81</v>
      </c>
      <c r="M46" s="32">
        <v>0</v>
      </c>
      <c r="N46" s="32">
        <v>0</v>
      </c>
      <c r="O46" s="32">
        <v>153.26771739241929</v>
      </c>
      <c r="P46" s="32">
        <v>0</v>
      </c>
      <c r="Q46" s="32">
        <v>153.26771739241929</v>
      </c>
      <c r="R46" s="32">
        <v>0</v>
      </c>
      <c r="S46" s="32"/>
      <c r="T46" s="32">
        <f t="shared" si="4"/>
        <v>153.26771739241929</v>
      </c>
      <c r="U46" s="31"/>
      <c r="W46" s="101"/>
    </row>
    <row r="47" spans="1:23" s="1" customFormat="1" ht="16.5" customHeight="1">
      <c r="A47" s="101"/>
      <c r="B47" s="31" t="s">
        <v>55</v>
      </c>
      <c r="C47" s="32">
        <f t="shared" si="2"/>
        <v>0</v>
      </c>
      <c r="D47" s="32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/>
      <c r="T47" s="32">
        <f t="shared" si="4"/>
        <v>0</v>
      </c>
      <c r="U47" s="48"/>
      <c r="W47" s="101"/>
    </row>
    <row r="48" spans="1:23" s="1" customFormat="1" ht="16.5" customHeight="1">
      <c r="A48" s="101"/>
      <c r="B48" s="31" t="s">
        <v>58</v>
      </c>
      <c r="C48" s="32">
        <f t="shared" si="2"/>
        <v>87.068489350000021</v>
      </c>
      <c r="D48" s="32"/>
      <c r="E48" s="32">
        <v>0</v>
      </c>
      <c r="F48" s="32">
        <v>87.068489350000021</v>
      </c>
      <c r="G48" s="32">
        <v>0</v>
      </c>
      <c r="H48" s="32">
        <v>0</v>
      </c>
      <c r="I48" s="32">
        <v>87.068489350000021</v>
      </c>
      <c r="J48" s="32">
        <v>0</v>
      </c>
      <c r="K48" s="55" t="s">
        <v>84</v>
      </c>
      <c r="L48" s="57" t="s">
        <v>85</v>
      </c>
      <c r="M48" s="32">
        <v>25.018570251568747</v>
      </c>
      <c r="N48" s="32">
        <v>2.2391054304927756</v>
      </c>
      <c r="O48" s="32">
        <v>2.0937401126870467</v>
      </c>
      <c r="P48" s="32">
        <v>57.717073555251304</v>
      </c>
      <c r="Q48" s="32">
        <v>87.068489349999879</v>
      </c>
      <c r="R48" s="32">
        <v>0</v>
      </c>
      <c r="S48" s="32"/>
      <c r="T48" s="32">
        <f t="shared" si="4"/>
        <v>87.068489349999879</v>
      </c>
      <c r="U48" s="48"/>
      <c r="W48" s="101"/>
    </row>
    <row r="49" spans="1:23" ht="18" customHeight="1">
      <c r="A49" s="101"/>
      <c r="B49" s="31" t="s">
        <v>67</v>
      </c>
      <c r="C49" s="32">
        <f t="shared" si="2"/>
        <v>66.058681859999993</v>
      </c>
      <c r="D49" s="32"/>
      <c r="E49" s="32">
        <v>0</v>
      </c>
      <c r="F49" s="32">
        <v>66.058681859999993</v>
      </c>
      <c r="G49" s="32">
        <v>4.3286034799999999</v>
      </c>
      <c r="H49" s="32">
        <v>0.12285125</v>
      </c>
      <c r="I49" s="32">
        <v>0</v>
      </c>
      <c r="J49" s="32">
        <v>61.607227129999998</v>
      </c>
      <c r="K49" s="33" t="s">
        <v>86</v>
      </c>
      <c r="L49" s="40" t="s">
        <v>87</v>
      </c>
      <c r="M49" s="32">
        <v>1.33178</v>
      </c>
      <c r="N49" s="32">
        <v>0.10524</v>
      </c>
      <c r="O49" s="32">
        <v>64.498810610000007</v>
      </c>
      <c r="P49" s="32">
        <v>0.1228512499999997</v>
      </c>
      <c r="Q49" s="32">
        <v>66.058681860000007</v>
      </c>
      <c r="R49" s="32">
        <v>0</v>
      </c>
      <c r="S49" s="32"/>
      <c r="T49" s="32">
        <f t="shared" si="4"/>
        <v>66.058681860000007</v>
      </c>
      <c r="U49" s="48"/>
      <c r="W49" s="101"/>
    </row>
    <row r="50" spans="1:23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W50" s="101"/>
    </row>
    <row r="51" spans="1:23" ht="15.75" thickTop="1">
      <c r="A51" s="101"/>
      <c r="B51" s="58"/>
      <c r="C51" s="32">
        <f>+E51+F51+D51</f>
        <v>114278.860411122</v>
      </c>
      <c r="D51" s="32"/>
      <c r="E51" s="32"/>
      <c r="F51" s="32">
        <v>114278.860411122</v>
      </c>
      <c r="G51" s="32">
        <v>85534.760299263129</v>
      </c>
      <c r="H51" s="32">
        <v>12077.580889784194</v>
      </c>
      <c r="I51" s="32">
        <v>1734.5703857343251</v>
      </c>
      <c r="J51" s="32">
        <v>14931.948836340365</v>
      </c>
      <c r="K51" s="33" t="s">
        <v>89</v>
      </c>
      <c r="L51" s="59" t="s">
        <v>90</v>
      </c>
      <c r="M51" s="38">
        <v>14931.948836340365</v>
      </c>
      <c r="N51" s="38">
        <v>1734.5703857343251</v>
      </c>
      <c r="O51" s="38">
        <v>12077.580889784194</v>
      </c>
      <c r="P51" s="38">
        <v>85534.760299263129</v>
      </c>
      <c r="Q51" s="38">
        <v>114278.86041112202</v>
      </c>
      <c r="R51" s="38"/>
      <c r="S51" s="38"/>
      <c r="T51" s="38">
        <f t="shared" si="4"/>
        <v>114278.86041112202</v>
      </c>
      <c r="U51" s="60" t="s">
        <v>91</v>
      </c>
      <c r="W51" s="101"/>
    </row>
    <row r="52" spans="1:23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W52" s="101"/>
    </row>
    <row r="53" spans="1:23" ht="15.75" thickTop="1">
      <c r="A53" s="101"/>
      <c r="B53" s="31"/>
      <c r="C53" s="32">
        <f t="shared" ref="C53:C61" si="5">+E53+F53+D53</f>
        <v>4907.7282423690931</v>
      </c>
      <c r="D53" s="32"/>
      <c r="E53" s="32">
        <v>33.848014180976797</v>
      </c>
      <c r="F53" s="32">
        <v>4873.8802281881162</v>
      </c>
      <c r="G53" s="32">
        <v>871.48206544631842</v>
      </c>
      <c r="H53" s="32">
        <v>1.47863554</v>
      </c>
      <c r="I53" s="32">
        <v>408.51708559999992</v>
      </c>
      <c r="J53" s="32">
        <v>3592.4024416017978</v>
      </c>
      <c r="K53" s="33" t="s">
        <v>92</v>
      </c>
      <c r="L53" s="40" t="s">
        <v>93</v>
      </c>
      <c r="M53" s="32"/>
      <c r="N53" s="32"/>
      <c r="O53" s="32">
        <v>4907.7284394591688</v>
      </c>
      <c r="P53" s="32"/>
      <c r="Q53" s="32">
        <v>4907.7284394591688</v>
      </c>
      <c r="R53" s="32"/>
      <c r="S53" s="32"/>
      <c r="T53" s="32">
        <f t="shared" si="4"/>
        <v>4907.7284394591688</v>
      </c>
      <c r="U53" s="31" t="s">
        <v>94</v>
      </c>
      <c r="W53" s="101"/>
    </row>
    <row r="54" spans="1:23">
      <c r="A54" s="101"/>
      <c r="B54" s="31"/>
      <c r="C54" s="32">
        <f t="shared" si="5"/>
        <v>5214.9409437590357</v>
      </c>
      <c r="D54" s="32"/>
      <c r="E54" s="32">
        <v>1.03074471</v>
      </c>
      <c r="F54" s="32">
        <v>5213.9101990490353</v>
      </c>
      <c r="G54" s="32">
        <v>5213.9101990490353</v>
      </c>
      <c r="H54" s="32"/>
      <c r="I54" s="32"/>
      <c r="J54" s="32"/>
      <c r="K54" s="33" t="s">
        <v>95</v>
      </c>
      <c r="L54" s="63" t="s">
        <v>96</v>
      </c>
      <c r="M54" s="32">
        <v>381.85030511146022</v>
      </c>
      <c r="N54" s="32">
        <v>142.49306947693032</v>
      </c>
      <c r="O54" s="32">
        <v>4613.5501421459448</v>
      </c>
      <c r="P54" s="32">
        <v>77.047427024702174</v>
      </c>
      <c r="Q54" s="32">
        <v>5214.9409437590375</v>
      </c>
      <c r="R54" s="32"/>
      <c r="S54" s="32"/>
      <c r="T54" s="32">
        <f t="shared" si="4"/>
        <v>5214.9409437590375</v>
      </c>
      <c r="U54" s="31" t="s">
        <v>97</v>
      </c>
      <c r="W54" s="101"/>
    </row>
    <row r="55" spans="1:23">
      <c r="A55" s="101"/>
      <c r="B55" s="31" t="s">
        <v>98</v>
      </c>
      <c r="C55" s="32">
        <f t="shared" si="5"/>
        <v>3881.1005624890367</v>
      </c>
      <c r="D55" s="32"/>
      <c r="E55" s="32"/>
      <c r="F55" s="32">
        <v>3881.1005624890367</v>
      </c>
      <c r="G55" s="32">
        <v>77.047427024702174</v>
      </c>
      <c r="H55" s="32">
        <v>3290.160460875944</v>
      </c>
      <c r="I55" s="32">
        <v>132.0423694769303</v>
      </c>
      <c r="J55" s="32">
        <v>381.85030511146022</v>
      </c>
      <c r="K55" s="55" t="s">
        <v>99</v>
      </c>
      <c r="L55" s="64" t="s">
        <v>100</v>
      </c>
      <c r="M55" s="32"/>
      <c r="N55" s="32"/>
      <c r="O55" s="32"/>
      <c r="P55" s="32">
        <v>3880.0698177790364</v>
      </c>
      <c r="Q55" s="32">
        <v>3880.0698177790364</v>
      </c>
      <c r="R55" s="32">
        <v>1.03074471</v>
      </c>
      <c r="S55" s="32"/>
      <c r="T55" s="32">
        <f t="shared" si="4"/>
        <v>3881.1005624890363</v>
      </c>
      <c r="U55" s="31" t="s">
        <v>64</v>
      </c>
      <c r="W55" s="101"/>
    </row>
    <row r="56" spans="1:23">
      <c r="A56" s="101"/>
      <c r="B56" s="31" t="s">
        <v>16</v>
      </c>
      <c r="C56" s="32">
        <f t="shared" si="5"/>
        <v>27915.096375085221</v>
      </c>
      <c r="D56" s="32"/>
      <c r="E56" s="32">
        <v>18857.593275534127</v>
      </c>
      <c r="F56" s="32">
        <v>9057.5030995510933</v>
      </c>
      <c r="G56" s="32">
        <v>2371.8721441967305</v>
      </c>
      <c r="H56" s="32">
        <v>4739.6111635960397</v>
      </c>
      <c r="I56" s="32">
        <v>919.76125991939944</v>
      </c>
      <c r="J56" s="32">
        <v>1026.2585318389249</v>
      </c>
      <c r="K56" s="33" t="s">
        <v>101</v>
      </c>
      <c r="L56" s="34" t="s">
        <v>102</v>
      </c>
      <c r="M56" s="32">
        <v>416.10086265145901</v>
      </c>
      <c r="N56" s="32">
        <v>517.83568853720737</v>
      </c>
      <c r="O56" s="32">
        <v>5528.700265543438</v>
      </c>
      <c r="P56" s="32">
        <v>21212.338325072924</v>
      </c>
      <c r="Q56" s="32">
        <v>27674.975141805029</v>
      </c>
      <c r="R56" s="32">
        <v>240.12137307205347</v>
      </c>
      <c r="S56" s="32"/>
      <c r="T56" s="32">
        <f t="shared" si="4"/>
        <v>27915.096514877081</v>
      </c>
      <c r="U56" s="48"/>
      <c r="W56" s="101"/>
    </row>
    <row r="57" spans="1:23">
      <c r="A57" s="101"/>
      <c r="B57" s="31" t="s">
        <v>94</v>
      </c>
      <c r="C57" s="32">
        <f t="shared" si="5"/>
        <v>491.52902352000007</v>
      </c>
      <c r="D57" s="32"/>
      <c r="E57" s="32">
        <v>0</v>
      </c>
      <c r="F57" s="32">
        <v>491.52902352000007</v>
      </c>
      <c r="G57" s="32">
        <v>193.47417790221135</v>
      </c>
      <c r="H57" s="32">
        <v>22.94590773062497</v>
      </c>
      <c r="I57" s="32">
        <v>26.371963592691195</v>
      </c>
      <c r="J57" s="32">
        <v>248.73697429447253</v>
      </c>
      <c r="K57" s="33" t="s">
        <v>103</v>
      </c>
      <c r="L57" s="40" t="s">
        <v>104</v>
      </c>
      <c r="M57" s="32">
        <v>0</v>
      </c>
      <c r="N57" s="32">
        <v>491.52902352000007</v>
      </c>
      <c r="O57" s="32">
        <v>0</v>
      </c>
      <c r="P57" s="32">
        <v>0</v>
      </c>
      <c r="Q57" s="32">
        <v>491.52902352000007</v>
      </c>
      <c r="R57" s="32">
        <v>0</v>
      </c>
      <c r="S57" s="32"/>
      <c r="T57" s="32">
        <f t="shared" si="4"/>
        <v>491.52902352000007</v>
      </c>
      <c r="U57" s="48"/>
      <c r="W57" s="101"/>
    </row>
    <row r="58" spans="1:23">
      <c r="A58" s="101"/>
      <c r="B58" s="31" t="s">
        <v>97</v>
      </c>
      <c r="C58" s="32">
        <f t="shared" si="5"/>
        <v>491.52902352000007</v>
      </c>
      <c r="D58" s="32"/>
      <c r="E58" s="32">
        <v>0</v>
      </c>
      <c r="F58" s="32">
        <v>491.52902352000007</v>
      </c>
      <c r="G58" s="32">
        <v>0</v>
      </c>
      <c r="H58" s="32">
        <v>0</v>
      </c>
      <c r="I58" s="32">
        <v>491.52902352000007</v>
      </c>
      <c r="J58" s="32">
        <v>0</v>
      </c>
      <c r="K58" s="33" t="s">
        <v>105</v>
      </c>
      <c r="L58" s="40" t="s">
        <v>106</v>
      </c>
      <c r="M58" s="32">
        <v>378.05175996000003</v>
      </c>
      <c r="N58" s="32">
        <v>0</v>
      </c>
      <c r="O58" s="32">
        <v>1.6588235599999999</v>
      </c>
      <c r="P58" s="32">
        <v>111.81843999999997</v>
      </c>
      <c r="Q58" s="32">
        <v>491.52902351999995</v>
      </c>
      <c r="R58" s="32">
        <v>0</v>
      </c>
      <c r="S58" s="32"/>
      <c r="T58" s="32">
        <f t="shared" si="4"/>
        <v>491.52902351999995</v>
      </c>
      <c r="U58" s="48"/>
      <c r="W58" s="101"/>
    </row>
    <row r="59" spans="1:23">
      <c r="A59" s="101"/>
      <c r="B59" s="31" t="s">
        <v>64</v>
      </c>
      <c r="C59" s="32">
        <f t="shared" si="5"/>
        <v>3794.4106700109896</v>
      </c>
      <c r="D59" s="32"/>
      <c r="E59" s="32">
        <v>0</v>
      </c>
      <c r="F59" s="32">
        <v>3794.4106700109896</v>
      </c>
      <c r="G59" s="32">
        <v>0</v>
      </c>
      <c r="H59" s="32">
        <v>3794.4106700109896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3794.4106700109896</v>
      </c>
      <c r="P59" s="32">
        <v>0</v>
      </c>
      <c r="Q59" s="32">
        <v>3794.4106700109896</v>
      </c>
      <c r="R59" s="32">
        <v>0</v>
      </c>
      <c r="S59" s="32"/>
      <c r="T59" s="32">
        <f t="shared" si="4"/>
        <v>3794.4106700109896</v>
      </c>
      <c r="U59" s="48"/>
      <c r="W59" s="101"/>
    </row>
    <row r="60" spans="1:23">
      <c r="A60" s="101"/>
      <c r="B60" s="31"/>
      <c r="C60" s="32">
        <f t="shared" si="5"/>
        <v>1311.6738145534778</v>
      </c>
      <c r="D60" s="32"/>
      <c r="E60" s="32">
        <v>1226.6344081134778</v>
      </c>
      <c r="F60" s="32">
        <v>85.039406440000008</v>
      </c>
      <c r="G60" s="32">
        <v>0</v>
      </c>
      <c r="H60" s="32">
        <v>84.776751360000006</v>
      </c>
      <c r="I60" s="32">
        <v>0.26265507999999999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8.24470569</v>
      </c>
      <c r="O60" s="32">
        <v>1218.389702423478</v>
      </c>
      <c r="P60" s="32">
        <v>0</v>
      </c>
      <c r="Q60" s="32">
        <v>1226.634408113478</v>
      </c>
      <c r="R60" s="32">
        <v>85.039406440000008</v>
      </c>
      <c r="S60" s="32"/>
      <c r="T60" s="32">
        <f t="shared" si="4"/>
        <v>1311.673814553478</v>
      </c>
      <c r="U60" s="48"/>
      <c r="W60" s="101"/>
    </row>
    <row r="61" spans="1:23">
      <c r="A61" s="101"/>
      <c r="B61" s="31"/>
      <c r="C61" s="32">
        <f t="shared" si="5"/>
        <v>21825.953843480755</v>
      </c>
      <c r="D61" s="32"/>
      <c r="E61" s="32">
        <v>17630.95886742065</v>
      </c>
      <c r="F61" s="32">
        <v>4194.9949760601048</v>
      </c>
      <c r="G61" s="32">
        <v>2178.3979662945194</v>
      </c>
      <c r="H61" s="32">
        <v>837.47783449442466</v>
      </c>
      <c r="I61" s="32">
        <v>401.59761772670817</v>
      </c>
      <c r="J61" s="32">
        <v>777.52155754445232</v>
      </c>
      <c r="K61" s="33" t="s">
        <v>111</v>
      </c>
      <c r="L61" s="40" t="s">
        <v>112</v>
      </c>
      <c r="M61" s="32">
        <v>38.04910269145897</v>
      </c>
      <c r="N61" s="32">
        <v>18.061959327207273</v>
      </c>
      <c r="O61" s="32">
        <v>514.24106954896979</v>
      </c>
      <c r="P61" s="32">
        <v>21100.519885072928</v>
      </c>
      <c r="Q61" s="32">
        <v>21670.872016640562</v>
      </c>
      <c r="R61" s="32">
        <v>155.08196663205348</v>
      </c>
      <c r="S61" s="32"/>
      <c r="T61" s="32">
        <f t="shared" si="4"/>
        <v>21825.953983272615</v>
      </c>
      <c r="U61" s="48"/>
      <c r="W61" s="101"/>
    </row>
    <row r="62" spans="1:23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W62" s="101"/>
    </row>
    <row r="63" spans="1:23" ht="16.5" thickTop="1" thickBot="1">
      <c r="A63" s="101"/>
      <c r="B63" s="65"/>
      <c r="C63" s="42">
        <f>+E63+F63+D63</f>
        <v>132930.18066464699</v>
      </c>
      <c r="D63" s="42"/>
      <c r="E63" s="42"/>
      <c r="F63" s="42">
        <v>132930.18066464699</v>
      </c>
      <c r="G63" s="42">
        <v>102169.90403342299</v>
      </c>
      <c r="H63" s="42">
        <v>19096.30947692076</v>
      </c>
      <c r="I63" s="42">
        <v>934.57842875213305</v>
      </c>
      <c r="J63" s="42">
        <v>10729.388725551102</v>
      </c>
      <c r="K63" s="33" t="s">
        <v>113</v>
      </c>
      <c r="L63" s="34" t="s">
        <v>114</v>
      </c>
      <c r="M63" s="38">
        <v>10729.388725551102</v>
      </c>
      <c r="N63" s="38">
        <v>934.57842875213305</v>
      </c>
      <c r="O63" s="38">
        <v>19096.30947692076</v>
      </c>
      <c r="P63" s="38">
        <v>102169.90403342299</v>
      </c>
      <c r="Q63" s="38">
        <v>132930.18066464699</v>
      </c>
      <c r="R63" s="38"/>
      <c r="S63" s="38"/>
      <c r="T63" s="38">
        <f t="shared" si="4"/>
        <v>132930.18066464699</v>
      </c>
      <c r="U63" s="60" t="s">
        <v>115</v>
      </c>
      <c r="W63" s="101"/>
    </row>
    <row r="64" spans="1:23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W64" s="101"/>
    </row>
    <row r="65" spans="1:23">
      <c r="A65" s="101"/>
      <c r="B65" s="31" t="s">
        <v>16</v>
      </c>
      <c r="C65" s="32">
        <f>+E65+F65+D65</f>
        <v>9627.0438429841161</v>
      </c>
      <c r="D65" s="32"/>
      <c r="E65" s="32"/>
      <c r="F65" s="32">
        <v>9627.0438429841161</v>
      </c>
      <c r="G65" s="32">
        <v>3961.29389090112</v>
      </c>
      <c r="H65" s="32">
        <v>5665.7499520829961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9627.0438429841161</v>
      </c>
      <c r="Q65" s="32">
        <v>9627.0438429841161</v>
      </c>
      <c r="R65" s="32"/>
      <c r="S65" s="32"/>
      <c r="T65" s="32">
        <f t="shared" si="4"/>
        <v>9627.0438429841161</v>
      </c>
      <c r="U65" s="31" t="s">
        <v>120</v>
      </c>
      <c r="W65" s="101"/>
    </row>
    <row r="66" spans="1:23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W66" s="101"/>
    </row>
    <row r="67" spans="1:23" ht="16.5" thickTop="1" thickBot="1">
      <c r="A67" s="101"/>
      <c r="B67" s="65" t="s">
        <v>122</v>
      </c>
      <c r="C67" s="42">
        <f>+E67+F67+D67</f>
        <v>132930.18066464699</v>
      </c>
      <c r="D67" s="42"/>
      <c r="E67" s="42"/>
      <c r="F67" s="42">
        <v>132930.18066464699</v>
      </c>
      <c r="G67" s="42">
        <v>107835.653985506</v>
      </c>
      <c r="H67" s="42">
        <v>13430.559524837765</v>
      </c>
      <c r="I67" s="42">
        <v>934.57842875213305</v>
      </c>
      <c r="J67" s="42">
        <v>10729.388725551102</v>
      </c>
      <c r="K67" s="33" t="s">
        <v>123</v>
      </c>
      <c r="L67" s="34" t="s">
        <v>124</v>
      </c>
      <c r="M67" s="32">
        <v>10729.388725551102</v>
      </c>
      <c r="N67" s="32">
        <v>934.57842875213305</v>
      </c>
      <c r="O67" s="32">
        <v>13430.559524837765</v>
      </c>
      <c r="P67" s="32">
        <v>107835.653985506</v>
      </c>
      <c r="Q67" s="32">
        <v>132930.18066464699</v>
      </c>
      <c r="R67" s="32"/>
      <c r="S67" s="32"/>
      <c r="T67" s="32">
        <f t="shared" si="4"/>
        <v>132930.18066464699</v>
      </c>
      <c r="U67" s="31"/>
      <c r="W67" s="101"/>
    </row>
    <row r="68" spans="1:23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10729.388725551102</v>
      </c>
      <c r="N68" s="32">
        <v>934.57842875213305</v>
      </c>
      <c r="O68" s="32">
        <v>19096.30947692076</v>
      </c>
      <c r="P68" s="32">
        <v>102169.90403342299</v>
      </c>
      <c r="Q68" s="32">
        <v>132930.18066464699</v>
      </c>
      <c r="R68" s="32"/>
      <c r="S68" s="32"/>
      <c r="T68" s="32">
        <f t="shared" si="4"/>
        <v>132930.18066464699</v>
      </c>
      <c r="U68" s="31" t="s">
        <v>125</v>
      </c>
      <c r="W68" s="101"/>
    </row>
    <row r="69" spans="1:23">
      <c r="A69" s="101"/>
      <c r="B69" s="31" t="s">
        <v>125</v>
      </c>
      <c r="C69" s="32">
        <f t="shared" ref="C69:C72" si="6">+E69+F69+D69</f>
        <v>114706.67092019381</v>
      </c>
      <c r="D69" s="32"/>
      <c r="E69" s="32"/>
      <c r="F69" s="32">
        <v>114706.67092019381</v>
      </c>
      <c r="G69" s="32">
        <v>102350.09822762627</v>
      </c>
      <c r="H69" s="32">
        <v>12356.572692567541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114706.67092019381</v>
      </c>
      <c r="T69" s="32">
        <f t="shared" si="4"/>
        <v>114706.67092019381</v>
      </c>
      <c r="U69" s="31" t="s">
        <v>128</v>
      </c>
      <c r="W69" s="101"/>
    </row>
    <row r="70" spans="1:23">
      <c r="A70" s="101"/>
      <c r="B70" s="31" t="s">
        <v>128</v>
      </c>
      <c r="C70" s="32">
        <f t="shared" si="6"/>
        <v>114706.67092019379</v>
      </c>
      <c r="D70" s="32"/>
      <c r="E70" s="32"/>
      <c r="F70" s="32">
        <v>114706.67092019379</v>
      </c>
      <c r="G70" s="32">
        <v>96684.348275543263</v>
      </c>
      <c r="H70" s="32">
        <v>18022.322644650532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114706.67092019379</v>
      </c>
      <c r="T70" s="32">
        <f t="shared" si="4"/>
        <v>114706.67092019379</v>
      </c>
      <c r="U70" s="31" t="s">
        <v>58</v>
      </c>
      <c r="W70" s="101"/>
    </row>
    <row r="71" spans="1:23">
      <c r="A71" s="101"/>
      <c r="B71" s="67" t="s">
        <v>58</v>
      </c>
      <c r="C71" s="32">
        <f t="shared" si="6"/>
        <v>11.025605880000008</v>
      </c>
      <c r="D71" s="32"/>
      <c r="E71" s="32"/>
      <c r="F71" s="32">
        <v>11.025605880000008</v>
      </c>
      <c r="G71" s="32"/>
      <c r="H71" s="32">
        <v>0.5749058800000002</v>
      </c>
      <c r="I71" s="32">
        <v>10.450700000000008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11.025605880000001</v>
      </c>
      <c r="Q71" s="32">
        <v>11.025605880000001</v>
      </c>
      <c r="R71" s="32"/>
      <c r="S71" s="32"/>
      <c r="T71" s="32">
        <f t="shared" si="4"/>
        <v>11.025605880000001</v>
      </c>
      <c r="U71" s="31" t="s">
        <v>133</v>
      </c>
      <c r="W71" s="101"/>
    </row>
    <row r="72" spans="1:23">
      <c r="A72" s="101"/>
      <c r="B72" s="31" t="s">
        <v>133</v>
      </c>
      <c r="C72" s="32">
        <f t="shared" si="6"/>
        <v>18223.509744453193</v>
      </c>
      <c r="D72" s="32"/>
      <c r="E72" s="32"/>
      <c r="F72" s="32">
        <v>18223.509744453193</v>
      </c>
      <c r="G72" s="32">
        <v>5496.5813637597312</v>
      </c>
      <c r="H72" s="32">
        <v>1073.4119263902278</v>
      </c>
      <c r="I72" s="32">
        <v>924.12772875213307</v>
      </c>
      <c r="J72" s="32">
        <v>10729.388725551102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W72" s="101"/>
    </row>
    <row r="73" spans="1:23" ht="15.75" thickBot="1">
      <c r="A73" s="101"/>
      <c r="B73" s="69"/>
      <c r="C73" s="70"/>
      <c r="D73" s="70"/>
      <c r="E73" s="70">
        <v>15351.252261213463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W73" s="101"/>
    </row>
    <row r="74" spans="1:23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</row>
    <row r="75" spans="1:23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3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1:23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1:23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3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3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</row>
    <row r="82" spans="3:20"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</row>
    <row r="83" spans="3:20"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</row>
    <row r="84" spans="3:20"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</row>
    <row r="85" spans="3:20"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</row>
    <row r="86" spans="3:20"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</row>
    <row r="87" spans="3:20"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</row>
    <row r="88" spans="3:20"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</row>
    <row r="89" spans="3:20"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</row>
    <row r="90" spans="3:20">
      <c r="C90" s="77"/>
      <c r="D90" s="77"/>
      <c r="E90" s="77"/>
      <c r="F90" s="77"/>
      <c r="G90" s="77"/>
      <c r="H90" s="77"/>
      <c r="I90" s="77"/>
      <c r="J90" s="77"/>
      <c r="T90" s="24"/>
    </row>
    <row r="91" spans="3:20">
      <c r="C91" s="77"/>
      <c r="D91" s="77"/>
      <c r="E91" s="77"/>
      <c r="F91" s="77"/>
      <c r="G91" s="77"/>
      <c r="H91" s="77"/>
      <c r="I91" s="77"/>
      <c r="J91" s="77"/>
      <c r="T91" s="24"/>
    </row>
    <row r="92" spans="3:20">
      <c r="C92" s="77"/>
      <c r="D92" s="77"/>
      <c r="E92" s="77"/>
      <c r="F92" s="77"/>
      <c r="G92" s="77"/>
      <c r="H92" s="77"/>
      <c r="I92" s="77"/>
      <c r="J92" s="77"/>
      <c r="T92" s="24"/>
    </row>
    <row r="93" spans="3:20">
      <c r="C93" s="77"/>
      <c r="D93" s="77"/>
      <c r="E93" s="77"/>
      <c r="F93" s="77"/>
      <c r="G93" s="77"/>
      <c r="H93" s="77"/>
      <c r="I93" s="77"/>
      <c r="J93" s="77"/>
      <c r="T93" s="24"/>
    </row>
    <row r="94" spans="3:20">
      <c r="C94" s="77"/>
      <c r="D94" s="77"/>
      <c r="E94" s="77"/>
      <c r="F94" s="77"/>
      <c r="G94" s="77"/>
      <c r="H94" s="77"/>
      <c r="I94" s="77"/>
      <c r="J94" s="77"/>
    </row>
    <row r="95" spans="3:20">
      <c r="C95" s="77"/>
      <c r="D95" s="77"/>
      <c r="E95" s="77"/>
      <c r="F95" s="77"/>
      <c r="G95" s="77"/>
      <c r="H95" s="77"/>
      <c r="I95" s="77"/>
      <c r="J95" s="77"/>
    </row>
  </sheetData>
  <mergeCells count="19">
    <mergeCell ref="S16:S17"/>
    <mergeCell ref="U16:U17"/>
    <mergeCell ref="D16:D17"/>
    <mergeCell ref="E16:E17"/>
    <mergeCell ref="F16:F17"/>
    <mergeCell ref="H16:H17"/>
    <mergeCell ref="I16:I17"/>
    <mergeCell ref="N16:N17"/>
    <mergeCell ref="O16:O17"/>
    <mergeCell ref="T16:T17"/>
    <mergeCell ref="Q16:Q17"/>
    <mergeCell ref="R16:R17"/>
    <mergeCell ref="P16:P17"/>
    <mergeCell ref="B16:B17"/>
    <mergeCell ref="C16:C17"/>
    <mergeCell ref="J16:J17"/>
    <mergeCell ref="K16:K17"/>
    <mergeCell ref="M16:M17"/>
    <mergeCell ref="G16:G17"/>
  </mergeCells>
  <conditionalFormatting sqref="C46:F46 H46:J46">
    <cfRule type="cellIs" dxfId="27" priority="2" stopIfTrue="1" operator="equal">
      <formula>0</formula>
    </cfRule>
  </conditionalFormatting>
  <conditionalFormatting sqref="G46">
    <cfRule type="cellIs" dxfId="26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90" zoomScaleNormal="90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212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2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29878.139480351336</v>
      </c>
      <c r="N19" s="32">
        <v>2281.1616555400278</v>
      </c>
      <c r="O19" s="32">
        <v>12200.472349697098</v>
      </c>
      <c r="P19" s="32">
        <v>21093.646281208679</v>
      </c>
      <c r="Q19" s="32">
        <v>65453.419766797146</v>
      </c>
      <c r="R19" s="32"/>
      <c r="S19" s="32"/>
      <c r="T19" s="32">
        <f>+Q19+R19+S19</f>
        <v>65453.419766797146</v>
      </c>
      <c r="U19" s="84"/>
      <c r="V19" s="101"/>
    </row>
    <row r="20" spans="1:22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23611.42460475257</v>
      </c>
      <c r="S20" s="32"/>
      <c r="T20" s="32">
        <f t="shared" ref="T20:T26" si="0">+Q20+R20+S20</f>
        <v>23611.42460475257</v>
      </c>
      <c r="U20" s="84"/>
      <c r="V20" s="101"/>
    </row>
    <row r="21" spans="1:22" s="1" customFormat="1" ht="27.75" customHeight="1">
      <c r="A21" s="101"/>
      <c r="B21" s="84"/>
      <c r="C21" s="86">
        <f>+E21+F21+D21</f>
        <v>84297.128343894292</v>
      </c>
      <c r="D21" s="86"/>
      <c r="E21" s="86"/>
      <c r="F21" s="86">
        <v>84297.128343894292</v>
      </c>
      <c r="G21" s="86">
        <v>16721.80356846394</v>
      </c>
      <c r="H21" s="86">
        <v>14588.340062867437</v>
      </c>
      <c r="I21" s="86">
        <v>1186.2220422376129</v>
      </c>
      <c r="J21" s="86">
        <v>51800.762670325297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84297.128343894292</v>
      </c>
      <c r="T21" s="86">
        <f t="shared" si="0"/>
        <v>84297.128343894292</v>
      </c>
      <c r="U21" s="88" t="s">
        <v>143</v>
      </c>
      <c r="V21" s="101"/>
    </row>
    <row r="22" spans="1:22" s="1" customFormat="1" ht="16.5" customHeight="1">
      <c r="A22" s="101"/>
      <c r="B22" s="88" t="s">
        <v>143</v>
      </c>
      <c r="C22" s="32">
        <f t="shared" ref="C22:C24" si="1">+E22+F22+D22</f>
        <v>4767.6751068059712</v>
      </c>
      <c r="D22" s="32"/>
      <c r="E22" s="32"/>
      <c r="F22" s="32">
        <v>4767.6751068059712</v>
      </c>
      <c r="G22" s="32">
        <v>735.96667296284033</v>
      </c>
      <c r="H22" s="32">
        <v>133.18196588069034</v>
      </c>
      <c r="I22" s="32">
        <v>-231.44749603</v>
      </c>
      <c r="J22" s="32">
        <v>4129.973963992441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4767.6751068059712</v>
      </c>
      <c r="T22" s="32">
        <f t="shared" si="0"/>
        <v>4767.6751068059712</v>
      </c>
      <c r="U22" s="88" t="s">
        <v>16</v>
      </c>
      <c r="V22" s="101"/>
    </row>
    <row r="23" spans="1:22" s="1" customFormat="1" ht="16.5" customHeight="1">
      <c r="A23" s="101"/>
      <c r="B23" s="88" t="s">
        <v>16</v>
      </c>
      <c r="C23" s="32">
        <f t="shared" si="1"/>
        <v>-4.8849813083506888E-15</v>
      </c>
      <c r="D23" s="32"/>
      <c r="E23" s="32"/>
      <c r="F23" s="32">
        <v>-4.8849813083506888E-15</v>
      </c>
      <c r="G23" s="32">
        <v>0.66419041055934358</v>
      </c>
      <c r="H23" s="32">
        <v>0.73598589099281675</v>
      </c>
      <c r="I23" s="32">
        <v>0.25469038644969516</v>
      </c>
      <c r="J23" s="32">
        <v>-1.6548666880018603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-4.8849813083506888E-15</v>
      </c>
      <c r="T23" s="32">
        <f t="shared" si="0"/>
        <v>-4.8849813083506888E-15</v>
      </c>
      <c r="U23" s="88" t="s">
        <v>148</v>
      </c>
      <c r="V23" s="101"/>
    </row>
    <row r="24" spans="1:22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22.039930000000002</v>
      </c>
      <c r="H24" s="32">
        <v>197.61482731038006</v>
      </c>
      <c r="I24" s="32">
        <v>76.636133179851896</v>
      </c>
      <c r="J24" s="32">
        <v>-296.2908904902319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</row>
    <row r="25" spans="1:22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3024.9865400831932</v>
      </c>
      <c r="N25" s="32">
        <v>3529.7833699356611</v>
      </c>
      <c r="O25" s="32">
        <v>9926.9971607585321</v>
      </c>
      <c r="P25" s="32">
        <v>821.38360398706129</v>
      </c>
      <c r="Q25" s="32">
        <v>17303.150674764449</v>
      </c>
      <c r="R25" s="32">
        <v>0</v>
      </c>
      <c r="S25" s="32"/>
      <c r="T25" s="32">
        <f t="shared" si="0"/>
        <v>17303.150674764449</v>
      </c>
      <c r="U25" s="84"/>
      <c r="V25" s="101"/>
    </row>
    <row r="26" spans="1:22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-124.60485500470537</v>
      </c>
      <c r="N26" s="32">
        <v>-291.44531827721062</v>
      </c>
      <c r="O26" s="32">
        <v>-9069.3680218049758</v>
      </c>
      <c r="P26" s="32">
        <v>-304.18456360821068</v>
      </c>
      <c r="Q26" s="32">
        <v>-9789.6027586951022</v>
      </c>
      <c r="R26" s="32">
        <v>-7513.547916069344</v>
      </c>
      <c r="S26" s="32"/>
      <c r="T26" s="32">
        <f t="shared" si="0"/>
        <v>-17303.150674764445</v>
      </c>
      <c r="U26" s="84"/>
      <c r="V26" s="101"/>
    </row>
    <row r="27" spans="1:22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32778.521165429825</v>
      </c>
      <c r="N27" s="32">
        <v>5519.4997071984781</v>
      </c>
      <c r="O27" s="32">
        <v>13058.101488650655</v>
      </c>
      <c r="P27" s="32">
        <v>21610.845321587531</v>
      </c>
      <c r="Q27" s="32">
        <v>72966.967682866481</v>
      </c>
      <c r="R27" s="32">
        <v>16097.876688683227</v>
      </c>
      <c r="S27" s="32"/>
      <c r="T27" s="32">
        <f>+Q27+R27+S27</f>
        <v>89064.844371549712</v>
      </c>
      <c r="U27" s="84"/>
      <c r="V27" s="101"/>
    </row>
    <row r="28" spans="1:22" s="1" customFormat="1" ht="21.75" customHeight="1" thickTop="1" thickBot="1">
      <c r="A28" s="101"/>
      <c r="B28" s="89"/>
      <c r="C28" s="42">
        <f>+E28+F28+D28</f>
        <v>4.0920849456597352E-2</v>
      </c>
      <c r="D28" s="42"/>
      <c r="E28" s="42">
        <v>16097.876688683227</v>
      </c>
      <c r="F28" s="42">
        <v>-16097.835767833771</v>
      </c>
      <c r="G28" s="42">
        <v>4130.3709597501902</v>
      </c>
      <c r="H28" s="42">
        <v>-1861.771353298846</v>
      </c>
      <c r="I28" s="42">
        <v>4487.8343374245642</v>
      </c>
      <c r="J28" s="42">
        <v>-22854.26971170968</v>
      </c>
      <c r="K28" s="33" t="s">
        <v>157</v>
      </c>
      <c r="L28" s="34" t="s">
        <v>158</v>
      </c>
      <c r="M28" s="38">
        <v>-35115.551851111479</v>
      </c>
      <c r="N28" s="38">
        <v>4850.7809274616593</v>
      </c>
      <c r="O28" s="38">
        <v>-3154.5829629314849</v>
      </c>
      <c r="P28" s="38">
        <v>1538.5387917460143</v>
      </c>
      <c r="Q28" s="38">
        <v>-31880.815094835289</v>
      </c>
      <c r="R28" s="38">
        <v>31880.81509521839</v>
      </c>
      <c r="S28" s="38"/>
      <c r="T28" s="38"/>
      <c r="U28" s="90"/>
      <c r="V28" s="101"/>
    </row>
    <row r="29" spans="1:22" s="1" customFormat="1" ht="16.5" customHeight="1" thickTop="1">
      <c r="A29" s="101"/>
      <c r="B29" s="84"/>
      <c r="C29" s="32">
        <f>+E29+F29+D29</f>
        <v>116766.01027649775</v>
      </c>
      <c r="D29" s="32"/>
      <c r="E29" s="32">
        <v>41654.813931934295</v>
      </c>
      <c r="F29" s="32">
        <v>75111.196344563461</v>
      </c>
      <c r="G29" s="32">
        <v>13662.813887500488</v>
      </c>
      <c r="H29" s="32">
        <v>7541.2609163932739</v>
      </c>
      <c r="I29" s="32">
        <v>40003.016245821578</v>
      </c>
      <c r="J29" s="32">
        <v>13904.105294848128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</row>
    <row r="30" spans="1:22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49019.657145959609</v>
      </c>
      <c r="N30" s="32">
        <v>35152.235318359919</v>
      </c>
      <c r="O30" s="32">
        <v>10695.843879324759</v>
      </c>
      <c r="P30" s="32">
        <v>12124.275095754474</v>
      </c>
      <c r="Q30" s="32">
        <v>106992.01143939875</v>
      </c>
      <c r="R30" s="32">
        <v>9773.9988367159058</v>
      </c>
      <c r="S30" s="32"/>
      <c r="T30" s="32">
        <f>+Q30+R30+S30</f>
        <v>116766.01027611466</v>
      </c>
      <c r="U30" s="84"/>
      <c r="V30" s="101"/>
    </row>
    <row r="31" spans="1:22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</row>
    <row r="32" spans="1:22" s="1" customFormat="1" ht="16.5" customHeight="1">
      <c r="A32" s="101"/>
      <c r="B32" s="88" t="s">
        <v>162</v>
      </c>
      <c r="C32" s="32">
        <f t="shared" ref="C32:C38" si="2">+E32+F32+D32</f>
        <v>-1.1368683772161603E-13</v>
      </c>
      <c r="D32" s="32"/>
      <c r="E32" s="32">
        <v>-924.61418153000034</v>
      </c>
      <c r="F32" s="32">
        <v>924.61418153000022</v>
      </c>
      <c r="G32" s="32"/>
      <c r="H32" s="32"/>
      <c r="I32" s="32">
        <v>924.61418153000022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</row>
    <row r="33" spans="1:22" s="1" customFormat="1" ht="16.5" customHeight="1">
      <c r="A33" s="101"/>
      <c r="B33" s="88" t="s">
        <v>165</v>
      </c>
      <c r="C33" s="32">
        <f t="shared" si="2"/>
        <v>31200.801943709463</v>
      </c>
      <c r="D33" s="32"/>
      <c r="E33" s="32">
        <v>-266.40790935254108</v>
      </c>
      <c r="F33" s="32">
        <v>31467.209853062002</v>
      </c>
      <c r="G33" s="32">
        <v>12853.10132457205</v>
      </c>
      <c r="H33" s="32">
        <v>2596.3989675174989</v>
      </c>
      <c r="I33" s="32">
        <v>16160.212254846168</v>
      </c>
      <c r="J33" s="32">
        <v>-142.50269387371657</v>
      </c>
      <c r="K33" s="33" t="s">
        <v>166</v>
      </c>
      <c r="L33" s="34" t="s">
        <v>167</v>
      </c>
      <c r="M33" s="32">
        <v>0</v>
      </c>
      <c r="N33" s="32">
        <v>22980.160254597828</v>
      </c>
      <c r="O33" s="32">
        <v>-4.0000000001427783E-7</v>
      </c>
      <c r="P33" s="32">
        <v>0</v>
      </c>
      <c r="Q33" s="32">
        <v>22980.160254197828</v>
      </c>
      <c r="R33" s="32">
        <v>8220.6416896005412</v>
      </c>
      <c r="S33" s="32"/>
      <c r="T33" s="32">
        <f t="shared" ref="T33:T38" si="3">+Q33+R33+S33</f>
        <v>31200.801943798368</v>
      </c>
      <c r="U33" s="88" t="s">
        <v>165</v>
      </c>
      <c r="V33" s="101"/>
    </row>
    <row r="34" spans="1:22" s="1" customFormat="1" ht="16.5" customHeight="1">
      <c r="A34" s="101"/>
      <c r="B34" s="88" t="s">
        <v>168</v>
      </c>
      <c r="C34" s="32">
        <f t="shared" si="2"/>
        <v>1520.0301073392197</v>
      </c>
      <c r="D34" s="32"/>
      <c r="E34" s="32">
        <v>891.97820355833619</v>
      </c>
      <c r="F34" s="32">
        <v>628.05190378088355</v>
      </c>
      <c r="G34" s="32">
        <v>421.83178535425219</v>
      </c>
      <c r="H34" s="32">
        <v>-1931.0915737378723</v>
      </c>
      <c r="I34" s="32">
        <v>-168.27491895904265</v>
      </c>
      <c r="J34" s="32">
        <v>2305.5866111235464</v>
      </c>
      <c r="K34" s="33" t="s">
        <v>169</v>
      </c>
      <c r="L34" s="34" t="s">
        <v>170</v>
      </c>
      <c r="M34" s="32">
        <v>2323.7584636117554</v>
      </c>
      <c r="N34" s="32">
        <v>22.647269416378926</v>
      </c>
      <c r="O34" s="32">
        <v>135.38885543000001</v>
      </c>
      <c r="P34" s="32"/>
      <c r="Q34" s="32">
        <v>2481.7945884581345</v>
      </c>
      <c r="R34" s="32">
        <v>-961.76448111891352</v>
      </c>
      <c r="S34" s="32"/>
      <c r="T34" s="32">
        <f t="shared" si="3"/>
        <v>1520.0301073392211</v>
      </c>
      <c r="U34" s="88" t="s">
        <v>168</v>
      </c>
      <c r="V34" s="101"/>
    </row>
    <row r="35" spans="1:22" s="1" customFormat="1" ht="16.5" customHeight="1">
      <c r="A35" s="101"/>
      <c r="B35" s="88"/>
      <c r="C35" s="32">
        <f t="shared" si="2"/>
        <v>44309.423364198687</v>
      </c>
      <c r="D35" s="32"/>
      <c r="E35" s="32">
        <v>20192.641323338539</v>
      </c>
      <c r="F35" s="32">
        <v>24116.782040860147</v>
      </c>
      <c r="G35" s="32">
        <v>216.77549851746406</v>
      </c>
      <c r="H35" s="32">
        <v>2469.941742423197</v>
      </c>
      <c r="I35" s="32">
        <v>21151.40564694929</v>
      </c>
      <c r="J35" s="32">
        <v>278.65915297019774</v>
      </c>
      <c r="K35" s="33" t="s">
        <v>171</v>
      </c>
      <c r="L35" s="34" t="s">
        <v>172</v>
      </c>
      <c r="M35" s="32">
        <v>17306.294706090608</v>
      </c>
      <c r="N35" s="32">
        <v>7973.7180355035734</v>
      </c>
      <c r="O35" s="32">
        <v>8289.1538421612877</v>
      </c>
      <c r="P35" s="32">
        <v>10912.707057808246</v>
      </c>
      <c r="Q35" s="32">
        <v>44481.87364156371</v>
      </c>
      <c r="R35" s="32">
        <v>-172.45027892702609</v>
      </c>
      <c r="S35" s="32"/>
      <c r="T35" s="32">
        <f t="shared" si="3"/>
        <v>44309.423362636684</v>
      </c>
      <c r="U35" s="88"/>
      <c r="V35" s="101"/>
    </row>
    <row r="36" spans="1:22" s="1" customFormat="1" ht="16.5" customHeight="1">
      <c r="A36" s="101"/>
      <c r="B36" s="84"/>
      <c r="C36" s="32">
        <f t="shared" si="2"/>
        <v>28238.551833191712</v>
      </c>
      <c r="D36" s="32"/>
      <c r="E36" s="32">
        <v>22039.456786689021</v>
      </c>
      <c r="F36" s="32">
        <v>6199.0950465026908</v>
      </c>
      <c r="G36" s="32">
        <v>169.92899215</v>
      </c>
      <c r="H36" s="32">
        <v>804.33921736999991</v>
      </c>
      <c r="I36" s="32">
        <v>744.21441763607379</v>
      </c>
      <c r="J36" s="32">
        <v>4480.6124193466167</v>
      </c>
      <c r="K36" s="33" t="s">
        <v>173</v>
      </c>
      <c r="L36" s="34" t="s">
        <v>174</v>
      </c>
      <c r="M36" s="32">
        <v>21701.54667591607</v>
      </c>
      <c r="N36" s="32">
        <v>4015.7742794295359</v>
      </c>
      <c r="O36" s="32">
        <v>56.27993862000001</v>
      </c>
      <c r="P36" s="32">
        <v>25.354320000000001</v>
      </c>
      <c r="Q36" s="32">
        <v>25798.955213965604</v>
      </c>
      <c r="R36" s="32">
        <v>2439.5966192261026</v>
      </c>
      <c r="S36" s="32"/>
      <c r="T36" s="32">
        <f t="shared" si="3"/>
        <v>28238.551833191708</v>
      </c>
      <c r="U36" s="84"/>
      <c r="V36" s="101"/>
    </row>
    <row r="37" spans="1:22" s="1" customFormat="1" ht="16.5" customHeight="1">
      <c r="A37" s="101"/>
      <c r="B37" s="84"/>
      <c r="C37" s="32">
        <f t="shared" si="2"/>
        <v>2203.3666675301984</v>
      </c>
      <c r="D37" s="32"/>
      <c r="E37" s="32">
        <v>0</v>
      </c>
      <c r="F37" s="32">
        <v>2203.3666675301984</v>
      </c>
      <c r="G37" s="32">
        <v>170.70902717961002</v>
      </c>
      <c r="H37" s="32">
        <v>0.42501676999999993</v>
      </c>
      <c r="I37" s="32">
        <v>66.478699325400001</v>
      </c>
      <c r="J37" s="32">
        <v>1965.7539242551882</v>
      </c>
      <c r="K37" s="33" t="s">
        <v>175</v>
      </c>
      <c r="L37" s="34" t="s">
        <v>176</v>
      </c>
      <c r="M37" s="32">
        <v>0</v>
      </c>
      <c r="N37" s="32">
        <v>400.97406157019992</v>
      </c>
      <c r="O37" s="32">
        <v>1802.3926059599985</v>
      </c>
      <c r="P37" s="32"/>
      <c r="Q37" s="32">
        <v>2203.3666675301984</v>
      </c>
      <c r="R37" s="32">
        <v>0</v>
      </c>
      <c r="S37" s="32"/>
      <c r="T37" s="32">
        <f t="shared" si="3"/>
        <v>2203.3666675301984</v>
      </c>
      <c r="U37" s="84"/>
      <c r="V37" s="101"/>
    </row>
    <row r="38" spans="1:22" s="1" customFormat="1" ht="16.5" customHeight="1">
      <c r="A38" s="101"/>
      <c r="B38" s="84"/>
      <c r="C38" s="32">
        <f t="shared" si="2"/>
        <v>9293.8363605284812</v>
      </c>
      <c r="D38" s="32"/>
      <c r="E38" s="32">
        <v>-278.24029076906356</v>
      </c>
      <c r="F38" s="32">
        <v>9572.0766512975442</v>
      </c>
      <c r="G38" s="32">
        <v>-169.53274027288697</v>
      </c>
      <c r="H38" s="32">
        <v>3601.2475460504502</v>
      </c>
      <c r="I38" s="32">
        <v>1124.3659644936856</v>
      </c>
      <c r="J38" s="32">
        <v>5015.995881026296</v>
      </c>
      <c r="K38" s="33" t="s">
        <v>177</v>
      </c>
      <c r="L38" s="34" t="s">
        <v>178</v>
      </c>
      <c r="M38" s="32">
        <v>7688.0573003411764</v>
      </c>
      <c r="N38" s="32">
        <v>-241.03858215760101</v>
      </c>
      <c r="O38" s="32">
        <v>412.62863755347246</v>
      </c>
      <c r="P38" s="32">
        <v>1186.2137179462286</v>
      </c>
      <c r="Q38" s="32">
        <v>9045.8610736832761</v>
      </c>
      <c r="R38" s="32">
        <v>247.97528793520218</v>
      </c>
      <c r="S38" s="32"/>
      <c r="T38" s="32">
        <f t="shared" si="3"/>
        <v>9293.8363616184779</v>
      </c>
      <c r="U38" s="84"/>
      <c r="V38" s="101"/>
    </row>
    <row r="39" spans="1:22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</row>
    <row r="40" spans="1:22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</row>
    <row r="41" spans="1:22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22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22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22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22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22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22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22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</row>
    <row r="63" spans="3:22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</row>
    <row r="64" spans="3:22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zoomScale="90" zoomScaleNormal="90" workbookViewId="0"/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220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27" t="s">
        <v>12</v>
      </c>
      <c r="C18" s="28">
        <f>+E18+F18+D18</f>
        <v>202054.05104419298</v>
      </c>
      <c r="D18" s="28">
        <v>202054.05104419298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202054.05104419298</v>
      </c>
      <c r="S18" s="28"/>
      <c r="T18" s="28">
        <f>+Q18+R18+S18</f>
        <v>202054.05104419298</v>
      </c>
      <c r="U18" s="27" t="s">
        <v>15</v>
      </c>
    </row>
    <row r="19" spans="1:22" s="1" customFormat="1" ht="16.5" customHeight="1">
      <c r="B19" s="31" t="s">
        <v>16</v>
      </c>
      <c r="C19" s="32">
        <f>+E19+F19+D19</f>
        <v>139374.2202655877</v>
      </c>
      <c r="D19" s="32"/>
      <c r="E19" s="32">
        <v>139374.2202655877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139374.2202655877</v>
      </c>
      <c r="T19" s="32">
        <f t="shared" ref="T19:T22" si="0">+Q19+R19+S19</f>
        <v>139374.2202655877</v>
      </c>
      <c r="U19" s="31" t="s">
        <v>19</v>
      </c>
    </row>
    <row r="20" spans="1:22" s="1" customFormat="1" ht="16.5" customHeight="1">
      <c r="B20" s="31" t="s">
        <v>19</v>
      </c>
      <c r="C20" s="32">
        <f>+E20+F20+D20</f>
        <v>629609.00852470833</v>
      </c>
      <c r="D20" s="32">
        <v>629609.00852470833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360002.1383721311</v>
      </c>
      <c r="N20" s="32">
        <v>25507.512430762956</v>
      </c>
      <c r="O20" s="32">
        <v>48799.893011194406</v>
      </c>
      <c r="P20" s="32">
        <v>195299.46471061991</v>
      </c>
      <c r="Q20" s="32">
        <v>629609.00852470833</v>
      </c>
      <c r="R20" s="32"/>
      <c r="S20" s="32"/>
      <c r="T20" s="32">
        <f t="shared" si="0"/>
        <v>629609.00852470833</v>
      </c>
      <c r="U20" s="31" t="s">
        <v>22</v>
      </c>
      <c r="V20" s="101"/>
    </row>
    <row r="21" spans="1:22" s="1" customFormat="1" ht="16.5" customHeight="1">
      <c r="A21" s="101"/>
      <c r="B21" s="31" t="s">
        <v>16</v>
      </c>
      <c r="C21" s="32">
        <f>+E21+F21+D21</f>
        <v>315216.46537385025</v>
      </c>
      <c r="D21" s="32"/>
      <c r="E21" s="32"/>
      <c r="F21" s="32">
        <v>315216.46537385025</v>
      </c>
      <c r="G21" s="32">
        <v>74842.459030798374</v>
      </c>
      <c r="H21" s="32">
        <v>16364.061606378929</v>
      </c>
      <c r="I21" s="32">
        <v>10271.904789492653</v>
      </c>
      <c r="J21" s="32">
        <v>213738.03994718028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315216.46537385025</v>
      </c>
      <c r="T21" s="32">
        <f t="shared" si="0"/>
        <v>315216.46537385025</v>
      </c>
      <c r="U21" s="31" t="s">
        <v>25</v>
      </c>
      <c r="V21" s="101"/>
    </row>
    <row r="22" spans="1:22" s="1" customFormat="1" ht="16.5" customHeight="1" thickBot="1">
      <c r="A22" s="101"/>
      <c r="B22" s="31" t="s">
        <v>26</v>
      </c>
      <c r="C22" s="32">
        <f>+E22+F22+D22</f>
        <v>33314.749622198891</v>
      </c>
      <c r="D22" s="32">
        <v>33314.749622198891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33314.749622198891</v>
      </c>
      <c r="R22" s="32"/>
      <c r="S22" s="32"/>
      <c r="T22" s="32">
        <f t="shared" si="0"/>
        <v>33314.749622198891</v>
      </c>
      <c r="U22" s="31" t="s">
        <v>29</v>
      </c>
      <c r="V22" s="101"/>
    </row>
    <row r="23" spans="1:22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</row>
    <row r="24" spans="1:22" s="1" customFormat="1" ht="16.5" customHeight="1">
      <c r="A24" s="101"/>
      <c r="B24" s="35" t="s">
        <v>30</v>
      </c>
      <c r="C24" s="32">
        <f>+E24+F24+D24</f>
        <v>347707.29277305701</v>
      </c>
      <c r="D24" s="32"/>
      <c r="E24" s="32"/>
      <c r="F24" s="32">
        <v>347707.29277305701</v>
      </c>
      <c r="G24" s="32">
        <v>120457.00567982155</v>
      </c>
      <c r="H24" s="32">
        <v>32435.831404815479</v>
      </c>
      <c r="I24" s="32">
        <v>15235.607641270302</v>
      </c>
      <c r="J24" s="32">
        <v>146264.09842495082</v>
      </c>
      <c r="K24" s="33" t="s">
        <v>31</v>
      </c>
      <c r="L24" s="34" t="s">
        <v>32</v>
      </c>
      <c r="M24" s="32">
        <v>146264.09842495082</v>
      </c>
      <c r="N24" s="32">
        <v>15235.607641270302</v>
      </c>
      <c r="O24" s="32">
        <v>32435.831404815479</v>
      </c>
      <c r="P24" s="32">
        <v>120457.00567982155</v>
      </c>
      <c r="Q24" s="32">
        <v>347707.29277305701</v>
      </c>
      <c r="R24" s="32"/>
      <c r="S24" s="32"/>
      <c r="T24" s="32">
        <f t="shared" ref="T24:T25" si="1">+Q24+R24+S24</f>
        <v>347707.29277305701</v>
      </c>
      <c r="U24" s="31" t="s">
        <v>33</v>
      </c>
      <c r="V24" s="101"/>
    </row>
    <row r="25" spans="1:22" s="1" customFormat="1" ht="16.5" customHeight="1">
      <c r="A25" s="101"/>
      <c r="B25" s="31" t="s">
        <v>34</v>
      </c>
      <c r="C25" s="32">
        <f>+E25+F25+D25</f>
        <v>62679.830778605276</v>
      </c>
      <c r="D25" s="32"/>
      <c r="E25" s="32">
        <v>62679.830778605276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62679.830778605276</v>
      </c>
      <c r="S25" s="32"/>
      <c r="T25" s="32">
        <f t="shared" si="1"/>
        <v>62679.830778605276</v>
      </c>
      <c r="U25" s="31" t="s">
        <v>37</v>
      </c>
      <c r="V25" s="101"/>
    </row>
    <row r="26" spans="1:22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</row>
    <row r="27" spans="1:22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</row>
    <row r="28" spans="1:22" s="1" customFormat="1" ht="16.5" customHeight="1">
      <c r="A28" s="101"/>
      <c r="B28" s="31"/>
      <c r="C28" s="32">
        <f t="shared" ref="C28:C50" si="2">+E28+F28+D28</f>
        <v>134375.91094608183</v>
      </c>
      <c r="D28" s="32"/>
      <c r="E28" s="32">
        <v>111.73606465332691</v>
      </c>
      <c r="F28" s="32">
        <v>134264.17488142851</v>
      </c>
      <c r="G28" s="32">
        <v>37567.285818793753</v>
      </c>
      <c r="H28" s="32">
        <v>31470.899953825305</v>
      </c>
      <c r="I28" s="32">
        <v>6050.7545785421416</v>
      </c>
      <c r="J28" s="32">
        <v>59175.234530267298</v>
      </c>
      <c r="K28" s="33" t="s">
        <v>38</v>
      </c>
      <c r="L28" s="34" t="s">
        <v>39</v>
      </c>
      <c r="M28" s="32"/>
      <c r="N28" s="32"/>
      <c r="O28" s="32"/>
      <c r="P28" s="32">
        <v>134332.2999798026</v>
      </c>
      <c r="Q28" s="32">
        <v>134332.2999798026</v>
      </c>
      <c r="R28" s="32">
        <v>43.610966279245723</v>
      </c>
      <c r="S28" s="32"/>
      <c r="T28" s="32">
        <f t="shared" ref="T28:T40" si="3">+Q28+R28+S28</f>
        <v>134375.91094608186</v>
      </c>
      <c r="U28" s="31"/>
      <c r="V28" s="101"/>
    </row>
    <row r="29" spans="1:22" s="1" customFormat="1" ht="16.5" customHeight="1">
      <c r="A29" s="101"/>
      <c r="B29" s="31"/>
      <c r="C29" s="32">
        <f t="shared" si="2"/>
        <v>120691.9829991435</v>
      </c>
      <c r="D29" s="32"/>
      <c r="E29" s="32">
        <v>111.73606465332691</v>
      </c>
      <c r="F29" s="32">
        <v>120580.24693449018</v>
      </c>
      <c r="G29" s="32">
        <v>36910.382781504202</v>
      </c>
      <c r="H29" s="32">
        <v>26624.776777194769</v>
      </c>
      <c r="I29" s="32">
        <v>5086.5580997411407</v>
      </c>
      <c r="J29" s="32">
        <v>51958.52927605006</v>
      </c>
      <c r="K29" s="33" t="s">
        <v>40</v>
      </c>
      <c r="L29" s="40" t="s">
        <v>41</v>
      </c>
      <c r="M29" s="32"/>
      <c r="N29" s="32"/>
      <c r="O29" s="32"/>
      <c r="P29" s="32">
        <v>120648.37203286427</v>
      </c>
      <c r="Q29" s="32">
        <v>120648.37203286427</v>
      </c>
      <c r="R29" s="32">
        <v>43.610966279245723</v>
      </c>
      <c r="S29" s="32"/>
      <c r="T29" s="32">
        <f t="shared" si="3"/>
        <v>120691.98299914351</v>
      </c>
      <c r="U29" s="31"/>
      <c r="V29" s="101"/>
    </row>
    <row r="30" spans="1:22" s="1" customFormat="1" ht="16.5" customHeight="1">
      <c r="A30" s="101"/>
      <c r="B30" s="31"/>
      <c r="C30" s="32">
        <f t="shared" si="2"/>
        <v>13683.927946938318</v>
      </c>
      <c r="D30" s="32"/>
      <c r="E30" s="32"/>
      <c r="F30" s="32">
        <v>13683.927946938318</v>
      </c>
      <c r="G30" s="32">
        <v>656.90303728953802</v>
      </c>
      <c r="H30" s="32">
        <v>4846.1231766305427</v>
      </c>
      <c r="I30" s="32">
        <v>964.19647880099933</v>
      </c>
      <c r="J30" s="32">
        <v>7216.7052542172396</v>
      </c>
      <c r="K30" s="33" t="s">
        <v>42</v>
      </c>
      <c r="L30" s="40" t="s">
        <v>43</v>
      </c>
      <c r="M30" s="32"/>
      <c r="N30" s="32"/>
      <c r="O30" s="32"/>
      <c r="P30" s="32">
        <v>13683.927946938322</v>
      </c>
      <c r="Q30" s="32">
        <v>13683.927946938322</v>
      </c>
      <c r="R30" s="32">
        <v>0</v>
      </c>
      <c r="S30" s="32"/>
      <c r="T30" s="32">
        <f t="shared" si="3"/>
        <v>13683.927946938322</v>
      </c>
      <c r="U30" s="31"/>
      <c r="V30" s="101"/>
    </row>
    <row r="31" spans="1:22" s="1" customFormat="1" ht="16.5" customHeight="1">
      <c r="A31" s="101"/>
      <c r="B31" s="31"/>
      <c r="C31" s="32">
        <f t="shared" si="2"/>
        <v>10310.908097295534</v>
      </c>
      <c r="D31" s="32"/>
      <c r="E31" s="32"/>
      <c r="F31" s="32">
        <v>10310.908097295534</v>
      </c>
      <c r="G31" s="32">
        <v>456.80898293235134</v>
      </c>
      <c r="H31" s="32">
        <v>3628.4025797210893</v>
      </c>
      <c r="I31" s="32">
        <v>701.26707366460698</v>
      </c>
      <c r="J31" s="32">
        <v>5524.4294609774879</v>
      </c>
      <c r="K31" s="33" t="s">
        <v>44</v>
      </c>
      <c r="L31" s="40" t="s">
        <v>45</v>
      </c>
      <c r="M31" s="32"/>
      <c r="N31" s="32"/>
      <c r="O31" s="32"/>
      <c r="P31" s="32">
        <v>10310.908097295536</v>
      </c>
      <c r="Q31" s="32">
        <v>10310.908097295536</v>
      </c>
      <c r="R31" s="32">
        <v>0</v>
      </c>
      <c r="S31" s="32"/>
      <c r="T31" s="32">
        <f t="shared" si="3"/>
        <v>10310.908097295536</v>
      </c>
      <c r="U31" s="31"/>
      <c r="V31" s="101"/>
    </row>
    <row r="32" spans="1:22" s="1" customFormat="1" ht="16.5" customHeight="1">
      <c r="A32" s="101"/>
      <c r="B32" s="31" t="s">
        <v>46</v>
      </c>
      <c r="C32" s="32">
        <f t="shared" si="2"/>
        <v>3373.0198496427856</v>
      </c>
      <c r="D32" s="32"/>
      <c r="E32" s="32"/>
      <c r="F32" s="32">
        <v>3373.0198496427856</v>
      </c>
      <c r="G32" s="32">
        <v>200.09405435718671</v>
      </c>
      <c r="H32" s="32">
        <v>1217.7205969094534</v>
      </c>
      <c r="I32" s="32">
        <v>262.92940513639235</v>
      </c>
      <c r="J32" s="32">
        <v>1692.2757932397531</v>
      </c>
      <c r="K32" s="33" t="s">
        <v>47</v>
      </c>
      <c r="L32" s="40" t="s">
        <v>48</v>
      </c>
      <c r="M32" s="32"/>
      <c r="N32" s="32"/>
      <c r="O32" s="32"/>
      <c r="P32" s="32">
        <v>3373.0198496427856</v>
      </c>
      <c r="Q32" s="32">
        <v>3373.0198496427856</v>
      </c>
      <c r="R32" s="32">
        <v>0</v>
      </c>
      <c r="S32" s="32"/>
      <c r="T32" s="32">
        <f t="shared" si="3"/>
        <v>3373.0198496427856</v>
      </c>
      <c r="U32" s="31"/>
      <c r="V32" s="101"/>
    </row>
    <row r="33" spans="1:22" s="1" customFormat="1" ht="16.5" customHeight="1">
      <c r="A33" s="101"/>
      <c r="B33" s="31" t="s">
        <v>16</v>
      </c>
      <c r="C33" s="32">
        <f t="shared" si="2"/>
        <v>41062.766992283534</v>
      </c>
      <c r="D33" s="32"/>
      <c r="E33" s="32">
        <v>5.8963080194443735</v>
      </c>
      <c r="F33" s="32">
        <v>41056.87068426409</v>
      </c>
      <c r="G33" s="32">
        <v>1710.8672017674858</v>
      </c>
      <c r="H33" s="32">
        <v>91.658147797896873</v>
      </c>
      <c r="I33" s="32">
        <v>267.20720696605287</v>
      </c>
      <c r="J33" s="32">
        <v>4919.482938190984</v>
      </c>
      <c r="K33" s="33" t="s">
        <v>49</v>
      </c>
      <c r="L33" s="34" t="s">
        <v>50</v>
      </c>
      <c r="M33" s="32"/>
      <c r="N33" s="32"/>
      <c r="O33" s="32">
        <v>41062.767302192711</v>
      </c>
      <c r="P33" s="32"/>
      <c r="Q33" s="32">
        <v>41062.767302192711</v>
      </c>
      <c r="R33" s="32"/>
      <c r="S33" s="32"/>
      <c r="T33" s="32">
        <f t="shared" si="3"/>
        <v>41062.767302192711</v>
      </c>
      <c r="U33" s="31"/>
      <c r="V33" s="101"/>
    </row>
    <row r="34" spans="1:22" s="1" customFormat="1" ht="16.5" customHeight="1">
      <c r="A34" s="101"/>
      <c r="B34" s="47" t="s">
        <v>51</v>
      </c>
      <c r="C34" s="32">
        <f t="shared" si="2"/>
        <v>34067.655189541671</v>
      </c>
      <c r="D34" s="32"/>
      <c r="E34" s="32"/>
      <c r="F34" s="32">
        <v>34067.655189541671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34067.655189541671</v>
      </c>
      <c r="P34" s="32"/>
      <c r="Q34" s="32">
        <v>34067.655189541671</v>
      </c>
      <c r="R34" s="32"/>
      <c r="S34" s="32"/>
      <c r="T34" s="32">
        <f t="shared" si="3"/>
        <v>34067.655189541671</v>
      </c>
      <c r="U34" s="31" t="s">
        <v>54</v>
      </c>
      <c r="V34" s="101"/>
    </row>
    <row r="35" spans="1:22" s="1" customFormat="1" ht="16.5" customHeight="1">
      <c r="A35" s="101"/>
      <c r="B35" s="31" t="s">
        <v>55</v>
      </c>
      <c r="C35" s="32">
        <f t="shared" si="2"/>
        <v>6995.1118027418634</v>
      </c>
      <c r="D35" s="32"/>
      <c r="E35" s="32">
        <v>5.8963080194443735</v>
      </c>
      <c r="F35" s="32">
        <v>6989.215494722419</v>
      </c>
      <c r="G35" s="32">
        <v>1710.8672017674858</v>
      </c>
      <c r="H35" s="32">
        <v>91.658147797896873</v>
      </c>
      <c r="I35" s="32">
        <v>267.20720696605287</v>
      </c>
      <c r="J35" s="32">
        <v>4919.482938190984</v>
      </c>
      <c r="K35" s="33" t="s">
        <v>56</v>
      </c>
      <c r="L35" s="40" t="s">
        <v>57</v>
      </c>
      <c r="M35" s="32"/>
      <c r="N35" s="32"/>
      <c r="O35" s="32">
        <v>6995.1121126510425</v>
      </c>
      <c r="P35" s="32"/>
      <c r="Q35" s="32">
        <v>6995.1121126510425</v>
      </c>
      <c r="R35" s="32"/>
      <c r="S35" s="32"/>
      <c r="T35" s="32">
        <f t="shared" si="3"/>
        <v>6995.1121126510425</v>
      </c>
      <c r="U35" s="31" t="s">
        <v>16</v>
      </c>
      <c r="V35" s="101"/>
    </row>
    <row r="36" spans="1:22" s="1" customFormat="1" ht="16.5" customHeight="1">
      <c r="A36" s="101"/>
      <c r="B36" s="31" t="s">
        <v>58</v>
      </c>
      <c r="C36" s="32">
        <f t="shared" si="2"/>
        <v>-767.74856734277375</v>
      </c>
      <c r="D36" s="32"/>
      <c r="E36" s="32"/>
      <c r="F36" s="32">
        <v>-767.74856734277375</v>
      </c>
      <c r="G36" s="32">
        <v>0</v>
      </c>
      <c r="H36" s="32">
        <v>0</v>
      </c>
      <c r="I36" s="32">
        <v>0</v>
      </c>
      <c r="J36" s="32">
        <v>-14.843</v>
      </c>
      <c r="K36" s="33" t="s">
        <v>59</v>
      </c>
      <c r="L36" s="34" t="s">
        <v>60</v>
      </c>
      <c r="M36" s="32"/>
      <c r="N36" s="32"/>
      <c r="O36" s="32">
        <v>-767.74856734277375</v>
      </c>
      <c r="P36" s="32"/>
      <c r="Q36" s="32">
        <v>-767.74856734277375</v>
      </c>
      <c r="R36" s="32"/>
      <c r="S36" s="32"/>
      <c r="T36" s="32">
        <f t="shared" si="3"/>
        <v>-767.74856734277375</v>
      </c>
      <c r="U36" s="31" t="s">
        <v>61</v>
      </c>
      <c r="V36" s="101"/>
    </row>
    <row r="37" spans="1:22" s="1" customFormat="1" ht="16.5" customHeight="1">
      <c r="A37" s="101"/>
      <c r="B37" s="31"/>
      <c r="C37" s="32">
        <f t="shared" si="2"/>
        <v>-752.90556734277379</v>
      </c>
      <c r="D37" s="32"/>
      <c r="E37" s="32"/>
      <c r="F37" s="32">
        <v>-752.90556734277379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-752.90556734277379</v>
      </c>
      <c r="P37" s="32"/>
      <c r="Q37" s="32">
        <v>-752.90556734277379</v>
      </c>
      <c r="R37" s="32"/>
      <c r="S37" s="32"/>
      <c r="T37" s="32">
        <f t="shared" si="3"/>
        <v>-752.90556734277379</v>
      </c>
      <c r="U37" s="31" t="s">
        <v>64</v>
      </c>
      <c r="V37" s="101"/>
    </row>
    <row r="38" spans="1:22" s="1" customFormat="1" ht="16.5" customHeight="1">
      <c r="A38" s="101"/>
      <c r="B38" s="48"/>
      <c r="C38" s="32">
        <f t="shared" si="2"/>
        <v>-14.843</v>
      </c>
      <c r="D38" s="49"/>
      <c r="E38" s="49"/>
      <c r="F38" s="49">
        <v>-14.843</v>
      </c>
      <c r="G38" s="49">
        <v>0</v>
      </c>
      <c r="H38" s="49">
        <v>0</v>
      </c>
      <c r="I38" s="49">
        <v>0</v>
      </c>
      <c r="J38" s="49">
        <v>-14.843</v>
      </c>
      <c r="K38" s="33" t="s">
        <v>65</v>
      </c>
      <c r="L38" s="40" t="s">
        <v>66</v>
      </c>
      <c r="M38" s="32"/>
      <c r="N38" s="32"/>
      <c r="O38" s="32">
        <v>-14.843</v>
      </c>
      <c r="P38" s="32"/>
      <c r="Q38" s="32">
        <v>-14.843</v>
      </c>
      <c r="R38" s="32"/>
      <c r="S38" s="32"/>
      <c r="T38" s="32">
        <f t="shared" si="3"/>
        <v>-14.843</v>
      </c>
      <c r="U38" s="31" t="s">
        <v>67</v>
      </c>
      <c r="V38" s="101"/>
    </row>
    <row r="39" spans="1:22" s="1" customFormat="1" ht="16.5" customHeight="1">
      <c r="A39" s="101"/>
      <c r="B39" s="48"/>
      <c r="C39" s="32">
        <f t="shared" si="2"/>
        <v>108670.57292769566</v>
      </c>
      <c r="D39" s="32"/>
      <c r="E39" s="32"/>
      <c r="F39" s="32">
        <v>108670.57292769566</v>
      </c>
      <c r="G39" s="32">
        <v>16695.429812248774</v>
      </c>
      <c r="H39" s="32">
        <v>873.27330319227735</v>
      </c>
      <c r="I39" s="32">
        <v>8917.6458557621081</v>
      </c>
      <c r="J39" s="32">
        <v>82184.223956492526</v>
      </c>
      <c r="K39" s="33" t="s">
        <v>68</v>
      </c>
      <c r="L39" s="34" t="s">
        <v>69</v>
      </c>
      <c r="M39" s="32">
        <v>82184.223956492526</v>
      </c>
      <c r="N39" s="32">
        <v>8917.6458557621081</v>
      </c>
      <c r="O39" s="32">
        <v>873.27330319227735</v>
      </c>
      <c r="P39" s="32">
        <v>16695.429812248774</v>
      </c>
      <c r="Q39" s="32">
        <v>108670.57292769566</v>
      </c>
      <c r="R39" s="32"/>
      <c r="S39" s="32"/>
      <c r="T39" s="32">
        <f t="shared" si="3"/>
        <v>108670.57292769566</v>
      </c>
      <c r="U39" s="48"/>
      <c r="V39" s="101"/>
    </row>
    <row r="40" spans="1:22" s="1" customFormat="1" ht="16.5" customHeight="1">
      <c r="A40" s="101"/>
      <c r="B40" s="48"/>
      <c r="C40" s="32">
        <f t="shared" si="2"/>
        <v>64483.422847011549</v>
      </c>
      <c r="D40" s="32"/>
      <c r="E40" s="32"/>
      <c r="F40" s="32">
        <v>64483.422847011549</v>
      </c>
      <c r="G40" s="32">
        <v>64483.422847011549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64483.422847011549</v>
      </c>
      <c r="Q40" s="32">
        <v>64483.422847011549</v>
      </c>
      <c r="R40" s="32"/>
      <c r="S40" s="32"/>
      <c r="T40" s="32">
        <f t="shared" si="3"/>
        <v>64483.422847011549</v>
      </c>
      <c r="U40" s="48"/>
      <c r="V40" s="101"/>
    </row>
    <row r="41" spans="1:22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</row>
    <row r="42" spans="1:22" s="1" customFormat="1" ht="16.5" customHeight="1" thickTop="1">
      <c r="A42" s="101"/>
      <c r="B42" s="31"/>
      <c r="C42" s="32">
        <f t="shared" si="2"/>
        <v>36329.072471210813</v>
      </c>
      <c r="D42" s="32"/>
      <c r="E42" s="32">
        <v>607.60402045859996</v>
      </c>
      <c r="F42" s="32">
        <v>35721.468450752211</v>
      </c>
      <c r="G42" s="32">
        <v>814.38682285735797</v>
      </c>
      <c r="H42" s="32">
        <v>3617.4275342411038</v>
      </c>
      <c r="I42" s="32">
        <v>8628.1721137225359</v>
      </c>
      <c r="J42" s="32">
        <v>22661.481979931217</v>
      </c>
      <c r="K42" s="33" t="s">
        <v>72</v>
      </c>
      <c r="L42" s="34" t="s">
        <v>73</v>
      </c>
      <c r="M42" s="32">
        <v>3001.6472719506924</v>
      </c>
      <c r="N42" s="32">
        <v>6249.0336121978216</v>
      </c>
      <c r="O42" s="32">
        <v>2269.1886088158899</v>
      </c>
      <c r="P42" s="32">
        <v>10595.479546659975</v>
      </c>
      <c r="Q42" s="32">
        <v>22115.349039624376</v>
      </c>
      <c r="R42" s="32">
        <v>14213.723431586335</v>
      </c>
      <c r="S42" s="32"/>
      <c r="T42" s="32">
        <f t="shared" ref="T42:T71" si="4">+Q42+R42+S42</f>
        <v>36329.072471210711</v>
      </c>
      <c r="U42" s="48"/>
      <c r="V42" s="101"/>
    </row>
    <row r="43" spans="1:22" s="1" customFormat="1" ht="16.5" customHeight="1">
      <c r="A43" s="101"/>
      <c r="B43" s="31"/>
      <c r="C43" s="32">
        <f t="shared" si="2"/>
        <v>18369.336165182776</v>
      </c>
      <c r="D43" s="32"/>
      <c r="E43" s="32">
        <v>550.64489373439051</v>
      </c>
      <c r="F43" s="32">
        <v>17818.691271448384</v>
      </c>
      <c r="G43" s="32">
        <v>772.5625468855211</v>
      </c>
      <c r="H43" s="32">
        <v>3616.3008945343054</v>
      </c>
      <c r="I43" s="32">
        <v>6220.5160780301339</v>
      </c>
      <c r="J43" s="32">
        <v>7209.3117519984235</v>
      </c>
      <c r="K43" s="33" t="s">
        <v>74</v>
      </c>
      <c r="L43" s="40" t="s">
        <v>75</v>
      </c>
      <c r="M43" s="32">
        <v>2678.039656311325</v>
      </c>
      <c r="N43" s="32">
        <v>6223.1978617846407</v>
      </c>
      <c r="O43" s="32">
        <v>1709.2502205738583</v>
      </c>
      <c r="P43" s="32">
        <v>2000.9303956352637</v>
      </c>
      <c r="Q43" s="32">
        <v>12611.41813430509</v>
      </c>
      <c r="R43" s="32">
        <v>5757.9180308776868</v>
      </c>
      <c r="S43" s="32"/>
      <c r="T43" s="32">
        <f t="shared" si="4"/>
        <v>18369.336165182776</v>
      </c>
      <c r="U43" s="31"/>
      <c r="V43" s="101"/>
    </row>
    <row r="44" spans="1:22" s="1" customFormat="1" ht="16.5" customHeight="1">
      <c r="A44" s="101"/>
      <c r="B44" s="31" t="s">
        <v>54</v>
      </c>
      <c r="C44" s="32">
        <f t="shared" si="2"/>
        <v>11083.795341734054</v>
      </c>
      <c r="D44" s="32"/>
      <c r="E44" s="32">
        <v>56.959126724209504</v>
      </c>
      <c r="F44" s="32">
        <v>11026.836215009844</v>
      </c>
      <c r="G44" s="32">
        <v>0</v>
      </c>
      <c r="H44" s="32">
        <v>1.0839206467986056</v>
      </c>
      <c r="I44" s="32">
        <v>2131.9389889615004</v>
      </c>
      <c r="J44" s="32">
        <v>8893.8133054015434</v>
      </c>
      <c r="K44" s="33" t="s">
        <v>76</v>
      </c>
      <c r="L44" s="40" t="s">
        <v>77</v>
      </c>
      <c r="M44" s="32">
        <v>244.42524670000026</v>
      </c>
      <c r="N44" s="32">
        <v>6.6178523342095037</v>
      </c>
      <c r="O44" s="32">
        <v>189.85336356904807</v>
      </c>
      <c r="P44" s="32">
        <v>8373.8587051958275</v>
      </c>
      <c r="Q44" s="32">
        <v>8814.755167799085</v>
      </c>
      <c r="R44" s="32">
        <v>2269.0401739349668</v>
      </c>
      <c r="S44" s="32"/>
      <c r="T44" s="32">
        <f t="shared" si="4"/>
        <v>11083.795341734052</v>
      </c>
      <c r="U44" s="31"/>
      <c r="V44" s="101"/>
    </row>
    <row r="45" spans="1:22" s="1" customFormat="1" ht="16.5" customHeight="1">
      <c r="A45" s="101"/>
      <c r="B45" s="31" t="s">
        <v>16</v>
      </c>
      <c r="C45" s="32">
        <f t="shared" si="2"/>
        <v>10897.692093777256</v>
      </c>
      <c r="D45" s="32"/>
      <c r="E45" s="32">
        <v>56.959126724209504</v>
      </c>
      <c r="F45" s="32">
        <v>10840.732967053045</v>
      </c>
      <c r="G45" s="32">
        <v>0</v>
      </c>
      <c r="H45" s="32">
        <v>0</v>
      </c>
      <c r="I45" s="32">
        <v>2131.9389889615004</v>
      </c>
      <c r="J45" s="32">
        <v>8708.793978091544</v>
      </c>
      <c r="K45" s="33" t="s">
        <v>78</v>
      </c>
      <c r="L45" s="40" t="s">
        <v>79</v>
      </c>
      <c r="M45" s="32">
        <v>244.27039870000027</v>
      </c>
      <c r="N45" s="32">
        <v>6.6178523342095037</v>
      </c>
      <c r="O45" s="32">
        <v>3.904963612249559</v>
      </c>
      <c r="P45" s="32">
        <v>8373.8587051958275</v>
      </c>
      <c r="Q45" s="32">
        <v>8628.6519198422866</v>
      </c>
      <c r="R45" s="32">
        <v>2269.0401739349668</v>
      </c>
      <c r="S45" s="32"/>
      <c r="T45" s="32">
        <f t="shared" si="4"/>
        <v>10897.692093777254</v>
      </c>
      <c r="U45" s="31"/>
      <c r="V45" s="101"/>
    </row>
    <row r="46" spans="1:22" s="1" customFormat="1" ht="16.5" customHeight="1">
      <c r="A46" s="101"/>
      <c r="B46" s="31" t="s">
        <v>61</v>
      </c>
      <c r="C46" s="32">
        <f t="shared" si="2"/>
        <v>186.10324795679855</v>
      </c>
      <c r="D46" s="32"/>
      <c r="E46" s="32">
        <v>0</v>
      </c>
      <c r="F46" s="32">
        <v>186.10324795679855</v>
      </c>
      <c r="G46" s="32">
        <v>0</v>
      </c>
      <c r="H46" s="32">
        <v>1.0839206467986056</v>
      </c>
      <c r="I46" s="32">
        <v>0</v>
      </c>
      <c r="J46" s="32">
        <v>185.01932730999994</v>
      </c>
      <c r="K46" s="33" t="s">
        <v>80</v>
      </c>
      <c r="L46" s="40" t="s">
        <v>81</v>
      </c>
      <c r="M46" s="32">
        <v>0.15484800000000001</v>
      </c>
      <c r="N46" s="32">
        <v>0</v>
      </c>
      <c r="O46" s="32">
        <v>185.94839995679851</v>
      </c>
      <c r="P46" s="32">
        <v>0</v>
      </c>
      <c r="Q46" s="32">
        <v>186.1032479567985</v>
      </c>
      <c r="R46" s="32">
        <v>0</v>
      </c>
      <c r="S46" s="32"/>
      <c r="T46" s="32">
        <f t="shared" si="4"/>
        <v>186.1032479567985</v>
      </c>
      <c r="U46" s="31"/>
      <c r="V46" s="101"/>
    </row>
    <row r="47" spans="1:22" s="1" customFormat="1" ht="16.5" customHeight="1">
      <c r="A47" s="101"/>
      <c r="B47" s="31" t="s">
        <v>55</v>
      </c>
      <c r="C47" s="32">
        <f t="shared" si="2"/>
        <v>6186.7652267736803</v>
      </c>
      <c r="D47" s="32"/>
      <c r="E47" s="32">
        <v>0</v>
      </c>
      <c r="F47" s="32">
        <v>6186.7652267736803</v>
      </c>
      <c r="G47" s="32">
        <v>0</v>
      </c>
      <c r="H47" s="32">
        <v>0</v>
      </c>
      <c r="I47" s="32">
        <v>0</v>
      </c>
      <c r="J47" s="32">
        <v>6186.7652267736803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6186.7652267736803</v>
      </c>
      <c r="S47" s="32"/>
      <c r="T47" s="32">
        <f t="shared" si="4"/>
        <v>6186.7652267736803</v>
      </c>
      <c r="U47" s="48"/>
      <c r="V47" s="101"/>
    </row>
    <row r="48" spans="1:22" s="1" customFormat="1" ht="16.5" customHeight="1">
      <c r="A48" s="101"/>
      <c r="B48" s="31" t="s">
        <v>58</v>
      </c>
      <c r="C48" s="32">
        <f t="shared" si="2"/>
        <v>275.71704673089999</v>
      </c>
      <c r="D48" s="32"/>
      <c r="E48" s="32">
        <v>0</v>
      </c>
      <c r="F48" s="32">
        <v>275.71704673089999</v>
      </c>
      <c r="G48" s="32">
        <v>0</v>
      </c>
      <c r="H48" s="32">
        <v>0</v>
      </c>
      <c r="I48" s="32">
        <v>275.71704673089999</v>
      </c>
      <c r="J48" s="32">
        <v>0</v>
      </c>
      <c r="K48" s="55" t="s">
        <v>84</v>
      </c>
      <c r="L48" s="57" t="s">
        <v>85</v>
      </c>
      <c r="M48" s="32">
        <v>77.701019879367408</v>
      </c>
      <c r="N48" s="32">
        <v>19.217898078971743</v>
      </c>
      <c r="O48" s="32">
        <v>15.01616762578586</v>
      </c>
      <c r="P48" s="32">
        <v>163.78196114667503</v>
      </c>
      <c r="Q48" s="32">
        <v>275.71704673080001</v>
      </c>
      <c r="R48" s="32">
        <v>0</v>
      </c>
      <c r="S48" s="32"/>
      <c r="T48" s="32">
        <f t="shared" si="4"/>
        <v>275.71704673080001</v>
      </c>
      <c r="U48" s="48"/>
      <c r="V48" s="101"/>
    </row>
    <row r="49" spans="1:22" ht="3" customHeight="1">
      <c r="A49" s="101"/>
      <c r="B49" s="31" t="s">
        <v>67</v>
      </c>
      <c r="C49" s="32">
        <f t="shared" si="2"/>
        <v>413.45869078940655</v>
      </c>
      <c r="D49" s="32"/>
      <c r="E49" s="32">
        <v>0</v>
      </c>
      <c r="F49" s="32">
        <v>413.45869078940655</v>
      </c>
      <c r="G49" s="32">
        <v>41.824275971836826</v>
      </c>
      <c r="H49" s="32">
        <v>4.2719059999999996E-2</v>
      </c>
      <c r="I49" s="32">
        <v>0</v>
      </c>
      <c r="J49" s="32">
        <v>371.59169575756971</v>
      </c>
      <c r="K49" s="33" t="s">
        <v>86</v>
      </c>
      <c r="L49" s="40" t="s">
        <v>87</v>
      </c>
      <c r="M49" s="32">
        <v>1.4813490600000001</v>
      </c>
      <c r="N49" s="32">
        <v>0</v>
      </c>
      <c r="O49" s="32">
        <v>355.06885704719792</v>
      </c>
      <c r="P49" s="32">
        <v>56.908484682208559</v>
      </c>
      <c r="Q49" s="32">
        <v>413.45869078940649</v>
      </c>
      <c r="R49" s="32">
        <v>0</v>
      </c>
      <c r="S49" s="32"/>
      <c r="T49" s="32">
        <f t="shared" si="4"/>
        <v>413.45869078940649</v>
      </c>
      <c r="U49" s="48"/>
      <c r="V49" s="101"/>
    </row>
    <row r="50" spans="1:22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</row>
    <row r="51" spans="1:22" ht="15.75" thickTop="1">
      <c r="A51" s="101"/>
      <c r="B51" s="58"/>
      <c r="C51" s="32">
        <f>+E51+F51+D51</f>
        <v>334175.19507823192</v>
      </c>
      <c r="D51" s="32"/>
      <c r="E51" s="32"/>
      <c r="F51" s="32">
        <v>334175.19507823192</v>
      </c>
      <c r="G51" s="32">
        <v>225292.24536286553</v>
      </c>
      <c r="H51" s="32">
        <v>39820.053112617003</v>
      </c>
      <c r="I51" s="32">
        <v>6538.5073542373939</v>
      </c>
      <c r="J51" s="32">
        <v>62524.389248511994</v>
      </c>
      <c r="K51" s="33" t="s">
        <v>89</v>
      </c>
      <c r="L51" s="59" t="s">
        <v>90</v>
      </c>
      <c r="M51" s="38">
        <v>62524.389248511994</v>
      </c>
      <c r="N51" s="38">
        <v>6538.5073542373939</v>
      </c>
      <c r="O51" s="38">
        <v>39820.053112617003</v>
      </c>
      <c r="P51" s="38">
        <v>225292.24536286553</v>
      </c>
      <c r="Q51" s="38">
        <v>334175.19507823198</v>
      </c>
      <c r="R51" s="38"/>
      <c r="S51" s="38"/>
      <c r="T51" s="38">
        <f t="shared" si="4"/>
        <v>334175.19507823198</v>
      </c>
      <c r="U51" s="60" t="s">
        <v>91</v>
      </c>
      <c r="V51" s="101"/>
    </row>
    <row r="52" spans="1:22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</row>
    <row r="53" spans="1:22" ht="15.75" thickTop="1">
      <c r="A53" s="101"/>
      <c r="B53" s="31"/>
      <c r="C53" s="32">
        <f t="shared" ref="C53:C61" si="5">+E53+F53+D53</f>
        <v>22204.226085514183</v>
      </c>
      <c r="D53" s="32"/>
      <c r="E53" s="32">
        <v>46.008182794609169</v>
      </c>
      <c r="F53" s="32">
        <v>22158.217902719574</v>
      </c>
      <c r="G53" s="32">
        <v>284.27453827407641</v>
      </c>
      <c r="H53" s="32">
        <v>0</v>
      </c>
      <c r="I53" s="32">
        <v>1787.3402760000004</v>
      </c>
      <c r="J53" s="32">
        <v>20086.603088445499</v>
      </c>
      <c r="K53" s="33" t="s">
        <v>92</v>
      </c>
      <c r="L53" s="40" t="s">
        <v>93</v>
      </c>
      <c r="M53" s="32"/>
      <c r="N53" s="32"/>
      <c r="O53" s="100">
        <v>22204.226135264187</v>
      </c>
      <c r="P53" s="32"/>
      <c r="Q53" s="32">
        <v>22204.226135264187</v>
      </c>
      <c r="R53" s="32"/>
      <c r="S53" s="32"/>
      <c r="T53" s="32">
        <f t="shared" si="4"/>
        <v>22204.226135264187</v>
      </c>
      <c r="U53" s="31" t="s">
        <v>94</v>
      </c>
      <c r="V53" s="101"/>
    </row>
    <row r="54" spans="1:22">
      <c r="A54" s="101"/>
      <c r="B54" s="31"/>
      <c r="C54" s="32">
        <f t="shared" si="5"/>
        <v>22145.449309393087</v>
      </c>
      <c r="D54" s="32"/>
      <c r="E54" s="32">
        <v>0</v>
      </c>
      <c r="F54" s="32">
        <v>22145.449309393087</v>
      </c>
      <c r="G54" s="32">
        <v>22145.449309393087</v>
      </c>
      <c r="H54" s="32"/>
      <c r="I54" s="32"/>
      <c r="J54" s="32"/>
      <c r="K54" s="33" t="s">
        <v>95</v>
      </c>
      <c r="L54" s="63" t="s">
        <v>96</v>
      </c>
      <c r="M54" s="32">
        <v>1692.2757932397531</v>
      </c>
      <c r="N54" s="32">
        <v>262.92940513639235</v>
      </c>
      <c r="O54" s="32">
        <v>19990.15005665975</v>
      </c>
      <c r="P54" s="32">
        <v>200.09405435718671</v>
      </c>
      <c r="Q54" s="32">
        <v>22145.44930939308</v>
      </c>
      <c r="R54" s="32"/>
      <c r="S54" s="32"/>
      <c r="T54" s="32">
        <f t="shared" si="4"/>
        <v>22145.44930939308</v>
      </c>
      <c r="U54" s="31" t="s">
        <v>97</v>
      </c>
      <c r="V54" s="101"/>
    </row>
    <row r="55" spans="1:22">
      <c r="A55" s="101"/>
      <c r="B55" s="31" t="s">
        <v>98</v>
      </c>
      <c r="C55" s="32">
        <f t="shared" si="5"/>
        <v>21211.25447955359</v>
      </c>
      <c r="D55" s="32"/>
      <c r="E55" s="32"/>
      <c r="F55" s="32">
        <v>21211.25447955359</v>
      </c>
      <c r="G55" s="32">
        <v>200.09405435718671</v>
      </c>
      <c r="H55" s="32">
        <v>19055.955226820257</v>
      </c>
      <c r="I55" s="32">
        <v>262.92940513639235</v>
      </c>
      <c r="J55" s="32">
        <v>1692.2757932397531</v>
      </c>
      <c r="K55" s="55" t="s">
        <v>99</v>
      </c>
      <c r="L55" s="64" t="s">
        <v>100</v>
      </c>
      <c r="M55" s="32"/>
      <c r="N55" s="32"/>
      <c r="O55" s="32"/>
      <c r="P55" s="32">
        <v>21211.254479553598</v>
      </c>
      <c r="Q55" s="32">
        <v>21211.254479553598</v>
      </c>
      <c r="R55" s="32">
        <v>0</v>
      </c>
      <c r="S55" s="32"/>
      <c r="T55" s="32">
        <f t="shared" si="4"/>
        <v>21211.254479553598</v>
      </c>
      <c r="U55" s="31" t="s">
        <v>64</v>
      </c>
      <c r="V55" s="101"/>
    </row>
    <row r="56" spans="1:22">
      <c r="A56" s="101"/>
      <c r="B56" s="31" t="s">
        <v>16</v>
      </c>
      <c r="C56" s="32">
        <f t="shared" si="5"/>
        <v>68667.319844975704</v>
      </c>
      <c r="D56" s="32"/>
      <c r="E56" s="32">
        <v>43676.431940879396</v>
      </c>
      <c r="F56" s="32">
        <v>24990.887904096304</v>
      </c>
      <c r="G56" s="32">
        <v>2112.4154243968032</v>
      </c>
      <c r="H56" s="32">
        <v>15783.286214212369</v>
      </c>
      <c r="I56" s="32">
        <v>2403.9258062134991</v>
      </c>
      <c r="J56" s="32">
        <v>4691.2604592736325</v>
      </c>
      <c r="K56" s="33" t="s">
        <v>101</v>
      </c>
      <c r="L56" s="34" t="s">
        <v>102</v>
      </c>
      <c r="M56" s="32">
        <v>1740.1333185261317</v>
      </c>
      <c r="N56" s="32">
        <v>1530.1207690841827</v>
      </c>
      <c r="O56" s="32">
        <v>16781.223572972925</v>
      </c>
      <c r="P56" s="32">
        <v>48364.145412075028</v>
      </c>
      <c r="Q56" s="32">
        <v>68415.623072658258</v>
      </c>
      <c r="R56" s="32">
        <v>251.69677231743779</v>
      </c>
      <c r="S56" s="32"/>
      <c r="T56" s="32">
        <f t="shared" si="4"/>
        <v>68667.319844975689</v>
      </c>
      <c r="U56" s="48"/>
      <c r="V56" s="101"/>
    </row>
    <row r="57" spans="1:22">
      <c r="A57" s="101"/>
      <c r="B57" s="31" t="s">
        <v>94</v>
      </c>
      <c r="C57" s="32">
        <f t="shared" si="5"/>
        <v>1436.7701572354999</v>
      </c>
      <c r="D57" s="32"/>
      <c r="E57" s="32">
        <v>0</v>
      </c>
      <c r="F57" s="32">
        <v>1436.7701572354999</v>
      </c>
      <c r="G57" s="32">
        <v>120.53533941774866</v>
      </c>
      <c r="H57" s="32">
        <v>82.506461693469021</v>
      </c>
      <c r="I57" s="32">
        <v>110.12228782293968</v>
      </c>
      <c r="J57" s="32">
        <v>1123.6060683013427</v>
      </c>
      <c r="K57" s="33" t="s">
        <v>103</v>
      </c>
      <c r="L57" s="40" t="s">
        <v>104</v>
      </c>
      <c r="M57" s="32">
        <v>0</v>
      </c>
      <c r="N57" s="32">
        <v>1436.7701572354999</v>
      </c>
      <c r="O57" s="32">
        <v>0</v>
      </c>
      <c r="P57" s="32">
        <v>0</v>
      </c>
      <c r="Q57" s="32">
        <v>1436.7701572354999</v>
      </c>
      <c r="R57" s="32">
        <v>0</v>
      </c>
      <c r="S57" s="32"/>
      <c r="T57" s="32">
        <f t="shared" si="4"/>
        <v>1436.7701572354999</v>
      </c>
      <c r="U57" s="48"/>
      <c r="V57" s="101"/>
    </row>
    <row r="58" spans="1:22">
      <c r="A58" s="101"/>
      <c r="B58" s="31" t="s">
        <v>97</v>
      </c>
      <c r="C58" s="32">
        <f t="shared" si="5"/>
        <v>1436.7701572354999</v>
      </c>
      <c r="D58" s="32"/>
      <c r="E58" s="32">
        <v>0</v>
      </c>
      <c r="F58" s="32">
        <v>1436.7701572354999</v>
      </c>
      <c r="G58" s="32">
        <v>0</v>
      </c>
      <c r="H58" s="32">
        <v>0</v>
      </c>
      <c r="I58" s="32">
        <v>1436.7701572354999</v>
      </c>
      <c r="J58" s="32">
        <v>0</v>
      </c>
      <c r="K58" s="33" t="s">
        <v>105</v>
      </c>
      <c r="L58" s="40" t="s">
        <v>106</v>
      </c>
      <c r="M58" s="32">
        <v>1396.383554602106</v>
      </c>
      <c r="N58" s="32">
        <v>3.6384100000000004</v>
      </c>
      <c r="O58" s="32">
        <v>1.235562881433014</v>
      </c>
      <c r="P58" s="32">
        <v>35.512629751961278</v>
      </c>
      <c r="Q58" s="32">
        <v>1436.7701572355002</v>
      </c>
      <c r="R58" s="32">
        <v>0</v>
      </c>
      <c r="S58" s="32"/>
      <c r="T58" s="32">
        <f t="shared" si="4"/>
        <v>1436.7701572355002</v>
      </c>
      <c r="U58" s="48"/>
      <c r="V58" s="101"/>
    </row>
    <row r="59" spans="1:22">
      <c r="A59" s="101"/>
      <c r="B59" s="31" t="s">
        <v>64</v>
      </c>
      <c r="C59" s="32">
        <f t="shared" si="5"/>
        <v>12724.607955109857</v>
      </c>
      <c r="D59" s="32"/>
      <c r="E59" s="32">
        <v>0</v>
      </c>
      <c r="F59" s="32">
        <v>12724.607955109857</v>
      </c>
      <c r="G59" s="32">
        <v>0</v>
      </c>
      <c r="H59" s="32">
        <v>12724.607955109857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12724.607955109863</v>
      </c>
      <c r="P59" s="32">
        <v>0</v>
      </c>
      <c r="Q59" s="32">
        <v>12724.607955109863</v>
      </c>
      <c r="R59" s="32">
        <v>0</v>
      </c>
      <c r="S59" s="32"/>
      <c r="T59" s="32">
        <f t="shared" si="4"/>
        <v>12724.607955109863</v>
      </c>
      <c r="U59" s="48"/>
      <c r="V59" s="101"/>
    </row>
    <row r="60" spans="1:22">
      <c r="A60" s="101"/>
      <c r="B60" s="31"/>
      <c r="C60" s="32">
        <f t="shared" si="5"/>
        <v>2517.9817924350364</v>
      </c>
      <c r="D60" s="32"/>
      <c r="E60" s="32">
        <v>2320.3274632840071</v>
      </c>
      <c r="F60" s="32">
        <v>197.65432915102926</v>
      </c>
      <c r="G60" s="32">
        <v>0</v>
      </c>
      <c r="H60" s="32">
        <v>194.72806673067637</v>
      </c>
      <c r="I60" s="32">
        <v>2.9262624203528764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5.7102754700000009</v>
      </c>
      <c r="O60" s="32">
        <v>2313.5411746475984</v>
      </c>
      <c r="P60" s="32">
        <v>0</v>
      </c>
      <c r="Q60" s="32">
        <v>2319.2514501175983</v>
      </c>
      <c r="R60" s="32">
        <v>198.73034231743779</v>
      </c>
      <c r="S60" s="32"/>
      <c r="T60" s="32">
        <f t="shared" si="4"/>
        <v>2517.9817924350359</v>
      </c>
      <c r="U60" s="48"/>
      <c r="V60" s="101"/>
    </row>
    <row r="61" spans="1:22">
      <c r="A61" s="101"/>
      <c r="B61" s="31"/>
      <c r="C61" s="32">
        <f t="shared" si="5"/>
        <v>50551.189782959809</v>
      </c>
      <c r="D61" s="32"/>
      <c r="E61" s="32">
        <v>41356.104477595392</v>
      </c>
      <c r="F61" s="32">
        <v>9195.0853053644169</v>
      </c>
      <c r="G61" s="32">
        <v>1991.8800849790543</v>
      </c>
      <c r="H61" s="32">
        <v>2781.4437306783661</v>
      </c>
      <c r="I61" s="32">
        <v>854.10709873470648</v>
      </c>
      <c r="J61" s="32">
        <v>3567.65439097229</v>
      </c>
      <c r="K61" s="33" t="s">
        <v>111</v>
      </c>
      <c r="L61" s="40" t="s">
        <v>112</v>
      </c>
      <c r="M61" s="32">
        <v>343.74976392402573</v>
      </c>
      <c r="N61" s="32">
        <v>84.001926378682882</v>
      </c>
      <c r="O61" s="32">
        <v>1741.8388803340326</v>
      </c>
      <c r="P61" s="32">
        <v>48328.632782323068</v>
      </c>
      <c r="Q61" s="32">
        <v>50498.223352959802</v>
      </c>
      <c r="R61" s="32">
        <v>52.966430000000003</v>
      </c>
      <c r="S61" s="32"/>
      <c r="T61" s="32">
        <f t="shared" si="4"/>
        <v>50551.189782959802</v>
      </c>
      <c r="U61" s="48"/>
      <c r="V61" s="101"/>
    </row>
    <row r="62" spans="1:22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</row>
    <row r="63" spans="1:22" ht="16.5" thickTop="1" thickBot="1">
      <c r="A63" s="101"/>
      <c r="B63" s="65"/>
      <c r="C63" s="42">
        <f>+E63+F63+D63</f>
        <v>377645.93847933848</v>
      </c>
      <c r="D63" s="42"/>
      <c r="E63" s="42"/>
      <c r="F63" s="42">
        <v>377645.93847933848</v>
      </c>
      <c r="G63" s="42">
        <v>270325.50598243019</v>
      </c>
      <c r="H63" s="42">
        <v>63956.411436481249</v>
      </c>
      <c r="I63" s="42">
        <v>3877.362041108076</v>
      </c>
      <c r="J63" s="42">
        <v>39486.659019318991</v>
      </c>
      <c r="K63" s="33" t="s">
        <v>113</v>
      </c>
      <c r="L63" s="34" t="s">
        <v>114</v>
      </c>
      <c r="M63" s="38">
        <v>39486.659019318991</v>
      </c>
      <c r="N63" s="38">
        <v>3877.362041108076</v>
      </c>
      <c r="O63" s="38">
        <v>63956.411436481249</v>
      </c>
      <c r="P63" s="38">
        <v>270325.50598243019</v>
      </c>
      <c r="Q63" s="38">
        <v>377645.93847933848</v>
      </c>
      <c r="R63" s="38"/>
      <c r="S63" s="38"/>
      <c r="T63" s="38">
        <f t="shared" si="4"/>
        <v>377645.93847933848</v>
      </c>
      <c r="U63" s="60" t="s">
        <v>115</v>
      </c>
      <c r="V63" s="101"/>
    </row>
    <row r="64" spans="1:22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</row>
    <row r="65" spans="1:22">
      <c r="A65" s="101"/>
      <c r="B65" s="31" t="s">
        <v>16</v>
      </c>
      <c r="C65" s="32">
        <f>+E65+F65+D65</f>
        <v>28722.371129626528</v>
      </c>
      <c r="D65" s="32"/>
      <c r="E65" s="32"/>
      <c r="F65" s="32">
        <v>28722.371129626528</v>
      </c>
      <c r="G65" s="32">
        <v>10138.775521452837</v>
      </c>
      <c r="H65" s="32">
        <v>18583.595608173691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28722.370837497736</v>
      </c>
      <c r="Q65" s="32">
        <v>28722.370837497736</v>
      </c>
      <c r="R65" s="32"/>
      <c r="S65" s="32"/>
      <c r="T65" s="32">
        <f t="shared" si="4"/>
        <v>28722.370837497736</v>
      </c>
      <c r="U65" s="31" t="s">
        <v>120</v>
      </c>
      <c r="V65" s="101"/>
    </row>
    <row r="66" spans="1:2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</row>
    <row r="67" spans="1:22" ht="16.5" thickTop="1" thickBot="1">
      <c r="A67" s="101"/>
      <c r="B67" s="65" t="s">
        <v>122</v>
      </c>
      <c r="C67" s="42">
        <f>+E67+F67+D67</f>
        <v>377645.93818720966</v>
      </c>
      <c r="D67" s="42"/>
      <c r="E67" s="42"/>
      <c r="F67" s="42">
        <v>377645.93818720966</v>
      </c>
      <c r="G67" s="42">
        <v>288909.10129847506</v>
      </c>
      <c r="H67" s="42">
        <v>45372.815828307561</v>
      </c>
      <c r="I67" s="42">
        <v>3877.362041108076</v>
      </c>
      <c r="J67" s="42">
        <v>39486.659019318991</v>
      </c>
      <c r="K67" s="33" t="s">
        <v>123</v>
      </c>
      <c r="L67" s="34" t="s">
        <v>124</v>
      </c>
      <c r="M67" s="32">
        <v>39486.659019318991</v>
      </c>
      <c r="N67" s="32">
        <v>3877.362041108076</v>
      </c>
      <c r="O67" s="32">
        <v>45372.815828307561</v>
      </c>
      <c r="P67" s="32">
        <v>288909.10129847506</v>
      </c>
      <c r="Q67" s="32">
        <v>377645.93818720966</v>
      </c>
      <c r="R67" s="32"/>
      <c r="S67" s="32"/>
      <c r="T67" s="32">
        <f t="shared" si="4"/>
        <v>377645.93818720966</v>
      </c>
      <c r="U67" s="31"/>
      <c r="V67" s="101"/>
    </row>
    <row r="68" spans="1:2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39486.659019318991</v>
      </c>
      <c r="N68" s="32">
        <v>3877.362041108076</v>
      </c>
      <c r="O68" s="32">
        <v>63956.411436481249</v>
      </c>
      <c r="P68" s="32">
        <v>270325.50598243019</v>
      </c>
      <c r="Q68" s="32">
        <v>377645.93847933848</v>
      </c>
      <c r="R68" s="32"/>
      <c r="S68" s="32"/>
      <c r="T68" s="32">
        <f t="shared" si="4"/>
        <v>377645.93847933848</v>
      </c>
      <c r="U68" s="31" t="s">
        <v>125</v>
      </c>
      <c r="V68" s="101"/>
    </row>
    <row r="69" spans="1:22">
      <c r="A69" s="101"/>
      <c r="B69" s="31" t="s">
        <v>125</v>
      </c>
      <c r="C69" s="32">
        <f t="shared" ref="C69:C72" si="6">+E69+F69+D69</f>
        <v>293986.4128854872</v>
      </c>
      <c r="D69" s="32"/>
      <c r="E69" s="32"/>
      <c r="F69" s="32">
        <v>293986.4128854872</v>
      </c>
      <c r="G69" s="32">
        <v>263709.14284379798</v>
      </c>
      <c r="H69" s="32">
        <v>30277.270041689222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293986.4128854872</v>
      </c>
      <c r="T69" s="32">
        <f t="shared" si="4"/>
        <v>293986.4128854872</v>
      </c>
      <c r="U69" s="31" t="s">
        <v>128</v>
      </c>
      <c r="V69" s="101"/>
    </row>
    <row r="70" spans="1:22">
      <c r="A70" s="101"/>
      <c r="B70" s="31" t="s">
        <v>128</v>
      </c>
      <c r="C70" s="32">
        <f t="shared" si="6"/>
        <v>293986.41317761596</v>
      </c>
      <c r="D70" s="32"/>
      <c r="E70" s="32"/>
      <c r="F70" s="32">
        <v>293986.41317761596</v>
      </c>
      <c r="G70" s="32">
        <v>245125.54752775308</v>
      </c>
      <c r="H70" s="32">
        <v>48860.865649862906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293986.41317761596</v>
      </c>
      <c r="T70" s="32">
        <f t="shared" si="4"/>
        <v>293986.41317761596</v>
      </c>
      <c r="U70" s="31" t="s">
        <v>58</v>
      </c>
      <c r="V70" s="101"/>
    </row>
    <row r="71" spans="1:22">
      <c r="A71" s="101"/>
      <c r="B71" s="67" t="s">
        <v>58</v>
      </c>
      <c r="C71" s="32">
        <f t="shared" si="6"/>
        <v>0</v>
      </c>
      <c r="D71" s="32"/>
      <c r="E71" s="32"/>
      <c r="F71" s="32">
        <v>0</v>
      </c>
      <c r="G71" s="32"/>
      <c r="H71" s="32">
        <v>0</v>
      </c>
      <c r="I71" s="32">
        <v>0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0</v>
      </c>
      <c r="Q71" s="32">
        <v>0</v>
      </c>
      <c r="R71" s="32"/>
      <c r="S71" s="32"/>
      <c r="T71" s="32">
        <f t="shared" si="4"/>
        <v>0</v>
      </c>
      <c r="U71" s="31" t="s">
        <v>133</v>
      </c>
      <c r="V71" s="101"/>
    </row>
    <row r="72" spans="1:22">
      <c r="A72" s="101"/>
      <c r="B72" s="31" t="s">
        <v>133</v>
      </c>
      <c r="C72" s="32">
        <f t="shared" si="6"/>
        <v>83659.525301722504</v>
      </c>
      <c r="D72" s="32"/>
      <c r="E72" s="32"/>
      <c r="F72" s="32">
        <v>83659.525301722504</v>
      </c>
      <c r="G72" s="32">
        <v>25199.958454677097</v>
      </c>
      <c r="H72" s="32">
        <v>15095.545786618342</v>
      </c>
      <c r="I72" s="32">
        <v>3877.362041108076</v>
      </c>
      <c r="J72" s="32">
        <v>39486.659019318991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</row>
    <row r="73" spans="1:22" ht="15.75" thickBot="1">
      <c r="A73" s="101"/>
      <c r="B73" s="69"/>
      <c r="C73" s="70"/>
      <c r="D73" s="70"/>
      <c r="E73" s="70">
        <v>32741.185431982907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</row>
    <row r="74" spans="1:22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V74" s="101"/>
    </row>
    <row r="75" spans="1:2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01"/>
    </row>
    <row r="76" spans="1:2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V76" s="101"/>
    </row>
    <row r="77" spans="1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V77" s="101"/>
    </row>
    <row r="78" spans="1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V78" s="101"/>
    </row>
    <row r="79" spans="1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  <mergeCell ref="U16:U17"/>
    <mergeCell ref="O16:O17"/>
    <mergeCell ref="P16:P17"/>
    <mergeCell ref="Q16:Q17"/>
    <mergeCell ref="R16:R17"/>
    <mergeCell ref="S16:S17"/>
    <mergeCell ref="T16:T17"/>
  </mergeCells>
  <conditionalFormatting sqref="C46:F46 H46:J46">
    <cfRule type="cellIs" dxfId="9" priority="2" stopIfTrue="1" operator="equal">
      <formula>0</formula>
    </cfRule>
  </conditionalFormatting>
  <conditionalFormatting sqref="G46">
    <cfRule type="cellIs" dxfId="8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90" zoomScaleNormal="90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221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2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39486.659019318991</v>
      </c>
      <c r="N19" s="32">
        <v>3877.362041108076</v>
      </c>
      <c r="O19" s="32">
        <v>15095.545786618342</v>
      </c>
      <c r="P19" s="32">
        <v>25199.958454677097</v>
      </c>
      <c r="Q19" s="32">
        <v>83659.525301722504</v>
      </c>
      <c r="R19" s="32"/>
      <c r="S19" s="32"/>
      <c r="T19" s="32">
        <f>+Q19+R19+S19</f>
        <v>83659.525301722504</v>
      </c>
      <c r="U19" s="84"/>
      <c r="V19" s="101"/>
    </row>
    <row r="20" spans="1:22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32741.185431982907</v>
      </c>
      <c r="S20" s="32"/>
      <c r="T20" s="32">
        <f t="shared" ref="T20:T26" si="0">+Q20+R20+S20</f>
        <v>32741.185431982907</v>
      </c>
      <c r="U20" s="84"/>
      <c r="V20" s="101"/>
    </row>
    <row r="21" spans="1:22" s="1" customFormat="1" ht="27.75" customHeight="1">
      <c r="A21" s="101"/>
      <c r="B21" s="84"/>
      <c r="C21" s="86">
        <f>+E21+F21+D21</f>
        <v>101751.44379507784</v>
      </c>
      <c r="D21" s="86"/>
      <c r="E21" s="86"/>
      <c r="F21" s="86">
        <v>101751.44379507784</v>
      </c>
      <c r="G21" s="86">
        <v>19521.723421273724</v>
      </c>
      <c r="H21" s="86">
        <v>17396.718882989037</v>
      </c>
      <c r="I21" s="86">
        <v>1218.6658672439335</v>
      </c>
      <c r="J21" s="86">
        <v>63614.33562357114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101751.44379507784</v>
      </c>
      <c r="T21" s="86">
        <f t="shared" si="0"/>
        <v>101751.44379507784</v>
      </c>
      <c r="U21" s="88" t="s">
        <v>143</v>
      </c>
      <c r="V21" s="101"/>
    </row>
    <row r="22" spans="1:22" s="1" customFormat="1" ht="16.5" customHeight="1">
      <c r="A22" s="101"/>
      <c r="B22" s="88" t="s">
        <v>143</v>
      </c>
      <c r="C22" s="32">
        <f t="shared" ref="C22:C24" si="1">+E22+F22+D22</f>
        <v>14649.266524922992</v>
      </c>
      <c r="D22" s="32"/>
      <c r="E22" s="32"/>
      <c r="F22" s="32">
        <v>14649.266524922992</v>
      </c>
      <c r="G22" s="32">
        <v>-1179.9812217149884</v>
      </c>
      <c r="H22" s="32">
        <v>101.4977423241032</v>
      </c>
      <c r="I22" s="32">
        <v>59.439563979999988</v>
      </c>
      <c r="J22" s="32">
        <v>15668.310440333877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14649.266524922992</v>
      </c>
      <c r="T22" s="32">
        <f t="shared" si="0"/>
        <v>14649.266524922992</v>
      </c>
      <c r="U22" s="88" t="s">
        <v>16</v>
      </c>
      <c r="V22" s="101"/>
    </row>
    <row r="23" spans="1:22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6.07377E-3</v>
      </c>
      <c r="I23" s="32">
        <v>3.1547811195702451</v>
      </c>
      <c r="J23" s="32">
        <v>-3.8250453001295899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V23" s="101"/>
    </row>
    <row r="24" spans="1:22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-8.9707700000000035</v>
      </c>
      <c r="H24" s="32">
        <v>332.31631471408178</v>
      </c>
      <c r="I24" s="32">
        <v>52.577825540000006</v>
      </c>
      <c r="J24" s="32">
        <v>-375.92337025408159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</row>
    <row r="25" spans="1:22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4865.2374305583553</v>
      </c>
      <c r="N25" s="32">
        <v>6467.9113428103865</v>
      </c>
      <c r="O25" s="32">
        <v>11869.221898969523</v>
      </c>
      <c r="P25" s="32">
        <v>1076.1389884982477</v>
      </c>
      <c r="Q25" s="32">
        <v>24278.509660836513</v>
      </c>
      <c r="R25" s="32">
        <v>0</v>
      </c>
      <c r="S25" s="32"/>
      <c r="T25" s="32">
        <f t="shared" si="0"/>
        <v>24278.509660836513</v>
      </c>
      <c r="U25" s="84"/>
      <c r="V25" s="101"/>
    </row>
    <row r="26" spans="1:22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-91.270547169999986</v>
      </c>
      <c r="N26" s="32">
        <v>-276.77631232760166</v>
      </c>
      <c r="O26" s="32">
        <v>-12942.420156064731</v>
      </c>
      <c r="P26" s="32">
        <v>-285.97711083975707</v>
      </c>
      <c r="Q26" s="32">
        <v>-13596.444126402088</v>
      </c>
      <c r="R26" s="32">
        <v>-10682.065534434432</v>
      </c>
      <c r="S26" s="32"/>
      <c r="T26" s="32">
        <f t="shared" si="0"/>
        <v>-24278.50966083652</v>
      </c>
      <c r="U26" s="84"/>
      <c r="V26" s="101"/>
    </row>
    <row r="27" spans="1:22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44260.625902707347</v>
      </c>
      <c r="N27" s="32">
        <v>10068.49707159086</v>
      </c>
      <c r="O27" s="32">
        <v>14022.347529523136</v>
      </c>
      <c r="P27" s="32">
        <v>25990.120332335584</v>
      </c>
      <c r="Q27" s="32">
        <v>94341.590836156931</v>
      </c>
      <c r="R27" s="32">
        <v>22059.119897548473</v>
      </c>
      <c r="S27" s="32"/>
      <c r="T27" s="32">
        <f>+Q27+R27+S27</f>
        <v>116400.7107337054</v>
      </c>
      <c r="U27" s="84"/>
      <c r="V27" s="101"/>
    </row>
    <row r="28" spans="1:22" s="1" customFormat="1" ht="21.75" customHeight="1" thickTop="1" thickBot="1">
      <c r="A28" s="101"/>
      <c r="B28" s="89"/>
      <c r="C28" s="42">
        <f>+E28+F28+D28</f>
        <v>4.1370457984157838E-4</v>
      </c>
      <c r="D28" s="42"/>
      <c r="E28" s="42">
        <v>22059.119897548473</v>
      </c>
      <c r="F28" s="42">
        <v>-22059.119483843893</v>
      </c>
      <c r="G28" s="42">
        <v>7656.6847123662901</v>
      </c>
      <c r="H28" s="42">
        <v>-3808.1914842740848</v>
      </c>
      <c r="I28" s="42">
        <v>8734.6590337073558</v>
      </c>
      <c r="J28" s="42">
        <v>-34642.271745643455</v>
      </c>
      <c r="K28" s="33" t="s">
        <v>157</v>
      </c>
      <c r="L28" s="34" t="s">
        <v>158</v>
      </c>
      <c r="M28" s="38">
        <v>-42858.86982651944</v>
      </c>
      <c r="N28" s="38">
        <v>8689.752252996288</v>
      </c>
      <c r="O28" s="38">
        <v>-3132.1814719579761</v>
      </c>
      <c r="P28" s="38">
        <v>4355.7322065076414</v>
      </c>
      <c r="Q28" s="38">
        <v>-32945.566838973486</v>
      </c>
      <c r="R28" s="38">
        <v>32945.566839163461</v>
      </c>
      <c r="S28" s="38"/>
      <c r="T28" s="38"/>
      <c r="U28" s="90"/>
      <c r="V28" s="101"/>
    </row>
    <row r="29" spans="1:22" s="1" customFormat="1" ht="16.5" customHeight="1" thickTop="1">
      <c r="A29" s="101"/>
      <c r="B29" s="84"/>
      <c r="C29" s="32">
        <f>+E29+F29+D29</f>
        <v>98621.512699538303</v>
      </c>
      <c r="D29" s="32"/>
      <c r="E29" s="32">
        <v>38196.604066195927</v>
      </c>
      <c r="F29" s="32">
        <v>60424.908633342377</v>
      </c>
      <c r="G29" s="32">
        <v>11189.779149240567</v>
      </c>
      <c r="H29" s="32">
        <v>3379.5912555641262</v>
      </c>
      <c r="I29" s="32">
        <v>33631.03594693169</v>
      </c>
      <c r="J29" s="32">
        <v>12224.502281606001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</row>
    <row r="30" spans="1:22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55083.372108125441</v>
      </c>
      <c r="N30" s="32">
        <v>24941.283693935402</v>
      </c>
      <c r="O30" s="32">
        <v>6511.7727275221023</v>
      </c>
      <c r="P30" s="32">
        <v>6834.0469427329244</v>
      </c>
      <c r="Q30" s="32">
        <v>93370.475472315869</v>
      </c>
      <c r="R30" s="32">
        <v>5251.0372270324642</v>
      </c>
      <c r="S30" s="32"/>
      <c r="T30" s="32">
        <f>+Q30+R30+S30</f>
        <v>98621.512699348328</v>
      </c>
      <c r="U30" s="84"/>
      <c r="V30" s="101"/>
    </row>
    <row r="31" spans="1:22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</row>
    <row r="32" spans="1:22" s="1" customFormat="1" ht="16.5" customHeight="1">
      <c r="A32" s="101"/>
      <c r="B32" s="88" t="s">
        <v>162</v>
      </c>
      <c r="C32" s="32">
        <f t="shared" ref="C32:C38" si="2">+E32+F32+D32</f>
        <v>0</v>
      </c>
      <c r="D32" s="32"/>
      <c r="E32" s="32">
        <v>927.08790215747149</v>
      </c>
      <c r="F32" s="32">
        <v>-927.08790215747149</v>
      </c>
      <c r="G32" s="32"/>
      <c r="H32" s="32"/>
      <c r="I32" s="32">
        <v>-927.08790215747149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</row>
    <row r="33" spans="1:22" s="1" customFormat="1" ht="16.5" customHeight="1">
      <c r="A33" s="101"/>
      <c r="B33" s="88" t="s">
        <v>165</v>
      </c>
      <c r="C33" s="32">
        <f t="shared" si="2"/>
        <v>16010.806757303766</v>
      </c>
      <c r="D33" s="32"/>
      <c r="E33" s="32">
        <v>-5646.2642201777444</v>
      </c>
      <c r="F33" s="32">
        <v>21657.070977481511</v>
      </c>
      <c r="G33" s="32">
        <v>11291.29252495057</v>
      </c>
      <c r="H33" s="32">
        <v>1869.7741535291429</v>
      </c>
      <c r="I33" s="32">
        <v>7371.7684552349883</v>
      </c>
      <c r="J33" s="32">
        <v>1124.2358437668115</v>
      </c>
      <c r="K33" s="33" t="s">
        <v>166</v>
      </c>
      <c r="L33" s="34" t="s">
        <v>167</v>
      </c>
      <c r="M33" s="32">
        <v>0</v>
      </c>
      <c r="N33" s="32">
        <v>13436.612443623726</v>
      </c>
      <c r="O33" s="32">
        <v>0</v>
      </c>
      <c r="P33" s="32">
        <v>0</v>
      </c>
      <c r="Q33" s="32">
        <v>13436.612443623726</v>
      </c>
      <c r="R33" s="32">
        <v>2574.1943136900495</v>
      </c>
      <c r="S33" s="32"/>
      <c r="T33" s="32">
        <f t="shared" ref="T33:T38" si="3">+Q33+R33+S33</f>
        <v>16010.806757313776</v>
      </c>
      <c r="U33" s="88" t="s">
        <v>165</v>
      </c>
      <c r="V33" s="101"/>
    </row>
    <row r="34" spans="1:22" s="1" customFormat="1" ht="16.5" customHeight="1">
      <c r="A34" s="101"/>
      <c r="B34" s="88" t="s">
        <v>168</v>
      </c>
      <c r="C34" s="32">
        <f t="shared" si="2"/>
        <v>-919.51055353315542</v>
      </c>
      <c r="D34" s="32"/>
      <c r="E34" s="32">
        <v>-944.7870708364261</v>
      </c>
      <c r="F34" s="32">
        <v>25.27651730327068</v>
      </c>
      <c r="G34" s="32">
        <v>-216.6352790344628</v>
      </c>
      <c r="H34" s="32">
        <v>-1868.8550476920207</v>
      </c>
      <c r="I34" s="32">
        <v>3078.697828093821</v>
      </c>
      <c r="J34" s="32">
        <v>-967.93098406406682</v>
      </c>
      <c r="K34" s="33" t="s">
        <v>169</v>
      </c>
      <c r="L34" s="34" t="s">
        <v>170</v>
      </c>
      <c r="M34" s="32">
        <v>-190.61971504827426</v>
      </c>
      <c r="N34" s="32">
        <v>-1107.46057673325</v>
      </c>
      <c r="O34" s="32">
        <v>-248.51764595000023</v>
      </c>
      <c r="P34" s="32"/>
      <c r="Q34" s="32">
        <v>-1546.5979377315246</v>
      </c>
      <c r="R34" s="32">
        <v>627.08738419836902</v>
      </c>
      <c r="S34" s="32"/>
      <c r="T34" s="32">
        <f t="shared" si="3"/>
        <v>-919.51055353315553</v>
      </c>
      <c r="U34" s="88" t="s">
        <v>168</v>
      </c>
      <c r="V34" s="101"/>
    </row>
    <row r="35" spans="1:22" s="1" customFormat="1" ht="16.5" customHeight="1">
      <c r="A35" s="101"/>
      <c r="B35" s="88"/>
      <c r="C35" s="32">
        <f t="shared" si="2"/>
        <v>45279.578757248579</v>
      </c>
      <c r="D35" s="32"/>
      <c r="E35" s="32">
        <v>21247.410956030588</v>
      </c>
      <c r="F35" s="32">
        <v>24032.167801217991</v>
      </c>
      <c r="G35" s="32">
        <v>42.803207514065036</v>
      </c>
      <c r="H35" s="32">
        <v>930.55677164219867</v>
      </c>
      <c r="I35" s="32">
        <v>22814.833667873212</v>
      </c>
      <c r="J35" s="32">
        <v>243.97415418851728</v>
      </c>
      <c r="K35" s="33" t="s">
        <v>171</v>
      </c>
      <c r="L35" s="34" t="s">
        <v>172</v>
      </c>
      <c r="M35" s="32">
        <v>23208.309517065609</v>
      </c>
      <c r="N35" s="32">
        <v>9532.8504108233083</v>
      </c>
      <c r="O35" s="32">
        <v>8198.3027190142038</v>
      </c>
      <c r="P35" s="32">
        <v>3904.0144564448451</v>
      </c>
      <c r="Q35" s="32">
        <v>44843.47710334797</v>
      </c>
      <c r="R35" s="32">
        <v>436.10165370062475</v>
      </c>
      <c r="S35" s="32"/>
      <c r="T35" s="32">
        <f t="shared" si="3"/>
        <v>45279.578757048592</v>
      </c>
      <c r="U35" s="88"/>
      <c r="V35" s="101"/>
    </row>
    <row r="36" spans="1:22" s="1" customFormat="1" ht="16.5" customHeight="1">
      <c r="A36" s="101"/>
      <c r="B36" s="84"/>
      <c r="C36" s="32">
        <f t="shared" si="2"/>
        <v>29277.504841324517</v>
      </c>
      <c r="D36" s="32"/>
      <c r="E36" s="32">
        <v>22470.754045732985</v>
      </c>
      <c r="F36" s="32">
        <v>6806.7507955915298</v>
      </c>
      <c r="G36" s="32">
        <v>135.059</v>
      </c>
      <c r="H36" s="32">
        <v>1361.0766032199999</v>
      </c>
      <c r="I36" s="32">
        <v>27.301314252125685</v>
      </c>
      <c r="J36" s="32">
        <v>5283.3138781194048</v>
      </c>
      <c r="K36" s="33" t="s">
        <v>173</v>
      </c>
      <c r="L36" s="34" t="s">
        <v>174</v>
      </c>
      <c r="M36" s="32">
        <v>24777.443919888035</v>
      </c>
      <c r="N36" s="32">
        <v>3345.2892015804655</v>
      </c>
      <c r="O36" s="32">
        <v>3.8703728399999964</v>
      </c>
      <c r="P36" s="32">
        <v>-69.467520000000007</v>
      </c>
      <c r="Q36" s="32">
        <v>28057.135974308501</v>
      </c>
      <c r="R36" s="32">
        <v>1220.3688670160166</v>
      </c>
      <c r="S36" s="32"/>
      <c r="T36" s="32">
        <f t="shared" si="3"/>
        <v>29277.504841324517</v>
      </c>
      <c r="U36" s="84"/>
      <c r="V36" s="101"/>
    </row>
    <row r="37" spans="1:22" s="1" customFormat="1" ht="16.5" customHeight="1">
      <c r="A37" s="101"/>
      <c r="B37" s="84"/>
      <c r="C37" s="32">
        <f t="shared" si="2"/>
        <v>-1076.829839863799</v>
      </c>
      <c r="D37" s="32"/>
      <c r="E37" s="32">
        <v>0</v>
      </c>
      <c r="F37" s="32">
        <v>-1076.829839863799</v>
      </c>
      <c r="G37" s="32">
        <v>71.70317595985</v>
      </c>
      <c r="H37" s="32">
        <v>0.4809676299999997</v>
      </c>
      <c r="I37" s="32">
        <v>-34.768896223534995</v>
      </c>
      <c r="J37" s="32">
        <v>-1114.245087230114</v>
      </c>
      <c r="K37" s="33" t="s">
        <v>175</v>
      </c>
      <c r="L37" s="34" t="s">
        <v>176</v>
      </c>
      <c r="M37" s="32">
        <v>0</v>
      </c>
      <c r="N37" s="32">
        <v>316.73293968619998</v>
      </c>
      <c r="O37" s="32">
        <v>-1393.5627795499988</v>
      </c>
      <c r="P37" s="32"/>
      <c r="Q37" s="32">
        <v>-1076.829839863799</v>
      </c>
      <c r="R37" s="32">
        <v>0</v>
      </c>
      <c r="S37" s="32"/>
      <c r="T37" s="32">
        <f t="shared" si="3"/>
        <v>-1076.829839863799</v>
      </c>
      <c r="U37" s="84"/>
      <c r="V37" s="101"/>
    </row>
    <row r="38" spans="1:22" s="1" customFormat="1" ht="16.5" customHeight="1">
      <c r="A38" s="101"/>
      <c r="B38" s="84"/>
      <c r="C38" s="32">
        <f t="shared" si="2"/>
        <v>10049.962737058402</v>
      </c>
      <c r="D38" s="32"/>
      <c r="E38" s="32">
        <v>142.4024532890532</v>
      </c>
      <c r="F38" s="32">
        <v>9907.5602837693496</v>
      </c>
      <c r="G38" s="32">
        <v>-134.44348014945467</v>
      </c>
      <c r="H38" s="32">
        <v>1086.5578072348051</v>
      </c>
      <c r="I38" s="32">
        <v>1300.29147985855</v>
      </c>
      <c r="J38" s="32">
        <v>7655.1544768254489</v>
      </c>
      <c r="K38" s="33" t="s">
        <v>177</v>
      </c>
      <c r="L38" s="34" t="s">
        <v>178</v>
      </c>
      <c r="M38" s="32">
        <v>7288.2383862200741</v>
      </c>
      <c r="N38" s="32">
        <v>-582.74072504504966</v>
      </c>
      <c r="O38" s="32">
        <v>-48.319938832102402</v>
      </c>
      <c r="P38" s="32">
        <v>2999.500006288079</v>
      </c>
      <c r="Q38" s="32">
        <v>9656.6777286310007</v>
      </c>
      <c r="R38" s="32">
        <v>393.28500842740448</v>
      </c>
      <c r="S38" s="32"/>
      <c r="T38" s="32">
        <f t="shared" si="3"/>
        <v>10049.962737058406</v>
      </c>
      <c r="U38" s="84"/>
      <c r="V38" s="101"/>
    </row>
    <row r="39" spans="1:22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</row>
    <row r="40" spans="1:22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</row>
    <row r="41" spans="1:22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22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22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22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22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22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22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22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</row>
    <row r="63" spans="3:22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</row>
    <row r="64" spans="3:22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  <mergeCell ref="U16:U17"/>
    <mergeCell ref="O16:O17"/>
    <mergeCell ref="P16:P17"/>
    <mergeCell ref="Q16:Q17"/>
    <mergeCell ref="R16:R17"/>
    <mergeCell ref="S16:S17"/>
    <mergeCell ref="T16:T1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zoomScale="90" zoomScaleNormal="90" workbookViewId="0"/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222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27" t="s">
        <v>12</v>
      </c>
      <c r="C18" s="28">
        <f>+E18+F18+D18</f>
        <v>208883.71295989092</v>
      </c>
      <c r="D18" s="28">
        <v>208883.71295989092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208883.71295989092</v>
      </c>
      <c r="S18" s="28"/>
      <c r="T18" s="28">
        <f>+Q18+R18+S18</f>
        <v>208883.71295989092</v>
      </c>
      <c r="U18" s="27" t="s">
        <v>15</v>
      </c>
    </row>
    <row r="19" spans="1:22" s="1" customFormat="1" ht="16.5" customHeight="1">
      <c r="B19" s="31" t="s">
        <v>16</v>
      </c>
      <c r="C19" s="32">
        <f>+E19+F19+D19</f>
        <v>147853.09453209545</v>
      </c>
      <c r="D19" s="32"/>
      <c r="E19" s="32">
        <v>147853.09453209545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147853.09453209545</v>
      </c>
      <c r="T19" s="32">
        <f t="shared" ref="T19:T22" si="0">+Q19+R19+S19</f>
        <v>147853.09453209545</v>
      </c>
      <c r="U19" s="31" t="s">
        <v>19</v>
      </c>
    </row>
    <row r="20" spans="1:22" s="1" customFormat="1" ht="16.5" customHeight="1">
      <c r="B20" s="31" t="s">
        <v>19</v>
      </c>
      <c r="C20" s="32">
        <f>+E20+F20+D20</f>
        <v>672330.25125571073</v>
      </c>
      <c r="D20" s="32">
        <v>672330.25125571073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381669.79467288766</v>
      </c>
      <c r="N20" s="32">
        <v>30025.220392743853</v>
      </c>
      <c r="O20" s="32">
        <v>54265.163786963647</v>
      </c>
      <c r="P20" s="32">
        <v>206370.07240311557</v>
      </c>
      <c r="Q20" s="32">
        <v>672330.25125571073</v>
      </c>
      <c r="R20" s="32"/>
      <c r="S20" s="32"/>
      <c r="T20" s="32">
        <f t="shared" si="0"/>
        <v>672330.25125571073</v>
      </c>
      <c r="U20" s="31" t="s">
        <v>22</v>
      </c>
      <c r="V20" s="101"/>
    </row>
    <row r="21" spans="1:22" s="1" customFormat="1" ht="16.5" customHeight="1">
      <c r="A21" s="101"/>
      <c r="B21" s="31" t="s">
        <v>16</v>
      </c>
      <c r="C21" s="32">
        <f>+E21+F21+D21</f>
        <v>329429.37726685707</v>
      </c>
      <c r="D21" s="32"/>
      <c r="E21" s="32"/>
      <c r="F21" s="32">
        <v>329429.37726685707</v>
      </c>
      <c r="G21" s="32">
        <v>78482.577571128015</v>
      </c>
      <c r="H21" s="32">
        <v>18757.598042796395</v>
      </c>
      <c r="I21" s="32">
        <v>11620.102976617774</v>
      </c>
      <c r="J21" s="32">
        <v>220569.09867631493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329429.37726685707</v>
      </c>
      <c r="T21" s="32">
        <f t="shared" si="0"/>
        <v>329429.37726685707</v>
      </c>
      <c r="U21" s="31" t="s">
        <v>25</v>
      </c>
      <c r="V21" s="101"/>
    </row>
    <row r="22" spans="1:22" s="1" customFormat="1" ht="16.5" customHeight="1" thickBot="1">
      <c r="A22" s="101"/>
      <c r="B22" s="31" t="s">
        <v>26</v>
      </c>
      <c r="C22" s="32">
        <f>+E22+F22+D22</f>
        <v>37359.90009409171</v>
      </c>
      <c r="D22" s="32">
        <v>37359.90009409171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37359.90009409171</v>
      </c>
      <c r="R22" s="32"/>
      <c r="S22" s="32"/>
      <c r="T22" s="32">
        <f t="shared" si="0"/>
        <v>37359.90009409171</v>
      </c>
      <c r="U22" s="31" t="s">
        <v>29</v>
      </c>
      <c r="V22" s="101"/>
    </row>
    <row r="23" spans="1:22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</row>
    <row r="24" spans="1:22" s="1" customFormat="1" ht="16.5" customHeight="1">
      <c r="A24" s="101"/>
      <c r="B24" s="35" t="s">
        <v>30</v>
      </c>
      <c r="C24" s="32">
        <f>+E24+F24+D24</f>
        <v>380260.77408294531</v>
      </c>
      <c r="D24" s="32"/>
      <c r="E24" s="32"/>
      <c r="F24" s="32">
        <v>380260.77408294531</v>
      </c>
      <c r="G24" s="32">
        <v>127887.49483198755</v>
      </c>
      <c r="H24" s="32">
        <v>35507.565744167252</v>
      </c>
      <c r="I24" s="32">
        <v>18405.117416126079</v>
      </c>
      <c r="J24" s="32">
        <v>161100.69599657273</v>
      </c>
      <c r="K24" s="33" t="s">
        <v>31</v>
      </c>
      <c r="L24" s="34" t="s">
        <v>32</v>
      </c>
      <c r="M24" s="32">
        <v>161100.69599657273</v>
      </c>
      <c r="N24" s="32">
        <v>18405.117416126079</v>
      </c>
      <c r="O24" s="32">
        <v>35507.565744167252</v>
      </c>
      <c r="P24" s="32">
        <v>127887.49483198755</v>
      </c>
      <c r="Q24" s="32">
        <v>380260.77408294531</v>
      </c>
      <c r="R24" s="32"/>
      <c r="S24" s="32"/>
      <c r="T24" s="32">
        <f t="shared" ref="T24:T25" si="1">+Q24+R24+S24</f>
        <v>380260.77408294531</v>
      </c>
      <c r="U24" s="31" t="s">
        <v>33</v>
      </c>
      <c r="V24" s="101"/>
    </row>
    <row r="25" spans="1:22" s="1" customFormat="1" ht="16.5" customHeight="1">
      <c r="A25" s="101"/>
      <c r="B25" s="31" t="s">
        <v>34</v>
      </c>
      <c r="C25" s="32">
        <f>+E25+F25+D25</f>
        <v>61030.618427795474</v>
      </c>
      <c r="D25" s="32"/>
      <c r="E25" s="32">
        <v>61030.618427795474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61030.618427795474</v>
      </c>
      <c r="S25" s="32"/>
      <c r="T25" s="32">
        <f t="shared" si="1"/>
        <v>61030.618427795474</v>
      </c>
      <c r="U25" s="31" t="s">
        <v>37</v>
      </c>
      <c r="V25" s="101"/>
    </row>
    <row r="26" spans="1:22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</row>
    <row r="27" spans="1:22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</row>
    <row r="28" spans="1:22" s="1" customFormat="1" ht="16.5" customHeight="1">
      <c r="A28" s="101"/>
      <c r="B28" s="31"/>
      <c r="C28" s="32">
        <f t="shared" ref="C28:C50" si="2">+E28+F28+D28</f>
        <v>144818.55746746567</v>
      </c>
      <c r="D28" s="32"/>
      <c r="E28" s="32">
        <v>114.48449951075591</v>
      </c>
      <c r="F28" s="32">
        <v>144704.07296795491</v>
      </c>
      <c r="G28" s="32">
        <v>39690.176603523265</v>
      </c>
      <c r="H28" s="32">
        <v>34490.670960123825</v>
      </c>
      <c r="I28" s="32">
        <v>6817.8345212198192</v>
      </c>
      <c r="J28" s="32">
        <v>63705.390883088025</v>
      </c>
      <c r="K28" s="33" t="s">
        <v>38</v>
      </c>
      <c r="L28" s="34" t="s">
        <v>39</v>
      </c>
      <c r="M28" s="32"/>
      <c r="N28" s="32"/>
      <c r="O28" s="32"/>
      <c r="P28" s="32">
        <v>144772.76366766138</v>
      </c>
      <c r="Q28" s="32">
        <v>144772.76366766138</v>
      </c>
      <c r="R28" s="32">
        <v>45.793799804302367</v>
      </c>
      <c r="S28" s="32"/>
      <c r="T28" s="32">
        <f t="shared" ref="T28:T40" si="3">+Q28+R28+S28</f>
        <v>144818.55746746567</v>
      </c>
      <c r="U28" s="31"/>
      <c r="V28" s="101"/>
    </row>
    <row r="29" spans="1:22" s="1" customFormat="1" ht="16.5" customHeight="1">
      <c r="A29" s="101"/>
      <c r="B29" s="31"/>
      <c r="C29" s="32">
        <f t="shared" si="2"/>
        <v>129849.40558410916</v>
      </c>
      <c r="D29" s="32"/>
      <c r="E29" s="32">
        <v>114.48449951075591</v>
      </c>
      <c r="F29" s="32">
        <v>129734.92108459841</v>
      </c>
      <c r="G29" s="32">
        <v>38993.130183888614</v>
      </c>
      <c r="H29" s="32">
        <v>29327.498527414911</v>
      </c>
      <c r="I29" s="32">
        <v>5782.1654004031243</v>
      </c>
      <c r="J29" s="32">
        <v>55632.126972891761</v>
      </c>
      <c r="K29" s="33" t="s">
        <v>40</v>
      </c>
      <c r="L29" s="40" t="s">
        <v>41</v>
      </c>
      <c r="M29" s="32"/>
      <c r="N29" s="32"/>
      <c r="O29" s="32"/>
      <c r="P29" s="32">
        <v>129803.61178430486</v>
      </c>
      <c r="Q29" s="32">
        <v>129803.61178430486</v>
      </c>
      <c r="R29" s="32">
        <v>45.793799804302367</v>
      </c>
      <c r="S29" s="32"/>
      <c r="T29" s="32">
        <f t="shared" si="3"/>
        <v>129849.40558410916</v>
      </c>
      <c r="U29" s="31"/>
      <c r="V29" s="101"/>
    </row>
    <row r="30" spans="1:22" s="1" customFormat="1" ht="16.5" customHeight="1">
      <c r="A30" s="101"/>
      <c r="B30" s="31"/>
      <c r="C30" s="32">
        <f t="shared" si="2"/>
        <v>14969.151883356502</v>
      </c>
      <c r="D30" s="32"/>
      <c r="E30" s="32"/>
      <c r="F30" s="32">
        <v>14969.151883356502</v>
      </c>
      <c r="G30" s="32">
        <v>697.04641963464792</v>
      </c>
      <c r="H30" s="32">
        <v>5163.1724327089132</v>
      </c>
      <c r="I30" s="32">
        <v>1035.6691208166949</v>
      </c>
      <c r="J30" s="32">
        <v>8073.2639101962459</v>
      </c>
      <c r="K30" s="33" t="s">
        <v>42</v>
      </c>
      <c r="L30" s="40" t="s">
        <v>43</v>
      </c>
      <c r="M30" s="32"/>
      <c r="N30" s="32"/>
      <c r="O30" s="32"/>
      <c r="P30" s="32">
        <v>14969.151883356504</v>
      </c>
      <c r="Q30" s="32">
        <v>14969.151883356504</v>
      </c>
      <c r="R30" s="32">
        <v>0</v>
      </c>
      <c r="S30" s="32"/>
      <c r="T30" s="32">
        <f t="shared" si="3"/>
        <v>14969.151883356504</v>
      </c>
      <c r="U30" s="31"/>
      <c r="V30" s="101"/>
    </row>
    <row r="31" spans="1:22" s="1" customFormat="1" ht="16.5" customHeight="1">
      <c r="A31" s="101"/>
      <c r="B31" s="31"/>
      <c r="C31" s="32">
        <f t="shared" si="2"/>
        <v>11844.466304072128</v>
      </c>
      <c r="D31" s="32"/>
      <c r="E31" s="32"/>
      <c r="F31" s="32">
        <v>11844.466304072128</v>
      </c>
      <c r="G31" s="32">
        <v>490.5530308945514</v>
      </c>
      <c r="H31" s="32">
        <v>4266.825014338574</v>
      </c>
      <c r="I31" s="32">
        <v>793.61705408423995</v>
      </c>
      <c r="J31" s="32">
        <v>6293.4712047547619</v>
      </c>
      <c r="K31" s="33" t="s">
        <v>44</v>
      </c>
      <c r="L31" s="40" t="s">
        <v>45</v>
      </c>
      <c r="M31" s="32"/>
      <c r="N31" s="32"/>
      <c r="O31" s="32"/>
      <c r="P31" s="32">
        <v>11844.466304072128</v>
      </c>
      <c r="Q31" s="32">
        <v>11844.466304072128</v>
      </c>
      <c r="R31" s="32">
        <v>0</v>
      </c>
      <c r="S31" s="32"/>
      <c r="T31" s="32">
        <f t="shared" si="3"/>
        <v>11844.466304072128</v>
      </c>
      <c r="U31" s="31"/>
      <c r="V31" s="101"/>
    </row>
    <row r="32" spans="1:22" s="1" customFormat="1" ht="16.5" customHeight="1">
      <c r="A32" s="101"/>
      <c r="B32" s="31" t="s">
        <v>46</v>
      </c>
      <c r="C32" s="32">
        <f t="shared" si="2"/>
        <v>3124.6855792843753</v>
      </c>
      <c r="D32" s="32"/>
      <c r="E32" s="32"/>
      <c r="F32" s="32">
        <v>3124.6855792843753</v>
      </c>
      <c r="G32" s="32">
        <v>206.49338874009658</v>
      </c>
      <c r="H32" s="32">
        <v>896.34741837034005</v>
      </c>
      <c r="I32" s="32">
        <v>242.0520667324547</v>
      </c>
      <c r="J32" s="32">
        <v>1779.7927054414843</v>
      </c>
      <c r="K32" s="33" t="s">
        <v>47</v>
      </c>
      <c r="L32" s="40" t="s">
        <v>48</v>
      </c>
      <c r="M32" s="32"/>
      <c r="N32" s="32"/>
      <c r="O32" s="32"/>
      <c r="P32" s="32">
        <v>3124.6855792843753</v>
      </c>
      <c r="Q32" s="32">
        <v>3124.6855792843753</v>
      </c>
      <c r="R32" s="32">
        <v>0</v>
      </c>
      <c r="S32" s="32"/>
      <c r="T32" s="32">
        <f t="shared" si="3"/>
        <v>3124.6855792843753</v>
      </c>
      <c r="U32" s="31"/>
      <c r="V32" s="101"/>
    </row>
    <row r="33" spans="1:22" s="1" customFormat="1" ht="16.5" customHeight="1">
      <c r="A33" s="101"/>
      <c r="B33" s="31" t="s">
        <v>16</v>
      </c>
      <c r="C33" s="32">
        <f t="shared" si="2"/>
        <v>45076.193444442193</v>
      </c>
      <c r="D33" s="32"/>
      <c r="E33" s="32">
        <v>4.1483150775937299</v>
      </c>
      <c r="F33" s="32">
        <v>45072.045129364597</v>
      </c>
      <c r="G33" s="32">
        <v>1635.6327012337165</v>
      </c>
      <c r="H33" s="32">
        <v>106.85455185974625</v>
      </c>
      <c r="I33" s="32">
        <v>288.30249899432192</v>
      </c>
      <c r="J33" s="32">
        <v>4872.1073631887321</v>
      </c>
      <c r="K33" s="33" t="s">
        <v>49</v>
      </c>
      <c r="L33" s="34" t="s">
        <v>50</v>
      </c>
      <c r="M33" s="32"/>
      <c r="N33" s="32"/>
      <c r="O33" s="32">
        <v>45076.193745587691</v>
      </c>
      <c r="P33" s="32"/>
      <c r="Q33" s="32">
        <v>45076.193745587691</v>
      </c>
      <c r="R33" s="32"/>
      <c r="S33" s="32"/>
      <c r="T33" s="32">
        <f t="shared" si="3"/>
        <v>45076.193745587691</v>
      </c>
      <c r="U33" s="31"/>
      <c r="V33" s="101"/>
    </row>
    <row r="34" spans="1:22" s="1" customFormat="1" ht="16.5" customHeight="1">
      <c r="A34" s="101"/>
      <c r="B34" s="47" t="s">
        <v>51</v>
      </c>
      <c r="C34" s="32">
        <f t="shared" si="2"/>
        <v>38169.148014088081</v>
      </c>
      <c r="D34" s="32"/>
      <c r="E34" s="32"/>
      <c r="F34" s="32">
        <v>38169.148014088081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38169.148014088081</v>
      </c>
      <c r="P34" s="32"/>
      <c r="Q34" s="32">
        <v>38169.148014088081</v>
      </c>
      <c r="R34" s="32"/>
      <c r="S34" s="32"/>
      <c r="T34" s="32">
        <f t="shared" si="3"/>
        <v>38169.148014088081</v>
      </c>
      <c r="U34" s="31" t="s">
        <v>54</v>
      </c>
      <c r="V34" s="101"/>
    </row>
    <row r="35" spans="1:22" s="1" customFormat="1" ht="16.5" customHeight="1">
      <c r="A35" s="101"/>
      <c r="B35" s="31" t="s">
        <v>55</v>
      </c>
      <c r="C35" s="32">
        <f t="shared" si="2"/>
        <v>6907.045430354111</v>
      </c>
      <c r="D35" s="32"/>
      <c r="E35" s="32">
        <v>4.1483150775937299</v>
      </c>
      <c r="F35" s="32">
        <v>6902.8971152765171</v>
      </c>
      <c r="G35" s="32">
        <v>1635.6327012337165</v>
      </c>
      <c r="H35" s="32">
        <v>106.85455185974625</v>
      </c>
      <c r="I35" s="32">
        <v>288.30249899432192</v>
      </c>
      <c r="J35" s="32">
        <v>4872.1073631887321</v>
      </c>
      <c r="K35" s="33" t="s">
        <v>56</v>
      </c>
      <c r="L35" s="40" t="s">
        <v>57</v>
      </c>
      <c r="M35" s="32"/>
      <c r="N35" s="32"/>
      <c r="O35" s="32">
        <v>6907.0457314996102</v>
      </c>
      <c r="P35" s="32"/>
      <c r="Q35" s="32">
        <v>6907.0457314996102</v>
      </c>
      <c r="R35" s="32"/>
      <c r="S35" s="32"/>
      <c r="T35" s="32">
        <f t="shared" si="3"/>
        <v>6907.0457314996102</v>
      </c>
      <c r="U35" s="31" t="s">
        <v>16</v>
      </c>
      <c r="V35" s="101"/>
    </row>
    <row r="36" spans="1:22" s="1" customFormat="1" ht="16.5" customHeight="1">
      <c r="A36" s="101"/>
      <c r="B36" s="31" t="s">
        <v>58</v>
      </c>
      <c r="C36" s="32">
        <f t="shared" si="2"/>
        <v>-824.97677799636324</v>
      </c>
      <c r="D36" s="32"/>
      <c r="E36" s="32"/>
      <c r="F36" s="32">
        <v>-824.97677799636324</v>
      </c>
      <c r="G36" s="32">
        <v>0</v>
      </c>
      <c r="H36" s="32">
        <v>0</v>
      </c>
      <c r="I36" s="32">
        <v>0</v>
      </c>
      <c r="J36" s="32">
        <v>-15.728858000000001</v>
      </c>
      <c r="K36" s="33" t="s">
        <v>59</v>
      </c>
      <c r="L36" s="34" t="s">
        <v>60</v>
      </c>
      <c r="M36" s="32"/>
      <c r="N36" s="32"/>
      <c r="O36" s="32">
        <v>-824.97677799636324</v>
      </c>
      <c r="P36" s="32"/>
      <c r="Q36" s="32">
        <v>-824.97677799636324</v>
      </c>
      <c r="R36" s="32"/>
      <c r="S36" s="32"/>
      <c r="T36" s="32">
        <f t="shared" si="3"/>
        <v>-824.97677799636324</v>
      </c>
      <c r="U36" s="31" t="s">
        <v>61</v>
      </c>
      <c r="V36" s="101"/>
    </row>
    <row r="37" spans="1:22" s="1" customFormat="1" ht="16.5" customHeight="1">
      <c r="A37" s="101"/>
      <c r="B37" s="31"/>
      <c r="C37" s="32">
        <f t="shared" si="2"/>
        <v>-809.24791999636329</v>
      </c>
      <c r="D37" s="32"/>
      <c r="E37" s="32"/>
      <c r="F37" s="32">
        <v>-809.24791999636329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-809.24791999636329</v>
      </c>
      <c r="P37" s="32"/>
      <c r="Q37" s="32">
        <v>-809.24791999636329</v>
      </c>
      <c r="R37" s="32"/>
      <c r="S37" s="32"/>
      <c r="T37" s="32">
        <f t="shared" si="3"/>
        <v>-809.24791999636329</v>
      </c>
      <c r="U37" s="31" t="s">
        <v>64</v>
      </c>
      <c r="V37" s="101"/>
    </row>
    <row r="38" spans="1:22" s="1" customFormat="1" ht="16.5" customHeight="1">
      <c r="A38" s="101"/>
      <c r="B38" s="48"/>
      <c r="C38" s="32">
        <f t="shared" si="2"/>
        <v>-15.728858000000001</v>
      </c>
      <c r="D38" s="49"/>
      <c r="E38" s="49"/>
      <c r="F38" s="49">
        <v>-15.728858000000001</v>
      </c>
      <c r="G38" s="49">
        <v>0</v>
      </c>
      <c r="H38" s="49">
        <v>0</v>
      </c>
      <c r="I38" s="49">
        <v>0</v>
      </c>
      <c r="J38" s="49">
        <v>-15.728858000000001</v>
      </c>
      <c r="K38" s="33" t="s">
        <v>65</v>
      </c>
      <c r="L38" s="40" t="s">
        <v>66</v>
      </c>
      <c r="M38" s="32"/>
      <c r="N38" s="32"/>
      <c r="O38" s="32">
        <v>-15.728858000000001</v>
      </c>
      <c r="P38" s="32"/>
      <c r="Q38" s="32">
        <v>-15.728858000000001</v>
      </c>
      <c r="R38" s="32"/>
      <c r="S38" s="32"/>
      <c r="T38" s="32">
        <f t="shared" si="3"/>
        <v>-15.728858000000001</v>
      </c>
      <c r="U38" s="31" t="s">
        <v>67</v>
      </c>
      <c r="V38" s="101"/>
    </row>
    <row r="39" spans="1:22" s="1" customFormat="1" ht="16.5" customHeight="1">
      <c r="A39" s="101"/>
      <c r="B39" s="48"/>
      <c r="C39" s="32">
        <f t="shared" si="2"/>
        <v>122607.489411021</v>
      </c>
      <c r="D39" s="32"/>
      <c r="E39" s="32"/>
      <c r="F39" s="32">
        <v>122607.489411021</v>
      </c>
      <c r="G39" s="32">
        <v>17859.54217462938</v>
      </c>
      <c r="H39" s="32">
        <v>910.04023218368036</v>
      </c>
      <c r="I39" s="32">
        <v>11298.980395911938</v>
      </c>
      <c r="J39" s="32">
        <v>92538.92660829598</v>
      </c>
      <c r="K39" s="33" t="s">
        <v>68</v>
      </c>
      <c r="L39" s="34" t="s">
        <v>69</v>
      </c>
      <c r="M39" s="32">
        <v>92538.92660829598</v>
      </c>
      <c r="N39" s="32">
        <v>11298.980395911938</v>
      </c>
      <c r="O39" s="32">
        <v>910.04023218368036</v>
      </c>
      <c r="P39" s="32">
        <v>17859.54217462938</v>
      </c>
      <c r="Q39" s="32">
        <v>122607.489411021</v>
      </c>
      <c r="R39" s="32"/>
      <c r="S39" s="32"/>
      <c r="T39" s="32">
        <f t="shared" si="3"/>
        <v>122607.489411021</v>
      </c>
      <c r="U39" s="48"/>
      <c r="V39" s="101"/>
    </row>
    <row r="40" spans="1:22" s="1" customFormat="1" ht="16.5" customHeight="1">
      <c r="A40" s="101"/>
      <c r="B40" s="48"/>
      <c r="C40" s="32">
        <f t="shared" si="2"/>
        <v>68702.143352601182</v>
      </c>
      <c r="D40" s="32"/>
      <c r="E40" s="32"/>
      <c r="F40" s="32">
        <v>68702.143352601182</v>
      </c>
      <c r="G40" s="32">
        <v>68702.143352601182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68702.143352601182</v>
      </c>
      <c r="Q40" s="32">
        <v>68702.143352601182</v>
      </c>
      <c r="R40" s="32"/>
      <c r="S40" s="32"/>
      <c r="T40" s="32">
        <f t="shared" si="3"/>
        <v>68702.143352601182</v>
      </c>
      <c r="U40" s="48"/>
      <c r="V40" s="101"/>
    </row>
    <row r="41" spans="1:22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</row>
    <row r="42" spans="1:22" s="1" customFormat="1" ht="16.5" customHeight="1" thickTop="1">
      <c r="A42" s="101"/>
      <c r="B42" s="31"/>
      <c r="C42" s="32">
        <f t="shared" si="2"/>
        <v>49746.495053699073</v>
      </c>
      <c r="D42" s="32"/>
      <c r="E42" s="32">
        <v>1002.7025594834465</v>
      </c>
      <c r="F42" s="32">
        <v>48743.792494215624</v>
      </c>
      <c r="G42" s="32">
        <v>715.42130610748825</v>
      </c>
      <c r="H42" s="32">
        <v>4143.6825506286687</v>
      </c>
      <c r="I42" s="32">
        <v>11975.273792845408</v>
      </c>
      <c r="J42" s="32">
        <v>31909.414844634059</v>
      </c>
      <c r="K42" s="33" t="s">
        <v>72</v>
      </c>
      <c r="L42" s="34" t="s">
        <v>73</v>
      </c>
      <c r="M42" s="32">
        <v>4072.6622984700921</v>
      </c>
      <c r="N42" s="32">
        <v>8168.1557865187551</v>
      </c>
      <c r="O42" s="32">
        <v>2967.3725165394662</v>
      </c>
      <c r="P42" s="32">
        <v>14977.939102995968</v>
      </c>
      <c r="Q42" s="32">
        <v>30186.129704524279</v>
      </c>
      <c r="R42" s="32">
        <v>19560.365356174687</v>
      </c>
      <c r="S42" s="32"/>
      <c r="T42" s="32">
        <f t="shared" ref="T42:T71" si="4">+Q42+R42+S42</f>
        <v>49746.495060698966</v>
      </c>
      <c r="U42" s="48"/>
      <c r="V42" s="101"/>
    </row>
    <row r="43" spans="1:22" s="1" customFormat="1" ht="16.5" customHeight="1">
      <c r="A43" s="101"/>
      <c r="B43" s="31"/>
      <c r="C43" s="32">
        <f t="shared" si="2"/>
        <v>23389.215996301671</v>
      </c>
      <c r="D43" s="32"/>
      <c r="E43" s="32">
        <v>975.6058239834465</v>
      </c>
      <c r="F43" s="32">
        <v>22413.610172318226</v>
      </c>
      <c r="G43" s="32">
        <v>673.59703013565138</v>
      </c>
      <c r="H43" s="32">
        <v>4142.6931428221515</v>
      </c>
      <c r="I43" s="32">
        <v>8663.1052953091057</v>
      </c>
      <c r="J43" s="32">
        <v>8934.2147040513173</v>
      </c>
      <c r="K43" s="33" t="s">
        <v>74</v>
      </c>
      <c r="L43" s="40" t="s">
        <v>75</v>
      </c>
      <c r="M43" s="32">
        <v>3510.4264352568789</v>
      </c>
      <c r="N43" s="32">
        <v>8135.6203268125246</v>
      </c>
      <c r="O43" s="32">
        <v>2007.9173189056505</v>
      </c>
      <c r="P43" s="32">
        <v>2988.7889099554027</v>
      </c>
      <c r="Q43" s="32">
        <v>16642.752990930458</v>
      </c>
      <c r="R43" s="32">
        <v>6746.4630123712159</v>
      </c>
      <c r="S43" s="32"/>
      <c r="T43" s="32">
        <f t="shared" si="4"/>
        <v>23389.216003301673</v>
      </c>
      <c r="U43" s="31"/>
      <c r="V43" s="101"/>
    </row>
    <row r="44" spans="1:22" s="1" customFormat="1" ht="16.5" customHeight="1">
      <c r="A44" s="101"/>
      <c r="B44" s="31" t="s">
        <v>54</v>
      </c>
      <c r="C44" s="32">
        <f t="shared" si="2"/>
        <v>15926.556043879924</v>
      </c>
      <c r="D44" s="32"/>
      <c r="E44" s="32">
        <v>27.096735499999998</v>
      </c>
      <c r="F44" s="32">
        <v>15899.459308379925</v>
      </c>
      <c r="G44" s="32">
        <v>0</v>
      </c>
      <c r="H44" s="32">
        <v>0.94364856309525669</v>
      </c>
      <c r="I44" s="32">
        <v>2965.3606792436017</v>
      </c>
      <c r="J44" s="32">
        <v>12933.154980573227</v>
      </c>
      <c r="K44" s="33" t="s">
        <v>76</v>
      </c>
      <c r="L44" s="40" t="s">
        <v>77</v>
      </c>
      <c r="M44" s="32">
        <v>455.50070822999999</v>
      </c>
      <c r="N44" s="32">
        <v>8.2501415099999988</v>
      </c>
      <c r="O44" s="32">
        <v>519.56954088489522</v>
      </c>
      <c r="P44" s="32">
        <v>11728.55853559069</v>
      </c>
      <c r="Q44" s="32">
        <v>12711.878926215584</v>
      </c>
      <c r="R44" s="32">
        <v>3214.6771176643388</v>
      </c>
      <c r="S44" s="32"/>
      <c r="T44" s="32">
        <f t="shared" si="4"/>
        <v>15926.556043879922</v>
      </c>
      <c r="U44" s="31"/>
      <c r="V44" s="101"/>
    </row>
    <row r="45" spans="1:22" s="1" customFormat="1" ht="16.5" customHeight="1">
      <c r="A45" s="101"/>
      <c r="B45" s="31" t="s">
        <v>16</v>
      </c>
      <c r="C45" s="32">
        <f t="shared" si="2"/>
        <v>15408.133834420438</v>
      </c>
      <c r="D45" s="32"/>
      <c r="E45" s="32">
        <v>27.096735499999998</v>
      </c>
      <c r="F45" s="32">
        <v>15381.037098920438</v>
      </c>
      <c r="G45" s="32">
        <v>0</v>
      </c>
      <c r="H45" s="32">
        <v>0</v>
      </c>
      <c r="I45" s="32">
        <v>2965.3606792436017</v>
      </c>
      <c r="J45" s="32">
        <v>12415.676419676836</v>
      </c>
      <c r="K45" s="33" t="s">
        <v>78</v>
      </c>
      <c r="L45" s="40" t="s">
        <v>79</v>
      </c>
      <c r="M45" s="32">
        <v>455.42158022999996</v>
      </c>
      <c r="N45" s="32">
        <v>8.2501415099999988</v>
      </c>
      <c r="O45" s="32">
        <v>1.2264594254102734</v>
      </c>
      <c r="P45" s="32">
        <v>11728.55853559069</v>
      </c>
      <c r="Q45" s="32">
        <v>12193.4567167561</v>
      </c>
      <c r="R45" s="32">
        <v>3214.6771176643388</v>
      </c>
      <c r="S45" s="32"/>
      <c r="T45" s="32">
        <f t="shared" si="4"/>
        <v>15408.133834420438</v>
      </c>
      <c r="U45" s="31"/>
      <c r="V45" s="101"/>
    </row>
    <row r="46" spans="1:22" s="1" customFormat="1" ht="16.5" customHeight="1">
      <c r="A46" s="101"/>
      <c r="B46" s="31" t="s">
        <v>61</v>
      </c>
      <c r="C46" s="32">
        <f t="shared" si="2"/>
        <v>518.42220945948543</v>
      </c>
      <c r="D46" s="32"/>
      <c r="E46" s="32">
        <v>0</v>
      </c>
      <c r="F46" s="32">
        <v>518.42220945948543</v>
      </c>
      <c r="G46" s="32">
        <v>0</v>
      </c>
      <c r="H46" s="32">
        <v>0.94364856309525669</v>
      </c>
      <c r="I46" s="32">
        <v>0</v>
      </c>
      <c r="J46" s="32">
        <v>517.47856089639015</v>
      </c>
      <c r="K46" s="33" t="s">
        <v>80</v>
      </c>
      <c r="L46" s="40" t="s">
        <v>81</v>
      </c>
      <c r="M46" s="32">
        <v>7.9128000000000004E-2</v>
      </c>
      <c r="N46" s="32">
        <v>0</v>
      </c>
      <c r="O46" s="32">
        <v>518.34308145948489</v>
      </c>
      <c r="P46" s="32">
        <v>0</v>
      </c>
      <c r="Q46" s="32">
        <v>518.42220945948486</v>
      </c>
      <c r="R46" s="32">
        <v>0</v>
      </c>
      <c r="S46" s="32"/>
      <c r="T46" s="32">
        <f t="shared" si="4"/>
        <v>518.42220945948486</v>
      </c>
      <c r="U46" s="31"/>
      <c r="V46" s="101"/>
    </row>
    <row r="47" spans="1:22" s="1" customFormat="1" ht="16.5" customHeight="1">
      <c r="A47" s="101"/>
      <c r="B47" s="31" t="s">
        <v>55</v>
      </c>
      <c r="C47" s="32">
        <f t="shared" si="2"/>
        <v>9599.2252261391332</v>
      </c>
      <c r="D47" s="32"/>
      <c r="E47" s="32">
        <v>0</v>
      </c>
      <c r="F47" s="32">
        <v>9599.2252261391332</v>
      </c>
      <c r="G47" s="32">
        <v>0</v>
      </c>
      <c r="H47" s="32">
        <v>0</v>
      </c>
      <c r="I47" s="32">
        <v>0</v>
      </c>
      <c r="J47" s="32">
        <v>9599.2252261391332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9599.2252261391332</v>
      </c>
      <c r="S47" s="32"/>
      <c r="T47" s="32">
        <f t="shared" si="4"/>
        <v>9599.2252261391332</v>
      </c>
      <c r="U47" s="48"/>
      <c r="V47" s="101"/>
    </row>
    <row r="48" spans="1:22" s="1" customFormat="1" ht="16.5" customHeight="1">
      <c r="A48" s="101"/>
      <c r="B48" s="31" t="s">
        <v>58</v>
      </c>
      <c r="C48" s="32">
        <f t="shared" si="2"/>
        <v>346.80781829270001</v>
      </c>
      <c r="D48" s="32"/>
      <c r="E48" s="32">
        <v>0</v>
      </c>
      <c r="F48" s="32">
        <v>346.80781829270001</v>
      </c>
      <c r="G48" s="32">
        <v>0</v>
      </c>
      <c r="H48" s="32">
        <v>0</v>
      </c>
      <c r="I48" s="32">
        <v>346.80781829270001</v>
      </c>
      <c r="J48" s="32">
        <v>0</v>
      </c>
      <c r="K48" s="55" t="s">
        <v>84</v>
      </c>
      <c r="L48" s="57" t="s">
        <v>85</v>
      </c>
      <c r="M48" s="32">
        <v>98.189405739791326</v>
      </c>
      <c r="N48" s="32">
        <v>24.285318196231071</v>
      </c>
      <c r="O48" s="32">
        <v>18.975665672781268</v>
      </c>
      <c r="P48" s="32">
        <v>205.35742868379614</v>
      </c>
      <c r="Q48" s="32">
        <v>346.80781829259979</v>
      </c>
      <c r="R48" s="32">
        <v>0</v>
      </c>
      <c r="S48" s="32"/>
      <c r="T48" s="32">
        <f t="shared" si="4"/>
        <v>346.80781829259979</v>
      </c>
      <c r="U48" s="48"/>
      <c r="V48" s="101"/>
    </row>
    <row r="49" spans="1:22" ht="3" customHeight="1">
      <c r="A49" s="101"/>
      <c r="B49" s="31" t="s">
        <v>67</v>
      </c>
      <c r="C49" s="32">
        <f t="shared" si="2"/>
        <v>484.68996908564196</v>
      </c>
      <c r="D49" s="32"/>
      <c r="E49" s="32">
        <v>0</v>
      </c>
      <c r="F49" s="32">
        <v>484.68996908564196</v>
      </c>
      <c r="G49" s="32">
        <v>41.824275971836826</v>
      </c>
      <c r="H49" s="32">
        <v>4.575924342189458E-2</v>
      </c>
      <c r="I49" s="32">
        <v>0</v>
      </c>
      <c r="J49" s="32">
        <v>442.81993387038324</v>
      </c>
      <c r="K49" s="33" t="s">
        <v>86</v>
      </c>
      <c r="L49" s="40" t="s">
        <v>87</v>
      </c>
      <c r="M49" s="32">
        <v>8.5457492434218967</v>
      </c>
      <c r="N49" s="32">
        <v>0</v>
      </c>
      <c r="O49" s="32">
        <v>420.90999107613908</v>
      </c>
      <c r="P49" s="32">
        <v>55.234228766080975</v>
      </c>
      <c r="Q49" s="32">
        <v>484.68996908564191</v>
      </c>
      <c r="R49" s="32">
        <v>0</v>
      </c>
      <c r="S49" s="32"/>
      <c r="T49" s="32">
        <f t="shared" si="4"/>
        <v>484.68996908564191</v>
      </c>
      <c r="U49" s="48"/>
      <c r="V49" s="101"/>
    </row>
    <row r="50" spans="1:22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</row>
    <row r="51" spans="1:22" ht="15.75" thickTop="1">
      <c r="A51" s="101"/>
      <c r="B51" s="58"/>
      <c r="C51" s="32">
        <f>+E51+F51+D51</f>
        <v>361775.95060918352</v>
      </c>
      <c r="D51" s="32"/>
      <c r="E51" s="32"/>
      <c r="F51" s="32">
        <v>361775.95060918352</v>
      </c>
      <c r="G51" s="32">
        <v>245596.96699178041</v>
      </c>
      <c r="H51" s="32">
        <v>43984.9471656858</v>
      </c>
      <c r="I51" s="32">
        <v>7491.862389585287</v>
      </c>
      <c r="J51" s="32">
        <v>64702.17406213202</v>
      </c>
      <c r="K51" s="33" t="s">
        <v>89</v>
      </c>
      <c r="L51" s="59" t="s">
        <v>90</v>
      </c>
      <c r="M51" s="38">
        <v>64702.17406213202</v>
      </c>
      <c r="N51" s="38">
        <v>7491.862389585287</v>
      </c>
      <c r="O51" s="38">
        <v>43984.9471656858</v>
      </c>
      <c r="P51" s="38">
        <v>245596.96699178041</v>
      </c>
      <c r="Q51" s="38">
        <v>361775.95060918352</v>
      </c>
      <c r="R51" s="38"/>
      <c r="S51" s="38"/>
      <c r="T51" s="38">
        <f t="shared" si="4"/>
        <v>361775.95060918352</v>
      </c>
      <c r="U51" s="60" t="s">
        <v>91</v>
      </c>
      <c r="V51" s="101"/>
    </row>
    <row r="52" spans="1:22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</row>
    <row r="53" spans="1:22" ht="15.75" thickTop="1">
      <c r="A53" s="101"/>
      <c r="B53" s="31"/>
      <c r="C53" s="32">
        <f t="shared" ref="C53:C61" si="5">+E53+F53+D53</f>
        <v>26208.549535172871</v>
      </c>
      <c r="D53" s="32"/>
      <c r="E53" s="32">
        <v>183.62986396176302</v>
      </c>
      <c r="F53" s="32">
        <v>26024.919671211108</v>
      </c>
      <c r="G53" s="32">
        <v>301.95723458606625</v>
      </c>
      <c r="H53" s="32">
        <v>0</v>
      </c>
      <c r="I53" s="32">
        <v>2183.2208483649501</v>
      </c>
      <c r="J53" s="32">
        <v>23539.741588260091</v>
      </c>
      <c r="K53" s="33" t="s">
        <v>92</v>
      </c>
      <c r="L53" s="40" t="s">
        <v>93</v>
      </c>
      <c r="M53" s="32"/>
      <c r="N53" s="32"/>
      <c r="O53" s="100">
        <v>26208.549535172868</v>
      </c>
      <c r="P53" s="32"/>
      <c r="Q53" s="32">
        <v>26208.549535172868</v>
      </c>
      <c r="R53" s="32"/>
      <c r="S53" s="32"/>
      <c r="T53" s="32">
        <f t="shared" si="4"/>
        <v>26208.549535172868</v>
      </c>
      <c r="U53" s="31" t="s">
        <v>94</v>
      </c>
      <c r="V53" s="101"/>
    </row>
    <row r="54" spans="1:22">
      <c r="A54" s="101"/>
      <c r="B54" s="31"/>
      <c r="C54" s="32">
        <f t="shared" si="5"/>
        <v>25156.220685046654</v>
      </c>
      <c r="D54" s="32"/>
      <c r="E54" s="32">
        <v>0</v>
      </c>
      <c r="F54" s="32">
        <v>25156.220685046654</v>
      </c>
      <c r="G54" s="32">
        <v>25156.220685046654</v>
      </c>
      <c r="H54" s="32"/>
      <c r="I54" s="32"/>
      <c r="J54" s="32"/>
      <c r="K54" s="33" t="s">
        <v>95</v>
      </c>
      <c r="L54" s="63" t="s">
        <v>96</v>
      </c>
      <c r="M54" s="32">
        <v>1779.7927054414843</v>
      </c>
      <c r="N54" s="32">
        <v>242.0520667324547</v>
      </c>
      <c r="O54" s="32">
        <v>22927.882524132616</v>
      </c>
      <c r="P54" s="32">
        <v>206.49338874009658</v>
      </c>
      <c r="Q54" s="32">
        <v>25156.22068504665</v>
      </c>
      <c r="R54" s="32"/>
      <c r="S54" s="32"/>
      <c r="T54" s="32">
        <f t="shared" si="4"/>
        <v>25156.22068504665</v>
      </c>
      <c r="U54" s="31" t="s">
        <v>97</v>
      </c>
      <c r="V54" s="101"/>
    </row>
    <row r="55" spans="1:22">
      <c r="A55" s="101"/>
      <c r="B55" s="31" t="s">
        <v>98</v>
      </c>
      <c r="C55" s="32">
        <f t="shared" si="5"/>
        <v>24031.234175871927</v>
      </c>
      <c r="D55" s="32"/>
      <c r="E55" s="32"/>
      <c r="F55" s="32">
        <v>24031.234175871927</v>
      </c>
      <c r="G55" s="32">
        <v>206.49338874009658</v>
      </c>
      <c r="H55" s="32">
        <v>21802.896014957892</v>
      </c>
      <c r="I55" s="32">
        <v>242.0520667324547</v>
      </c>
      <c r="J55" s="32">
        <v>1779.7927054414843</v>
      </c>
      <c r="K55" s="55" t="s">
        <v>99</v>
      </c>
      <c r="L55" s="64" t="s">
        <v>100</v>
      </c>
      <c r="M55" s="32"/>
      <c r="N55" s="32"/>
      <c r="O55" s="32"/>
      <c r="P55" s="32">
        <v>24031.23417587193</v>
      </c>
      <c r="Q55" s="32">
        <v>24031.23417587193</v>
      </c>
      <c r="R55" s="32">
        <v>0</v>
      </c>
      <c r="S55" s="32"/>
      <c r="T55" s="32">
        <f t="shared" si="4"/>
        <v>24031.23417587193</v>
      </c>
      <c r="U55" s="31" t="s">
        <v>64</v>
      </c>
      <c r="V55" s="101"/>
    </row>
    <row r="56" spans="1:22">
      <c r="A56" s="101"/>
      <c r="B56" s="31" t="s">
        <v>16</v>
      </c>
      <c r="C56" s="32">
        <f t="shared" si="5"/>
        <v>78729.352835491649</v>
      </c>
      <c r="D56" s="32"/>
      <c r="E56" s="32">
        <v>48618.116559068243</v>
      </c>
      <c r="F56" s="32">
        <v>30111.236276423406</v>
      </c>
      <c r="G56" s="32">
        <v>2058.6646069139715</v>
      </c>
      <c r="H56" s="32">
        <v>17497.962727644066</v>
      </c>
      <c r="I56" s="32">
        <v>2805.0576991590165</v>
      </c>
      <c r="J56" s="32">
        <v>7749.5512427063559</v>
      </c>
      <c r="K56" s="33" t="s">
        <v>101</v>
      </c>
      <c r="L56" s="34" t="s">
        <v>102</v>
      </c>
      <c r="M56" s="32">
        <v>2373.5695820026112</v>
      </c>
      <c r="N56" s="32">
        <v>1949.9744878955987</v>
      </c>
      <c r="O56" s="32">
        <v>18171.604172787705</v>
      </c>
      <c r="P56" s="32">
        <v>56062.196815775365</v>
      </c>
      <c r="Q56" s="32">
        <v>78557.345058461273</v>
      </c>
      <c r="R56" s="32">
        <v>172.00777703036067</v>
      </c>
      <c r="S56" s="32"/>
      <c r="T56" s="32">
        <f t="shared" si="4"/>
        <v>78729.352835491634</v>
      </c>
      <c r="U56" s="48"/>
      <c r="V56" s="101"/>
    </row>
    <row r="57" spans="1:22">
      <c r="A57" s="101"/>
      <c r="B57" s="31" t="s">
        <v>94</v>
      </c>
      <c r="C57" s="32">
        <f t="shared" si="5"/>
        <v>1764.2287395983003</v>
      </c>
      <c r="D57" s="32"/>
      <c r="E57" s="32">
        <v>0</v>
      </c>
      <c r="F57" s="32">
        <v>1764.2287395983003</v>
      </c>
      <c r="G57" s="32">
        <v>149.16431682371399</v>
      </c>
      <c r="H57" s="32">
        <v>90.690742986688946</v>
      </c>
      <c r="I57" s="32">
        <v>129.05500201615206</v>
      </c>
      <c r="J57" s="32">
        <v>1395.3186777717453</v>
      </c>
      <c r="K57" s="33" t="s">
        <v>103</v>
      </c>
      <c r="L57" s="40" t="s">
        <v>104</v>
      </c>
      <c r="M57" s="32">
        <v>0</v>
      </c>
      <c r="N57" s="32">
        <v>1764.2287395983001</v>
      </c>
      <c r="O57" s="32">
        <v>0</v>
      </c>
      <c r="P57" s="32">
        <v>0</v>
      </c>
      <c r="Q57" s="32">
        <v>1764.2287395983001</v>
      </c>
      <c r="R57" s="32">
        <v>0</v>
      </c>
      <c r="S57" s="32"/>
      <c r="T57" s="32">
        <f t="shared" si="4"/>
        <v>1764.2287395983001</v>
      </c>
      <c r="U57" s="48"/>
      <c r="V57" s="101"/>
    </row>
    <row r="58" spans="1:22">
      <c r="A58" s="101"/>
      <c r="B58" s="31" t="s">
        <v>97</v>
      </c>
      <c r="C58" s="32">
        <f t="shared" si="5"/>
        <v>1764.2287395983001</v>
      </c>
      <c r="D58" s="32"/>
      <c r="E58" s="32">
        <v>0</v>
      </c>
      <c r="F58" s="32">
        <v>1764.2287395983001</v>
      </c>
      <c r="G58" s="32">
        <v>0</v>
      </c>
      <c r="H58" s="32">
        <v>0</v>
      </c>
      <c r="I58" s="32">
        <v>1764.2287395983001</v>
      </c>
      <c r="J58" s="32">
        <v>0</v>
      </c>
      <c r="K58" s="33" t="s">
        <v>105</v>
      </c>
      <c r="L58" s="40" t="s">
        <v>106</v>
      </c>
      <c r="M58" s="32">
        <v>1719.8212598200369</v>
      </c>
      <c r="N58" s="32">
        <v>8.2517479999999992</v>
      </c>
      <c r="O58" s="32">
        <v>0.64310202630205637</v>
      </c>
      <c r="P58" s="32">
        <v>35.512629751961278</v>
      </c>
      <c r="Q58" s="32">
        <v>1764.2287395983001</v>
      </c>
      <c r="R58" s="32">
        <v>0</v>
      </c>
      <c r="S58" s="32"/>
      <c r="T58" s="32">
        <f t="shared" si="4"/>
        <v>1764.2287395983001</v>
      </c>
      <c r="U58" s="48"/>
      <c r="V58" s="101"/>
    </row>
    <row r="59" spans="1:22">
      <c r="A59" s="101"/>
      <c r="B59" s="31" t="s">
        <v>64</v>
      </c>
      <c r="C59" s="32">
        <f t="shared" si="5"/>
        <v>14455.474885341864</v>
      </c>
      <c r="D59" s="32"/>
      <c r="E59" s="32">
        <v>0</v>
      </c>
      <c r="F59" s="32">
        <v>14455.474885341864</v>
      </c>
      <c r="G59" s="32">
        <v>0</v>
      </c>
      <c r="H59" s="32">
        <v>14455.474885341864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14455.47488534186</v>
      </c>
      <c r="P59" s="32">
        <v>0</v>
      </c>
      <c r="Q59" s="32">
        <v>14455.47488534186</v>
      </c>
      <c r="R59" s="32">
        <v>0</v>
      </c>
      <c r="S59" s="32"/>
      <c r="T59" s="32">
        <f t="shared" si="4"/>
        <v>14455.47488534186</v>
      </c>
      <c r="U59" s="48"/>
      <c r="V59" s="101"/>
    </row>
    <row r="60" spans="1:22">
      <c r="A60" s="101"/>
      <c r="B60" s="31"/>
      <c r="C60" s="32">
        <f t="shared" si="5"/>
        <v>2545.5919914023721</v>
      </c>
      <c r="D60" s="32"/>
      <c r="E60" s="32">
        <v>2399.3644063720112</v>
      </c>
      <c r="F60" s="32">
        <v>146.22758503036067</v>
      </c>
      <c r="G60" s="32">
        <v>0</v>
      </c>
      <c r="H60" s="32">
        <v>143.70713386851224</v>
      </c>
      <c r="I60" s="32">
        <v>2.5204511618484302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12.917225</v>
      </c>
      <c r="O60" s="32">
        <v>2385.8881693720109</v>
      </c>
      <c r="P60" s="32">
        <v>0</v>
      </c>
      <c r="Q60" s="32">
        <v>2398.8053943720111</v>
      </c>
      <c r="R60" s="32">
        <v>146.78659703036067</v>
      </c>
      <c r="S60" s="32"/>
      <c r="T60" s="32">
        <f t="shared" si="4"/>
        <v>2545.5919914023716</v>
      </c>
      <c r="U60" s="48"/>
      <c r="V60" s="101"/>
    </row>
    <row r="61" spans="1:22">
      <c r="A61" s="101"/>
      <c r="B61" s="31"/>
      <c r="C61" s="32">
        <f t="shared" si="5"/>
        <v>58199.828479550815</v>
      </c>
      <c r="D61" s="32"/>
      <c r="E61" s="32">
        <v>46218.75215269623</v>
      </c>
      <c r="F61" s="32">
        <v>11981.076326854583</v>
      </c>
      <c r="G61" s="32">
        <v>1909.5002900902575</v>
      </c>
      <c r="H61" s="32">
        <v>2808.0899654469995</v>
      </c>
      <c r="I61" s="32">
        <v>909.25350638271595</v>
      </c>
      <c r="J61" s="32">
        <v>6354.2325649346103</v>
      </c>
      <c r="K61" s="33" t="s">
        <v>111</v>
      </c>
      <c r="L61" s="40" t="s">
        <v>112</v>
      </c>
      <c r="M61" s="32">
        <v>653.74832218257416</v>
      </c>
      <c r="N61" s="32">
        <v>164.57677529729875</v>
      </c>
      <c r="O61" s="32">
        <v>1329.5980160475306</v>
      </c>
      <c r="P61" s="32">
        <v>56026.684186023405</v>
      </c>
      <c r="Q61" s="32">
        <v>58174.607299550808</v>
      </c>
      <c r="R61" s="32">
        <v>25.22118</v>
      </c>
      <c r="S61" s="32"/>
      <c r="T61" s="32">
        <f t="shared" si="4"/>
        <v>58199.828479550808</v>
      </c>
      <c r="U61" s="48"/>
      <c r="V61" s="101"/>
    </row>
    <row r="62" spans="1:22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</row>
    <row r="63" spans="1:22" ht="16.5" thickTop="1" thickBot="1">
      <c r="A63" s="101"/>
      <c r="B63" s="65"/>
      <c r="C63" s="42">
        <f>+E63+F63+D63</f>
        <v>410405.68925518327</v>
      </c>
      <c r="D63" s="42"/>
      <c r="E63" s="42"/>
      <c r="F63" s="42">
        <v>410405.68925518327</v>
      </c>
      <c r="G63" s="42">
        <v>298173.55545688112</v>
      </c>
      <c r="H63" s="42">
        <v>71992.124655177031</v>
      </c>
      <c r="I63" s="42">
        <v>4453.5583299569189</v>
      </c>
      <c r="J63" s="42">
        <v>35786.450813168194</v>
      </c>
      <c r="K63" s="33" t="s">
        <v>113</v>
      </c>
      <c r="L63" s="34" t="s">
        <v>114</v>
      </c>
      <c r="M63" s="38">
        <v>35786.450813168194</v>
      </c>
      <c r="N63" s="38">
        <v>4453.5583299569189</v>
      </c>
      <c r="O63" s="38">
        <v>71992.124655177031</v>
      </c>
      <c r="P63" s="38">
        <v>298173.55545688112</v>
      </c>
      <c r="Q63" s="38">
        <v>410405.68925518327</v>
      </c>
      <c r="R63" s="38"/>
      <c r="S63" s="38"/>
      <c r="T63" s="38">
        <f t="shared" si="4"/>
        <v>410405.68925518327</v>
      </c>
      <c r="U63" s="60" t="s">
        <v>115</v>
      </c>
      <c r="V63" s="101"/>
    </row>
    <row r="64" spans="1:22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</row>
    <row r="65" spans="1:22">
      <c r="A65" s="101"/>
      <c r="B65" s="31" t="s">
        <v>16</v>
      </c>
      <c r="C65" s="32">
        <f>+E65+F65+D65</f>
        <v>31110.015475950015</v>
      </c>
      <c r="D65" s="32"/>
      <c r="E65" s="32"/>
      <c r="F65" s="32">
        <v>31110.015475950015</v>
      </c>
      <c r="G65" s="32">
        <v>10062.954989942389</v>
      </c>
      <c r="H65" s="32">
        <v>21047.060486007624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31110.015475950015</v>
      </c>
      <c r="Q65" s="32">
        <v>31110.015475950015</v>
      </c>
      <c r="R65" s="32"/>
      <c r="S65" s="32"/>
      <c r="T65" s="32">
        <f t="shared" si="4"/>
        <v>31110.015475950015</v>
      </c>
      <c r="U65" s="31" t="s">
        <v>120</v>
      </c>
      <c r="V65" s="101"/>
    </row>
    <row r="66" spans="1:2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</row>
    <row r="67" spans="1:22" ht="16.5" thickTop="1" thickBot="1">
      <c r="A67" s="101"/>
      <c r="B67" s="65" t="s">
        <v>122</v>
      </c>
      <c r="C67" s="42">
        <f>+E67+F67+D67</f>
        <v>410405.68925518327</v>
      </c>
      <c r="D67" s="42"/>
      <c r="E67" s="42"/>
      <c r="F67" s="42">
        <v>410405.68925518327</v>
      </c>
      <c r="G67" s="42">
        <v>319220.61594288878</v>
      </c>
      <c r="H67" s="42">
        <v>50945.064169169404</v>
      </c>
      <c r="I67" s="42">
        <v>4453.5583299569189</v>
      </c>
      <c r="J67" s="42">
        <v>35786.450813168194</v>
      </c>
      <c r="K67" s="33" t="s">
        <v>123</v>
      </c>
      <c r="L67" s="34" t="s">
        <v>124</v>
      </c>
      <c r="M67" s="32">
        <v>35786.450813168194</v>
      </c>
      <c r="N67" s="32">
        <v>4453.5583299569189</v>
      </c>
      <c r="O67" s="32">
        <v>50945.064169169404</v>
      </c>
      <c r="P67" s="32">
        <v>319220.61594288878</v>
      </c>
      <c r="Q67" s="32">
        <v>410405.68925518333</v>
      </c>
      <c r="R67" s="32"/>
      <c r="S67" s="32"/>
      <c r="T67" s="32">
        <f t="shared" si="4"/>
        <v>410405.68925518333</v>
      </c>
      <c r="U67" s="31"/>
      <c r="V67" s="101"/>
    </row>
    <row r="68" spans="1:2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35786.450813168194</v>
      </c>
      <c r="N68" s="32">
        <v>4453.5583299569189</v>
      </c>
      <c r="O68" s="32">
        <v>71992.124655177031</v>
      </c>
      <c r="P68" s="32">
        <v>298173.55545688112</v>
      </c>
      <c r="Q68" s="32">
        <v>410405.68925518327</v>
      </c>
      <c r="R68" s="32"/>
      <c r="S68" s="32"/>
      <c r="T68" s="32">
        <f t="shared" si="4"/>
        <v>410405.68925518327</v>
      </c>
      <c r="U68" s="31" t="s">
        <v>125</v>
      </c>
      <c r="V68" s="101"/>
    </row>
    <row r="69" spans="1:22">
      <c r="A69" s="101"/>
      <c r="B69" s="31" t="s">
        <v>125</v>
      </c>
      <c r="C69" s="32">
        <f t="shared" ref="C69:C72" si="6">+E69+F69+D69</f>
        <v>322648.55922956381</v>
      </c>
      <c r="D69" s="32"/>
      <c r="E69" s="32"/>
      <c r="F69" s="32">
        <v>322648.55922956381</v>
      </c>
      <c r="G69" s="32">
        <v>288706.74766903237</v>
      </c>
      <c r="H69" s="32">
        <v>33941.811560531409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322648.55922956381</v>
      </c>
      <c r="T69" s="32">
        <f t="shared" si="4"/>
        <v>322648.55922956381</v>
      </c>
      <c r="U69" s="31" t="s">
        <v>128</v>
      </c>
      <c r="V69" s="101"/>
    </row>
    <row r="70" spans="1:22">
      <c r="A70" s="101"/>
      <c r="B70" s="31" t="s">
        <v>128</v>
      </c>
      <c r="C70" s="32">
        <f t="shared" si="6"/>
        <v>322648.55922956386</v>
      </c>
      <c r="D70" s="32"/>
      <c r="E70" s="32"/>
      <c r="F70" s="32">
        <v>322648.55922956386</v>
      </c>
      <c r="G70" s="32">
        <v>267659.68718302483</v>
      </c>
      <c r="H70" s="32">
        <v>54988.872046539029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322648.55922956386</v>
      </c>
      <c r="T70" s="32">
        <f t="shared" si="4"/>
        <v>322648.55922956386</v>
      </c>
      <c r="U70" s="31" t="s">
        <v>58</v>
      </c>
      <c r="V70" s="101"/>
    </row>
    <row r="71" spans="1:22">
      <c r="A71" s="101"/>
      <c r="B71" s="67" t="s">
        <v>58</v>
      </c>
      <c r="C71" s="32">
        <f t="shared" si="6"/>
        <v>0</v>
      </c>
      <c r="D71" s="32"/>
      <c r="E71" s="32"/>
      <c r="F71" s="32">
        <v>0</v>
      </c>
      <c r="G71" s="32"/>
      <c r="H71" s="32">
        <v>0</v>
      </c>
      <c r="I71" s="32">
        <v>0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0</v>
      </c>
      <c r="Q71" s="32">
        <v>0</v>
      </c>
      <c r="R71" s="32"/>
      <c r="S71" s="32"/>
      <c r="T71" s="32">
        <f t="shared" si="4"/>
        <v>0</v>
      </c>
      <c r="U71" s="31" t="s">
        <v>133</v>
      </c>
      <c r="V71" s="101"/>
    </row>
    <row r="72" spans="1:22">
      <c r="A72" s="101"/>
      <c r="B72" s="31" t="s">
        <v>133</v>
      </c>
      <c r="C72" s="32">
        <f t="shared" si="6"/>
        <v>87757.130025619394</v>
      </c>
      <c r="D72" s="32"/>
      <c r="E72" s="32"/>
      <c r="F72" s="32">
        <v>87757.130025619394</v>
      </c>
      <c r="G72" s="32">
        <v>30513.868273856278</v>
      </c>
      <c r="H72" s="32">
        <v>17003.252608638002</v>
      </c>
      <c r="I72" s="32">
        <v>4453.5583299569189</v>
      </c>
      <c r="J72" s="32">
        <v>35786.450813168194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</row>
    <row r="73" spans="1:22" ht="15.75" thickBot="1">
      <c r="A73" s="101"/>
      <c r="B73" s="69"/>
      <c r="C73" s="70"/>
      <c r="D73" s="70"/>
      <c r="E73" s="70">
        <v>30885.703563703039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</row>
    <row r="74" spans="1:22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V74" s="101"/>
    </row>
    <row r="75" spans="1:2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01"/>
    </row>
    <row r="76" spans="1:2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V76" s="101"/>
    </row>
    <row r="77" spans="1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V77" s="101"/>
    </row>
    <row r="78" spans="1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V78" s="101"/>
    </row>
    <row r="79" spans="1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  <mergeCell ref="U16:U17"/>
    <mergeCell ref="O16:O17"/>
    <mergeCell ref="P16:P17"/>
    <mergeCell ref="Q16:Q17"/>
    <mergeCell ref="R16:R17"/>
    <mergeCell ref="S16:S17"/>
    <mergeCell ref="T16:T17"/>
  </mergeCells>
  <conditionalFormatting sqref="C46:F46 H46:J46">
    <cfRule type="cellIs" dxfId="7" priority="2" stopIfTrue="1" operator="equal">
      <formula>0</formula>
    </cfRule>
  </conditionalFormatting>
  <conditionalFormatting sqref="G46">
    <cfRule type="cellIs" dxfId="6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90" zoomScaleNormal="90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223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2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35786.450813168194</v>
      </c>
      <c r="N19" s="32">
        <v>4453.5583299569189</v>
      </c>
      <c r="O19" s="32">
        <v>17003.252608638002</v>
      </c>
      <c r="P19" s="32">
        <v>30513.868273856278</v>
      </c>
      <c r="Q19" s="32">
        <v>87757.130025619394</v>
      </c>
      <c r="R19" s="32"/>
      <c r="S19" s="32"/>
      <c r="T19" s="32">
        <f>+Q19+R19+S19</f>
        <v>87757.130025619394</v>
      </c>
      <c r="U19" s="84"/>
      <c r="V19" s="101"/>
    </row>
    <row r="20" spans="1:22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30885.703563703039</v>
      </c>
      <c r="S20" s="32"/>
      <c r="T20" s="32">
        <f t="shared" ref="T20:T26" si="0">+Q20+R20+S20</f>
        <v>30885.703563703039</v>
      </c>
      <c r="U20" s="84"/>
      <c r="V20" s="101"/>
    </row>
    <row r="21" spans="1:22" s="1" customFormat="1" ht="27.75" customHeight="1">
      <c r="A21" s="101"/>
      <c r="B21" s="84"/>
      <c r="C21" s="86">
        <f>+E21+F21+D21</f>
        <v>105118.93416166882</v>
      </c>
      <c r="D21" s="86"/>
      <c r="E21" s="86"/>
      <c r="F21" s="86">
        <v>105118.93416166882</v>
      </c>
      <c r="G21" s="86">
        <v>18052.666301754398</v>
      </c>
      <c r="H21" s="86">
        <v>21339.283718725455</v>
      </c>
      <c r="I21" s="86">
        <v>1840.0657093828293</v>
      </c>
      <c r="J21" s="86">
        <v>63886.918431806145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105118.93416166882</v>
      </c>
      <c r="T21" s="86">
        <f t="shared" si="0"/>
        <v>105118.93416166882</v>
      </c>
      <c r="U21" s="88" t="s">
        <v>143</v>
      </c>
      <c r="V21" s="101"/>
    </row>
    <row r="22" spans="1:22" s="1" customFormat="1" ht="16.5" customHeight="1">
      <c r="A22" s="101"/>
      <c r="B22" s="88" t="s">
        <v>143</v>
      </c>
      <c r="C22" s="32">
        <f t="shared" ref="C22:C24" si="1">+E22+F22+D22</f>
        <v>13523.898560510464</v>
      </c>
      <c r="D22" s="32"/>
      <c r="E22" s="32"/>
      <c r="F22" s="32">
        <v>13523.898560510464</v>
      </c>
      <c r="G22" s="32">
        <v>3679.3117552925705</v>
      </c>
      <c r="H22" s="32">
        <v>1221.59386078077</v>
      </c>
      <c r="I22" s="32">
        <v>194.60216444999998</v>
      </c>
      <c r="J22" s="32">
        <v>8428.3907799871249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13523.898560510464</v>
      </c>
      <c r="T22" s="32">
        <f t="shared" si="0"/>
        <v>13523.898560510464</v>
      </c>
      <c r="U22" s="88" t="s">
        <v>16</v>
      </c>
      <c r="V22" s="101"/>
    </row>
    <row r="23" spans="1:22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1.3407179900000001</v>
      </c>
      <c r="I23" s="32">
        <v>11.464293380000006</v>
      </c>
      <c r="J23" s="32">
        <v>-13.469201780559352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V23" s="101"/>
    </row>
    <row r="24" spans="1:22" s="1" customFormat="1" ht="16.5" customHeight="1">
      <c r="A24" s="101"/>
      <c r="B24" s="88" t="s">
        <v>148</v>
      </c>
      <c r="C24" s="32">
        <f t="shared" si="1"/>
        <v>6.2527760746888816E-13</v>
      </c>
      <c r="D24" s="32"/>
      <c r="E24" s="32"/>
      <c r="F24" s="32">
        <v>6.2527760746888816E-13</v>
      </c>
      <c r="G24" s="32">
        <v>28.970369999999999</v>
      </c>
      <c r="H24" s="32">
        <v>187.85668167829689</v>
      </c>
      <c r="I24" s="32">
        <v>54.095824909999983</v>
      </c>
      <c r="J24" s="32">
        <v>-270.92287658829628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</row>
    <row r="25" spans="1:22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1828.3502013408956</v>
      </c>
      <c r="N25" s="32">
        <v>960.87661974340472</v>
      </c>
      <c r="O25" s="32">
        <v>12853.359595252574</v>
      </c>
      <c r="P25" s="32">
        <v>1466.0467533974841</v>
      </c>
      <c r="Q25" s="32">
        <v>17108.633169734359</v>
      </c>
      <c r="R25" s="32">
        <v>0</v>
      </c>
      <c r="S25" s="32"/>
      <c r="T25" s="32">
        <f t="shared" si="0"/>
        <v>17108.633169734359</v>
      </c>
      <c r="U25" s="84"/>
      <c r="V25" s="101"/>
    </row>
    <row r="26" spans="1:22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-175.36203095212977</v>
      </c>
      <c r="N26" s="32">
        <v>-506.92129908508616</v>
      </c>
      <c r="O26" s="32">
        <v>-10899.59492400956</v>
      </c>
      <c r="P26" s="32">
        <v>-283.30144074487214</v>
      </c>
      <c r="Q26" s="32">
        <v>-11865.179694791648</v>
      </c>
      <c r="R26" s="32">
        <v>-5243.4534749427166</v>
      </c>
      <c r="S26" s="32"/>
      <c r="T26" s="32">
        <f t="shared" si="0"/>
        <v>-17108.633169734363</v>
      </c>
      <c r="U26" s="84"/>
      <c r="V26" s="101"/>
    </row>
    <row r="27" spans="1:22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37439.43898355696</v>
      </c>
      <c r="N27" s="32">
        <v>4907.5136506152376</v>
      </c>
      <c r="O27" s="32">
        <v>18957.017279881016</v>
      </c>
      <c r="P27" s="32">
        <v>31696.613586508891</v>
      </c>
      <c r="Q27" s="32">
        <v>93000.58350056209</v>
      </c>
      <c r="R27" s="32">
        <v>25642.250088760324</v>
      </c>
      <c r="S27" s="32"/>
      <c r="T27" s="32">
        <f>+Q27+R27+S27</f>
        <v>118642.83358932241</v>
      </c>
      <c r="U27" s="84"/>
      <c r="V27" s="101"/>
    </row>
    <row r="28" spans="1:22" s="1" customFormat="1" ht="21.75" customHeight="1" thickTop="1" thickBot="1">
      <c r="A28" s="101"/>
      <c r="B28" s="89"/>
      <c r="C28" s="42">
        <f>+E28+F28+D28</f>
        <v>8.6714313511038199E-4</v>
      </c>
      <c r="D28" s="42"/>
      <c r="E28" s="42">
        <v>25642.250088760324</v>
      </c>
      <c r="F28" s="42">
        <v>-25642.249221617189</v>
      </c>
      <c r="G28" s="42">
        <v>9935.0009690513652</v>
      </c>
      <c r="H28" s="42">
        <v>-3793.0576992935062</v>
      </c>
      <c r="I28" s="42">
        <v>2807.2856584924079</v>
      </c>
      <c r="J28" s="42">
        <v>-34591.478149867457</v>
      </c>
      <c r="K28" s="33" t="s">
        <v>157</v>
      </c>
      <c r="L28" s="34" t="s">
        <v>158</v>
      </c>
      <c r="M28" s="38">
        <v>-32047.919669421106</v>
      </c>
      <c r="N28" s="38">
        <v>2018.5954099672599</v>
      </c>
      <c r="O28" s="38">
        <v>-5817.885245907999</v>
      </c>
      <c r="P28" s="38">
        <v>6090.6662116813723</v>
      </c>
      <c r="Q28" s="38">
        <v>-29756.543293680475</v>
      </c>
      <c r="R28" s="38">
        <v>29756.543293250455</v>
      </c>
      <c r="S28" s="38"/>
      <c r="T28" s="38"/>
      <c r="U28" s="90"/>
      <c r="V28" s="101"/>
    </row>
    <row r="29" spans="1:22" s="1" customFormat="1" ht="16.5" customHeight="1" thickTop="1">
      <c r="A29" s="101"/>
      <c r="B29" s="84"/>
      <c r="C29" s="32">
        <f>+E29+F29+D29</f>
        <v>105474.8234076879</v>
      </c>
      <c r="D29" s="32"/>
      <c r="E29" s="32">
        <v>39485.32119935393</v>
      </c>
      <c r="F29" s="32">
        <v>65989.502208333972</v>
      </c>
      <c r="G29" s="32">
        <v>10515.442538885007</v>
      </c>
      <c r="H29" s="32">
        <v>4374.0450278964672</v>
      </c>
      <c r="I29" s="32">
        <v>29309.201645441914</v>
      </c>
      <c r="J29" s="32">
        <v>21790.812996110581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</row>
    <row r="30" spans="1:22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53838.732665531687</v>
      </c>
      <c r="N30" s="32">
        <v>27290.606235474654</v>
      </c>
      <c r="O30" s="32">
        <v>10191.930273804466</v>
      </c>
      <c r="P30" s="32">
        <v>4424.7763272036345</v>
      </c>
      <c r="Q30" s="32">
        <v>95746.045502014415</v>
      </c>
      <c r="R30" s="32">
        <v>9728.7779061034744</v>
      </c>
      <c r="S30" s="32"/>
      <c r="T30" s="32">
        <f>+Q30+R30+S30</f>
        <v>105474.8234081179</v>
      </c>
      <c r="U30" s="84"/>
      <c r="V30" s="101"/>
    </row>
    <row r="31" spans="1:22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</row>
    <row r="32" spans="1:22" s="1" customFormat="1" ht="16.5" customHeight="1">
      <c r="A32" s="101"/>
      <c r="B32" s="88" t="s">
        <v>162</v>
      </c>
      <c r="C32" s="32">
        <f t="shared" ref="C32:C38" si="2">+E32+F32+D32</f>
        <v>-1.1368683772161603E-13</v>
      </c>
      <c r="D32" s="32"/>
      <c r="E32" s="32">
        <v>-300.40669047861979</v>
      </c>
      <c r="F32" s="32">
        <v>300.40669047861968</v>
      </c>
      <c r="G32" s="32"/>
      <c r="H32" s="32"/>
      <c r="I32" s="32">
        <v>300.40669047861968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</row>
    <row r="33" spans="1:22" s="1" customFormat="1" ht="16.5" customHeight="1">
      <c r="A33" s="101"/>
      <c r="B33" s="88" t="s">
        <v>165</v>
      </c>
      <c r="C33" s="32">
        <f t="shared" si="2"/>
        <v>6061.6986926011568</v>
      </c>
      <c r="D33" s="32"/>
      <c r="E33" s="32">
        <v>-168.79240944075579</v>
      </c>
      <c r="F33" s="32">
        <v>6230.4911020419122</v>
      </c>
      <c r="G33" s="32">
        <v>7450.6584408102344</v>
      </c>
      <c r="H33" s="32">
        <v>2211.1750149396112</v>
      </c>
      <c r="I33" s="32">
        <v>-6328.5646373112977</v>
      </c>
      <c r="J33" s="32">
        <v>2897.2222836033643</v>
      </c>
      <c r="K33" s="33" t="s">
        <v>166</v>
      </c>
      <c r="L33" s="34" t="s">
        <v>167</v>
      </c>
      <c r="M33" s="32">
        <v>0</v>
      </c>
      <c r="N33" s="32">
        <v>8935.7285310146217</v>
      </c>
      <c r="O33" s="32">
        <v>0</v>
      </c>
      <c r="P33" s="32">
        <v>0</v>
      </c>
      <c r="Q33" s="32">
        <v>8935.7285310146217</v>
      </c>
      <c r="R33" s="32">
        <v>-2874.0298384134644</v>
      </c>
      <c r="S33" s="32"/>
      <c r="T33" s="32">
        <f t="shared" ref="T33:T38" si="3">+Q33+R33+S33</f>
        <v>6061.6986926011577</v>
      </c>
      <c r="U33" s="88" t="s">
        <v>165</v>
      </c>
      <c r="V33" s="101"/>
    </row>
    <row r="34" spans="1:22" s="1" customFormat="1" ht="16.5" customHeight="1">
      <c r="A34" s="101"/>
      <c r="B34" s="88" t="s">
        <v>168</v>
      </c>
      <c r="C34" s="32">
        <f t="shared" si="2"/>
        <v>12281.16922762003</v>
      </c>
      <c r="D34" s="32"/>
      <c r="E34" s="32">
        <v>31.165044092272844</v>
      </c>
      <c r="F34" s="32">
        <v>12250.004183527757</v>
      </c>
      <c r="G34" s="32">
        <v>-337.07445984627776</v>
      </c>
      <c r="H34" s="32">
        <v>-3341.2574336934535</v>
      </c>
      <c r="I34" s="32">
        <v>16238.707335435931</v>
      </c>
      <c r="J34" s="32">
        <v>-310.37125836844217</v>
      </c>
      <c r="K34" s="33" t="s">
        <v>169</v>
      </c>
      <c r="L34" s="34" t="s">
        <v>170</v>
      </c>
      <c r="M34" s="32">
        <v>1806.1347113033223</v>
      </c>
      <c r="N34" s="32">
        <v>-519.68400055429709</v>
      </c>
      <c r="O34" s="32">
        <v>782.9975243239561</v>
      </c>
      <c r="P34" s="32"/>
      <c r="Q34" s="32">
        <v>2069.4482350729813</v>
      </c>
      <c r="R34" s="32">
        <v>10211.720992547047</v>
      </c>
      <c r="S34" s="32"/>
      <c r="T34" s="32">
        <f t="shared" si="3"/>
        <v>12281.169227620028</v>
      </c>
      <c r="U34" s="88" t="s">
        <v>168</v>
      </c>
      <c r="V34" s="101"/>
    </row>
    <row r="35" spans="1:22" s="1" customFormat="1" ht="16.5" customHeight="1">
      <c r="A35" s="101"/>
      <c r="B35" s="88"/>
      <c r="C35" s="32">
        <f t="shared" si="2"/>
        <v>38068.449753884051</v>
      </c>
      <c r="D35" s="32"/>
      <c r="E35" s="32">
        <v>18297.571965152136</v>
      </c>
      <c r="F35" s="32">
        <v>19770.877788731916</v>
      </c>
      <c r="G35" s="32">
        <v>108.20260937406503</v>
      </c>
      <c r="H35" s="32">
        <v>1807.8845143725098</v>
      </c>
      <c r="I35" s="32">
        <v>17792.250291412613</v>
      </c>
      <c r="J35" s="32">
        <v>62.540373572725272</v>
      </c>
      <c r="K35" s="33" t="s">
        <v>171</v>
      </c>
      <c r="L35" s="34" t="s">
        <v>172</v>
      </c>
      <c r="M35" s="32">
        <v>13493.406353660866</v>
      </c>
      <c r="N35" s="32">
        <v>10925.83952788269</v>
      </c>
      <c r="O35" s="32">
        <v>10940.224132966881</v>
      </c>
      <c r="P35" s="32">
        <v>2265.0934975763357</v>
      </c>
      <c r="Q35" s="32">
        <v>37624.563512086774</v>
      </c>
      <c r="R35" s="32">
        <v>443.8862417972835</v>
      </c>
      <c r="S35" s="32"/>
      <c r="T35" s="32">
        <f t="shared" si="3"/>
        <v>38068.449753884059</v>
      </c>
      <c r="U35" s="88"/>
      <c r="V35" s="101"/>
    </row>
    <row r="36" spans="1:22" s="1" customFormat="1" ht="16.5" customHeight="1">
      <c r="A36" s="101"/>
      <c r="B36" s="84"/>
      <c r="C36" s="32">
        <f t="shared" si="2"/>
        <v>32516.225840694638</v>
      </c>
      <c r="D36" s="32"/>
      <c r="E36" s="32">
        <v>22294.973883862556</v>
      </c>
      <c r="F36" s="32">
        <v>10221.251956832082</v>
      </c>
      <c r="G36" s="32">
        <v>0</v>
      </c>
      <c r="H36" s="32">
        <v>1390.5660043499997</v>
      </c>
      <c r="I36" s="32">
        <v>287.40136107571698</v>
      </c>
      <c r="J36" s="32">
        <v>8543.2845914063655</v>
      </c>
      <c r="K36" s="33" t="s">
        <v>173</v>
      </c>
      <c r="L36" s="34" t="s">
        <v>174</v>
      </c>
      <c r="M36" s="32">
        <v>24261.926704196059</v>
      </c>
      <c r="N36" s="32">
        <v>6374.4266831099985</v>
      </c>
      <c r="O36" s="32">
        <v>4.1139060500000051</v>
      </c>
      <c r="P36" s="32">
        <v>6.7484600000000095</v>
      </c>
      <c r="Q36" s="32">
        <v>30647.215753356057</v>
      </c>
      <c r="R36" s="32">
        <v>1869.0100873385823</v>
      </c>
      <c r="S36" s="32"/>
      <c r="T36" s="32">
        <f t="shared" si="3"/>
        <v>32516.225840694638</v>
      </c>
      <c r="U36" s="84"/>
      <c r="V36" s="101"/>
    </row>
    <row r="37" spans="1:22" s="1" customFormat="1" ht="16.5" customHeight="1">
      <c r="A37" s="101"/>
      <c r="B37" s="84"/>
      <c r="C37" s="32">
        <f t="shared" si="2"/>
        <v>-1777.4785212862985</v>
      </c>
      <c r="D37" s="32"/>
      <c r="E37" s="32">
        <v>0</v>
      </c>
      <c r="F37" s="32">
        <v>-1777.4785212862985</v>
      </c>
      <c r="G37" s="32">
        <v>130.08186758332008</v>
      </c>
      <c r="H37" s="32">
        <v>6.66660641</v>
      </c>
      <c r="I37" s="32">
        <v>180.80533723117304</v>
      </c>
      <c r="J37" s="32">
        <v>-2095.0323325107915</v>
      </c>
      <c r="K37" s="33" t="s">
        <v>175</v>
      </c>
      <c r="L37" s="34" t="s">
        <v>176</v>
      </c>
      <c r="M37" s="32">
        <v>0</v>
      </c>
      <c r="N37" s="32">
        <v>601.83604656370017</v>
      </c>
      <c r="O37" s="32">
        <v>-2379.3145678499991</v>
      </c>
      <c r="P37" s="32"/>
      <c r="Q37" s="32">
        <v>-1777.4785212862989</v>
      </c>
      <c r="R37" s="32">
        <v>0</v>
      </c>
      <c r="S37" s="32"/>
      <c r="T37" s="32">
        <f t="shared" si="3"/>
        <v>-1777.4785212862989</v>
      </c>
      <c r="U37" s="84"/>
      <c r="V37" s="101"/>
    </row>
    <row r="38" spans="1:22" s="1" customFormat="1" ht="16.5" customHeight="1">
      <c r="A38" s="101"/>
      <c r="B38" s="84"/>
      <c r="C38" s="32">
        <f t="shared" si="2"/>
        <v>18324.758414174325</v>
      </c>
      <c r="D38" s="32"/>
      <c r="E38" s="32">
        <v>-669.19059383365618</v>
      </c>
      <c r="F38" s="32">
        <v>18993.949008007981</v>
      </c>
      <c r="G38" s="32">
        <v>3163.5740809636645</v>
      </c>
      <c r="H38" s="32">
        <v>2299.0103215178005</v>
      </c>
      <c r="I38" s="32">
        <v>838.1952671191566</v>
      </c>
      <c r="J38" s="32">
        <v>12693.169338407361</v>
      </c>
      <c r="K38" s="33" t="s">
        <v>177</v>
      </c>
      <c r="L38" s="34" t="s">
        <v>178</v>
      </c>
      <c r="M38" s="32">
        <v>14277.264896371435</v>
      </c>
      <c r="N38" s="32">
        <v>972.45944745793952</v>
      </c>
      <c r="O38" s="32">
        <v>843.90927831362649</v>
      </c>
      <c r="P38" s="32">
        <v>2152.934369627299</v>
      </c>
      <c r="Q38" s="32">
        <v>18246.567991770298</v>
      </c>
      <c r="R38" s="32">
        <v>78.190422834026975</v>
      </c>
      <c r="S38" s="32"/>
      <c r="T38" s="32">
        <f t="shared" si="3"/>
        <v>18324.758414604326</v>
      </c>
      <c r="U38" s="84"/>
      <c r="V38" s="101"/>
    </row>
    <row r="39" spans="1:22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</row>
    <row r="40" spans="1:22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</row>
    <row r="41" spans="1:22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22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22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22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22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22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22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22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</row>
    <row r="63" spans="3:22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</row>
    <row r="64" spans="3:22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  <mergeCell ref="U16:U17"/>
    <mergeCell ref="O16:O17"/>
    <mergeCell ref="P16:P17"/>
    <mergeCell ref="Q16:Q17"/>
    <mergeCell ref="R16:R17"/>
    <mergeCell ref="S16:S17"/>
    <mergeCell ref="T16:T1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zoomScale="90" zoomScaleNormal="90" workbookViewId="0">
      <selection activeCell="F11" sqref="F11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22" width="7.140625" style="2"/>
    <col min="23" max="23" width="9.28515625" style="2" bestFit="1" customWidth="1"/>
    <col min="24" max="24" width="10.42578125" style="2" customWidth="1"/>
    <col min="25" max="25" width="14.85546875" style="2" bestFit="1" customWidth="1"/>
    <col min="26" max="26" width="7.140625" style="2"/>
    <col min="27" max="27" width="13" style="2" customWidth="1"/>
    <col min="28" max="30" width="7.140625" style="2"/>
    <col min="31" max="31" width="10.28515625" style="2" customWidth="1"/>
    <col min="32" max="33" width="7.140625" style="2"/>
    <col min="34" max="34" width="10.85546875" style="2" customWidth="1"/>
    <col min="35" max="42" width="7.140625" style="2"/>
    <col min="43" max="43" width="7.140625" style="2" customWidth="1"/>
    <col min="44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230</v>
      </c>
    </row>
    <row r="13" spans="1:21">
      <c r="B13" s="21" t="s">
        <v>1</v>
      </c>
      <c r="G13" s="120"/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122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35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35" s="1" customFormat="1" ht="16.5" customHeight="1">
      <c r="B18" s="27" t="s">
        <v>12</v>
      </c>
      <c r="C18" s="28">
        <f>+E18+F18+D18</f>
        <v>228025.89275114733</v>
      </c>
      <c r="D18" s="28">
        <v>228025.89275114733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228025.89275114733</v>
      </c>
      <c r="S18" s="28"/>
      <c r="T18" s="28">
        <f>+Q18+R18+S18</f>
        <v>228025.89275114733</v>
      </c>
      <c r="U18" s="27" t="s">
        <v>15</v>
      </c>
      <c r="W18" s="104"/>
      <c r="X18" s="101"/>
      <c r="Y18" s="101"/>
      <c r="AA18" s="104"/>
      <c r="AB18" s="101"/>
      <c r="AC18" s="101"/>
      <c r="AE18" s="101"/>
      <c r="AH18" s="101"/>
      <c r="AI18" s="101"/>
    </row>
    <row r="19" spans="1:35" s="1" customFormat="1" ht="16.5" customHeight="1">
      <c r="B19" s="31" t="s">
        <v>16</v>
      </c>
      <c r="C19" s="32">
        <f>+E19+F19+D19</f>
        <v>171258.69222666751</v>
      </c>
      <c r="D19" s="32"/>
      <c r="E19" s="32">
        <v>171258.69222666751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171258.69222666751</v>
      </c>
      <c r="T19" s="32">
        <f t="shared" ref="T19:T22" si="0">+Q19+R19+S19</f>
        <v>171258.69222666751</v>
      </c>
      <c r="U19" s="31" t="s">
        <v>19</v>
      </c>
      <c r="W19" s="104"/>
      <c r="X19" s="101"/>
      <c r="Y19" s="101"/>
      <c r="AA19" s="104"/>
      <c r="AB19" s="101"/>
      <c r="AC19" s="101"/>
      <c r="AE19" s="101"/>
      <c r="AH19" s="101"/>
      <c r="AI19" s="101"/>
    </row>
    <row r="20" spans="1:35" s="1" customFormat="1" ht="16.5" customHeight="1">
      <c r="B20" s="31" t="s">
        <v>19</v>
      </c>
      <c r="C20" s="32">
        <f>+E20+F20+D20</f>
        <v>740498.26293090684</v>
      </c>
      <c r="D20" s="32">
        <v>740498.26293090684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424285.69173312187</v>
      </c>
      <c r="N20" s="32">
        <v>33566.963920291506</v>
      </c>
      <c r="O20" s="32">
        <v>60170.687220418302</v>
      </c>
      <c r="P20" s="32">
        <v>222474.92005707516</v>
      </c>
      <c r="Q20" s="32">
        <v>740498.26293090684</v>
      </c>
      <c r="R20" s="32"/>
      <c r="S20" s="32"/>
      <c r="T20" s="32">
        <f t="shared" si="0"/>
        <v>740498.26293090684</v>
      </c>
      <c r="U20" s="31" t="s">
        <v>22</v>
      </c>
      <c r="V20" s="101"/>
      <c r="W20" s="104"/>
      <c r="X20" s="101"/>
      <c r="Y20" s="101"/>
      <c r="AA20" s="104"/>
      <c r="AB20" s="101"/>
      <c r="AC20" s="101"/>
      <c r="AE20" s="101"/>
      <c r="AH20" s="101"/>
      <c r="AI20" s="101"/>
    </row>
    <row r="21" spans="1:35" s="1" customFormat="1" ht="16.5" customHeight="1">
      <c r="A21" s="101"/>
      <c r="B21" s="31" t="s">
        <v>16</v>
      </c>
      <c r="C21" s="32">
        <f>+E21+F21+D21</f>
        <v>367266.89072120335</v>
      </c>
      <c r="D21" s="32"/>
      <c r="E21" s="32"/>
      <c r="F21" s="32">
        <v>367266.89072120335</v>
      </c>
      <c r="G21" s="32">
        <v>85468.98636899449</v>
      </c>
      <c r="H21" s="32">
        <v>19990.585943190035</v>
      </c>
      <c r="I21" s="32">
        <v>12393.626619495593</v>
      </c>
      <c r="J21" s="32">
        <v>249413.69178952323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367266.89072120335</v>
      </c>
      <c r="T21" s="32">
        <f t="shared" si="0"/>
        <v>367266.89072120335</v>
      </c>
      <c r="U21" s="31" t="s">
        <v>25</v>
      </c>
      <c r="V21" s="101"/>
      <c r="W21" s="104"/>
      <c r="X21" s="101"/>
      <c r="Y21" s="101"/>
      <c r="AA21" s="104"/>
      <c r="AB21" s="101"/>
      <c r="AC21" s="101"/>
      <c r="AE21" s="101"/>
      <c r="AH21" s="101"/>
      <c r="AI21" s="101"/>
    </row>
    <row r="22" spans="1:35" s="1" customFormat="1" ht="16.5" customHeight="1" thickBot="1">
      <c r="A22" s="101"/>
      <c r="B22" s="31" t="s">
        <v>26</v>
      </c>
      <c r="C22" s="32">
        <f>+E22+F22+D22</f>
        <v>41047.685329886852</v>
      </c>
      <c r="D22" s="32">
        <v>41047.685329886852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41047.685329886852</v>
      </c>
      <c r="R22" s="32"/>
      <c r="S22" s="32"/>
      <c r="T22" s="32">
        <f t="shared" si="0"/>
        <v>41047.685329886852</v>
      </c>
      <c r="U22" s="31" t="s">
        <v>29</v>
      </c>
      <c r="V22" s="101"/>
      <c r="W22" s="104"/>
      <c r="X22" s="101"/>
      <c r="Y22" s="101"/>
      <c r="AA22" s="104"/>
      <c r="AB22" s="101"/>
      <c r="AC22" s="101"/>
      <c r="AE22" s="101"/>
      <c r="AH22" s="101"/>
      <c r="AI22" s="101"/>
    </row>
    <row r="23" spans="1:35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  <c r="X23" s="101"/>
      <c r="AA23" s="104"/>
      <c r="AB23" s="101"/>
      <c r="AC23" s="101"/>
      <c r="AE23" s="101"/>
      <c r="AH23" s="101"/>
      <c r="AI23" s="101"/>
    </row>
    <row r="24" spans="1:35" s="1" customFormat="1" ht="16.5" customHeight="1">
      <c r="A24" s="101"/>
      <c r="B24" s="35" t="s">
        <v>30</v>
      </c>
      <c r="C24" s="32">
        <f>+E24+F24+D24</f>
        <v>414279.05753959034</v>
      </c>
      <c r="D24" s="32"/>
      <c r="E24" s="32"/>
      <c r="F24" s="32">
        <v>414279.05753959034</v>
      </c>
      <c r="G24" s="32">
        <v>137005.93368808067</v>
      </c>
      <c r="H24" s="32">
        <v>40180.10127722827</v>
      </c>
      <c r="I24" s="32">
        <v>21173.337300795913</v>
      </c>
      <c r="J24" s="32">
        <v>174871.99994359864</v>
      </c>
      <c r="K24" s="33" t="s">
        <v>31</v>
      </c>
      <c r="L24" s="34" t="s">
        <v>32</v>
      </c>
      <c r="M24" s="32">
        <v>174871.99994359864</v>
      </c>
      <c r="N24" s="32">
        <v>21173.337300795913</v>
      </c>
      <c r="O24" s="32">
        <v>40180.10127722827</v>
      </c>
      <c r="P24" s="32">
        <v>137005.93368808067</v>
      </c>
      <c r="Q24" s="32">
        <v>414279.05753959034</v>
      </c>
      <c r="R24" s="32"/>
      <c r="S24" s="32"/>
      <c r="T24" s="32">
        <f t="shared" ref="T24:T25" si="1">+Q24+R24+S24</f>
        <v>414279.05753959034</v>
      </c>
      <c r="U24" s="31" t="s">
        <v>33</v>
      </c>
      <c r="V24" s="101"/>
      <c r="W24" s="104"/>
      <c r="X24" s="101"/>
      <c r="Y24" s="101"/>
      <c r="AA24" s="104"/>
      <c r="AB24" s="101"/>
      <c r="AC24" s="101"/>
      <c r="AE24" s="101"/>
      <c r="AH24" s="101"/>
      <c r="AI24" s="101"/>
    </row>
    <row r="25" spans="1:35" s="1" customFormat="1" ht="16.5" customHeight="1">
      <c r="A25" s="101"/>
      <c r="B25" s="31" t="s">
        <v>34</v>
      </c>
      <c r="C25" s="32">
        <f>+E25+F25+D25</f>
        <v>56767.20052447982</v>
      </c>
      <c r="D25" s="32"/>
      <c r="E25" s="32">
        <v>56767.20052447982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56767.20052447982</v>
      </c>
      <c r="S25" s="32"/>
      <c r="T25" s="32">
        <f t="shared" si="1"/>
        <v>56767.20052447982</v>
      </c>
      <c r="U25" s="31" t="s">
        <v>37</v>
      </c>
      <c r="V25" s="101"/>
      <c r="W25" s="104"/>
      <c r="X25" s="101"/>
      <c r="Y25" s="101"/>
      <c r="AA25" s="104"/>
      <c r="AB25" s="101"/>
      <c r="AC25" s="101"/>
      <c r="AE25" s="101"/>
      <c r="AH25" s="101"/>
      <c r="AI25" s="101"/>
    </row>
    <row r="26" spans="1:35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  <c r="AA26" s="104"/>
      <c r="AB26" s="101"/>
      <c r="AC26" s="101"/>
      <c r="AE26" s="101"/>
      <c r="AH26" s="101"/>
      <c r="AI26" s="101"/>
    </row>
    <row r="27" spans="1:35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  <c r="AA27" s="104"/>
      <c r="AB27" s="101"/>
      <c r="AC27" s="101"/>
      <c r="AE27" s="101"/>
      <c r="AH27" s="101"/>
      <c r="AI27" s="101"/>
    </row>
    <row r="28" spans="1:35" s="1" customFormat="1" ht="16.5" customHeight="1">
      <c r="A28" s="101"/>
      <c r="B28" s="31"/>
      <c r="C28" s="32">
        <f t="shared" ref="C28:C50" si="2">+E28+F28+D28</f>
        <v>155724.4326765108</v>
      </c>
      <c r="D28" s="32"/>
      <c r="E28" s="32">
        <v>117.28962096940879</v>
      </c>
      <c r="F28" s="32">
        <v>155607.14305554138</v>
      </c>
      <c r="G28" s="32">
        <v>41047.743566335259</v>
      </c>
      <c r="H28" s="32">
        <v>38521.748267338924</v>
      </c>
      <c r="I28" s="32">
        <v>7371.9424937019612</v>
      </c>
      <c r="J28" s="32">
        <v>68665.708728165249</v>
      </c>
      <c r="K28" s="33" t="s">
        <v>38</v>
      </c>
      <c r="L28" s="34" t="s">
        <v>39</v>
      </c>
      <c r="M28" s="32"/>
      <c r="N28" s="32"/>
      <c r="O28" s="32"/>
      <c r="P28" s="32">
        <v>155676.35158618793</v>
      </c>
      <c r="Q28" s="32">
        <v>155676.35158618793</v>
      </c>
      <c r="R28" s="32">
        <v>48.081090322867674</v>
      </c>
      <c r="S28" s="32"/>
      <c r="T28" s="32">
        <f t="shared" ref="T28:T40" si="3">+Q28+R28+S28</f>
        <v>155724.4326765108</v>
      </c>
      <c r="U28" s="31"/>
      <c r="V28" s="101"/>
      <c r="W28" s="104"/>
      <c r="X28" s="101"/>
      <c r="Y28" s="101"/>
      <c r="AA28" s="104"/>
      <c r="AB28" s="101"/>
      <c r="AC28" s="101"/>
      <c r="AE28" s="101"/>
      <c r="AH28" s="101"/>
      <c r="AI28" s="101"/>
    </row>
    <row r="29" spans="1:35" s="1" customFormat="1" ht="16.5" customHeight="1">
      <c r="A29" s="101"/>
      <c r="B29" s="31"/>
      <c r="C29" s="32">
        <f t="shared" si="2"/>
        <v>139003.78424702896</v>
      </c>
      <c r="D29" s="32"/>
      <c r="E29" s="32">
        <v>117.28962096940879</v>
      </c>
      <c r="F29" s="32">
        <v>138886.49462605955</v>
      </c>
      <c r="G29" s="32">
        <v>40293.214944267747</v>
      </c>
      <c r="H29" s="32">
        <v>32448.66647758531</v>
      </c>
      <c r="I29" s="32">
        <v>6146.3589824213495</v>
      </c>
      <c r="J29" s="32">
        <v>59998.254221785144</v>
      </c>
      <c r="K29" s="33" t="s">
        <v>40</v>
      </c>
      <c r="L29" s="40" t="s">
        <v>41</v>
      </c>
      <c r="M29" s="32"/>
      <c r="N29" s="32"/>
      <c r="O29" s="32"/>
      <c r="P29" s="32">
        <v>138955.70315670606</v>
      </c>
      <c r="Q29" s="32">
        <v>138955.70315670606</v>
      </c>
      <c r="R29" s="32">
        <v>48.081090322867674</v>
      </c>
      <c r="S29" s="32"/>
      <c r="T29" s="32">
        <f t="shared" si="3"/>
        <v>139003.78424702893</v>
      </c>
      <c r="U29" s="31"/>
      <c r="V29" s="101"/>
      <c r="W29" s="104"/>
      <c r="X29" s="101"/>
      <c r="Y29" s="101"/>
      <c r="AA29" s="104"/>
      <c r="AB29" s="101"/>
      <c r="AC29" s="101"/>
      <c r="AE29" s="101"/>
      <c r="AH29" s="101"/>
      <c r="AI29" s="101"/>
    </row>
    <row r="30" spans="1:35" s="1" customFormat="1" ht="16.5" customHeight="1">
      <c r="A30" s="101"/>
      <c r="B30" s="31"/>
      <c r="C30" s="32">
        <f t="shared" si="2"/>
        <v>16720.648429481855</v>
      </c>
      <c r="D30" s="32"/>
      <c r="E30" s="32"/>
      <c r="F30" s="32">
        <v>16720.648429481855</v>
      </c>
      <c r="G30" s="32">
        <v>754.52862206751138</v>
      </c>
      <c r="H30" s="32">
        <v>6073.0817897536162</v>
      </c>
      <c r="I30" s="32">
        <v>1225.5835112806112</v>
      </c>
      <c r="J30" s="32">
        <v>8667.4545063801161</v>
      </c>
      <c r="K30" s="33" t="s">
        <v>42</v>
      </c>
      <c r="L30" s="40" t="s">
        <v>43</v>
      </c>
      <c r="M30" s="32"/>
      <c r="N30" s="32"/>
      <c r="O30" s="32"/>
      <c r="P30" s="32">
        <v>16720.648429481858</v>
      </c>
      <c r="Q30" s="32">
        <v>16720.648429481858</v>
      </c>
      <c r="R30" s="32">
        <v>0</v>
      </c>
      <c r="S30" s="32"/>
      <c r="T30" s="32">
        <f t="shared" si="3"/>
        <v>16720.648429481858</v>
      </c>
      <c r="U30" s="31"/>
      <c r="V30" s="101"/>
      <c r="W30" s="104"/>
      <c r="X30" s="101"/>
      <c r="Y30" s="101"/>
      <c r="AA30" s="104"/>
      <c r="AB30" s="101"/>
      <c r="AC30" s="101"/>
      <c r="AE30" s="101"/>
      <c r="AH30" s="101"/>
      <c r="AI30" s="101"/>
    </row>
    <row r="31" spans="1:35" s="1" customFormat="1" ht="16.5" customHeight="1">
      <c r="A31" s="101"/>
      <c r="B31" s="31"/>
      <c r="C31" s="32">
        <f t="shared" si="2"/>
        <v>12804.141120407341</v>
      </c>
      <c r="D31" s="32"/>
      <c r="E31" s="32"/>
      <c r="F31" s="32">
        <v>12804.141120407341</v>
      </c>
      <c r="G31" s="32">
        <v>527.09059310844827</v>
      </c>
      <c r="H31" s="32">
        <v>4892.8511741451675</v>
      </c>
      <c r="I31" s="32">
        <v>868.35242017126563</v>
      </c>
      <c r="J31" s="32">
        <v>6515.8469329824602</v>
      </c>
      <c r="K31" s="33" t="s">
        <v>44</v>
      </c>
      <c r="L31" s="40" t="s">
        <v>45</v>
      </c>
      <c r="M31" s="32"/>
      <c r="N31" s="32"/>
      <c r="O31" s="32"/>
      <c r="P31" s="32">
        <v>12804.141120407343</v>
      </c>
      <c r="Q31" s="32">
        <v>12804.141120407343</v>
      </c>
      <c r="R31" s="32">
        <v>0</v>
      </c>
      <c r="S31" s="32"/>
      <c r="T31" s="32">
        <f t="shared" si="3"/>
        <v>12804.141120407343</v>
      </c>
      <c r="U31" s="31"/>
      <c r="V31" s="101"/>
      <c r="W31" s="104"/>
      <c r="X31" s="101"/>
      <c r="Y31" s="101"/>
      <c r="AA31" s="104"/>
      <c r="AB31" s="101"/>
      <c r="AC31" s="101"/>
      <c r="AE31" s="101"/>
      <c r="AH31" s="101"/>
      <c r="AI31" s="101"/>
    </row>
    <row r="32" spans="1:35" s="1" customFormat="1" ht="16.5" customHeight="1">
      <c r="A32" s="101"/>
      <c r="B32" s="31" t="s">
        <v>46</v>
      </c>
      <c r="C32" s="32">
        <f t="shared" si="2"/>
        <v>3916.5073090745127</v>
      </c>
      <c r="D32" s="32"/>
      <c r="E32" s="32"/>
      <c r="F32" s="32">
        <v>3916.5073090745127</v>
      </c>
      <c r="G32" s="32">
        <v>227.43802895906308</v>
      </c>
      <c r="H32" s="32">
        <v>1180.2306156084492</v>
      </c>
      <c r="I32" s="32">
        <v>357.23109110934547</v>
      </c>
      <c r="J32" s="32">
        <v>2151.607573397655</v>
      </c>
      <c r="K32" s="33" t="s">
        <v>47</v>
      </c>
      <c r="L32" s="40" t="s">
        <v>48</v>
      </c>
      <c r="M32" s="32"/>
      <c r="N32" s="32"/>
      <c r="O32" s="32"/>
      <c r="P32" s="32">
        <v>3916.5073090745132</v>
      </c>
      <c r="Q32" s="32">
        <v>3916.5073090745132</v>
      </c>
      <c r="R32" s="32">
        <v>0</v>
      </c>
      <c r="S32" s="32"/>
      <c r="T32" s="32">
        <f t="shared" si="3"/>
        <v>3916.5073090745132</v>
      </c>
      <c r="U32" s="31"/>
      <c r="V32" s="101"/>
      <c r="W32" s="104"/>
      <c r="X32" s="101"/>
      <c r="Y32" s="101"/>
      <c r="AA32" s="104"/>
      <c r="AB32" s="101"/>
      <c r="AC32" s="101"/>
      <c r="AE32" s="101"/>
      <c r="AH32" s="101"/>
      <c r="AI32" s="101"/>
    </row>
    <row r="33" spans="1:35" s="1" customFormat="1" ht="16.5" customHeight="1">
      <c r="A33" s="101"/>
      <c r="B33" s="31" t="s">
        <v>16</v>
      </c>
      <c r="C33" s="32">
        <f t="shared" si="2"/>
        <v>50076.293293606017</v>
      </c>
      <c r="D33" s="32"/>
      <c r="E33" s="32">
        <v>6.5389480690151718</v>
      </c>
      <c r="F33" s="32">
        <v>50069.754345537003</v>
      </c>
      <c r="G33" s="32">
        <v>1869.1907141752706</v>
      </c>
      <c r="H33" s="32">
        <v>492.8931959004517</v>
      </c>
      <c r="I33" s="32">
        <v>307.2235640395001</v>
      </c>
      <c r="J33" s="32">
        <v>5524.9321628277403</v>
      </c>
      <c r="K33" s="33" t="s">
        <v>49</v>
      </c>
      <c r="L33" s="34" t="s">
        <v>50</v>
      </c>
      <c r="M33" s="32"/>
      <c r="N33" s="32"/>
      <c r="O33" s="32">
        <v>50076.29296070087</v>
      </c>
      <c r="P33" s="32"/>
      <c r="Q33" s="32">
        <v>50076.29296070087</v>
      </c>
      <c r="R33" s="32"/>
      <c r="S33" s="32"/>
      <c r="T33" s="32">
        <f t="shared" si="3"/>
        <v>50076.29296070087</v>
      </c>
      <c r="U33" s="31"/>
      <c r="V33" s="101"/>
      <c r="W33" s="104"/>
      <c r="X33" s="101"/>
      <c r="Y33" s="101"/>
      <c r="AA33" s="104"/>
      <c r="AB33" s="101"/>
      <c r="AC33" s="101"/>
      <c r="AE33" s="101"/>
      <c r="AH33" s="101"/>
      <c r="AI33" s="101"/>
    </row>
    <row r="34" spans="1:35" s="1" customFormat="1" ht="16.5" customHeight="1">
      <c r="A34" s="101"/>
      <c r="B34" s="47" t="s">
        <v>51</v>
      </c>
      <c r="C34" s="32">
        <f t="shared" si="2"/>
        <v>41875.514708594041</v>
      </c>
      <c r="D34" s="32"/>
      <c r="E34" s="32"/>
      <c r="F34" s="32">
        <v>41875.514708594041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41875.514708594041</v>
      </c>
      <c r="P34" s="32"/>
      <c r="Q34" s="32">
        <v>41875.514708594041</v>
      </c>
      <c r="R34" s="32"/>
      <c r="S34" s="32"/>
      <c r="T34" s="32">
        <f t="shared" si="3"/>
        <v>41875.514708594041</v>
      </c>
      <c r="U34" s="31" t="s">
        <v>54</v>
      </c>
      <c r="V34" s="101"/>
      <c r="W34" s="104"/>
      <c r="X34" s="101"/>
      <c r="Y34" s="101"/>
      <c r="AA34" s="104"/>
      <c r="AB34" s="101"/>
      <c r="AC34" s="101"/>
      <c r="AE34" s="101"/>
      <c r="AH34" s="101"/>
      <c r="AI34" s="101"/>
    </row>
    <row r="35" spans="1:35" s="1" customFormat="1" ht="16.5" customHeight="1">
      <c r="A35" s="101"/>
      <c r="B35" s="31" t="s">
        <v>55</v>
      </c>
      <c r="C35" s="32">
        <f t="shared" si="2"/>
        <v>8200.7785850119781</v>
      </c>
      <c r="D35" s="32"/>
      <c r="E35" s="32">
        <v>6.5389480690151718</v>
      </c>
      <c r="F35" s="32">
        <v>8194.2396369429625</v>
      </c>
      <c r="G35" s="32">
        <v>1869.1907141752706</v>
      </c>
      <c r="H35" s="32">
        <v>492.8931959004517</v>
      </c>
      <c r="I35" s="32">
        <v>307.2235640395001</v>
      </c>
      <c r="J35" s="32">
        <v>5524.9321628277403</v>
      </c>
      <c r="K35" s="33" t="s">
        <v>56</v>
      </c>
      <c r="L35" s="40" t="s">
        <v>57</v>
      </c>
      <c r="M35" s="32"/>
      <c r="N35" s="32"/>
      <c r="O35" s="32">
        <v>8200.7782521068293</v>
      </c>
      <c r="P35" s="32"/>
      <c r="Q35" s="32">
        <v>8200.7782521068293</v>
      </c>
      <c r="R35" s="32"/>
      <c r="S35" s="32"/>
      <c r="T35" s="32">
        <f t="shared" si="3"/>
        <v>8200.7782521068293</v>
      </c>
      <c r="U35" s="31" t="s">
        <v>16</v>
      </c>
      <c r="V35" s="101"/>
      <c r="W35" s="104"/>
      <c r="X35" s="101"/>
      <c r="Y35" s="101"/>
      <c r="AA35" s="104"/>
      <c r="AB35" s="101"/>
      <c r="AC35" s="101"/>
      <c r="AE35" s="101"/>
      <c r="AH35" s="101"/>
      <c r="AI35" s="101"/>
    </row>
    <row r="36" spans="1:35" s="1" customFormat="1" ht="16.5" customHeight="1">
      <c r="A36" s="101"/>
      <c r="B36" s="31" t="s">
        <v>58</v>
      </c>
      <c r="C36" s="32">
        <f t="shared" si="2"/>
        <v>-844.78320470718404</v>
      </c>
      <c r="D36" s="32"/>
      <c r="E36" s="32"/>
      <c r="F36" s="32">
        <v>-844.78320470718404</v>
      </c>
      <c r="G36" s="32">
        <v>0</v>
      </c>
      <c r="H36" s="32">
        <v>0</v>
      </c>
      <c r="I36" s="32">
        <v>0</v>
      </c>
      <c r="J36" s="32">
        <v>-16.953825999999999</v>
      </c>
      <c r="K36" s="33" t="s">
        <v>59</v>
      </c>
      <c r="L36" s="34" t="s">
        <v>60</v>
      </c>
      <c r="M36" s="32"/>
      <c r="N36" s="32"/>
      <c r="O36" s="32">
        <v>-844.78320470718404</v>
      </c>
      <c r="P36" s="32"/>
      <c r="Q36" s="32">
        <v>-844.78320470718404</v>
      </c>
      <c r="R36" s="32"/>
      <c r="S36" s="32"/>
      <c r="T36" s="32">
        <f t="shared" si="3"/>
        <v>-844.78320470718404</v>
      </c>
      <c r="U36" s="31" t="s">
        <v>61</v>
      </c>
      <c r="V36" s="101"/>
      <c r="W36" s="104"/>
      <c r="X36" s="101"/>
      <c r="Y36" s="101"/>
      <c r="AA36" s="104"/>
      <c r="AB36" s="101"/>
      <c r="AC36" s="101"/>
      <c r="AE36" s="101"/>
      <c r="AH36" s="101"/>
      <c r="AI36" s="101"/>
    </row>
    <row r="37" spans="1:35" s="1" customFormat="1" ht="16.5" customHeight="1">
      <c r="A37" s="101"/>
      <c r="B37" s="31"/>
      <c r="C37" s="32">
        <f t="shared" si="2"/>
        <v>-827.82937870718399</v>
      </c>
      <c r="D37" s="32"/>
      <c r="E37" s="32"/>
      <c r="F37" s="32">
        <v>-827.82937870718399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-827.82937870718399</v>
      </c>
      <c r="P37" s="32"/>
      <c r="Q37" s="32">
        <v>-827.82937870718399</v>
      </c>
      <c r="R37" s="32"/>
      <c r="S37" s="32"/>
      <c r="T37" s="32">
        <f t="shared" si="3"/>
        <v>-827.82937870718399</v>
      </c>
      <c r="U37" s="31" t="s">
        <v>64</v>
      </c>
      <c r="V37" s="101"/>
      <c r="W37" s="104"/>
      <c r="X37" s="101"/>
      <c r="Y37" s="101"/>
      <c r="AA37" s="104"/>
      <c r="AB37" s="101"/>
      <c r="AC37" s="101"/>
      <c r="AE37" s="101"/>
      <c r="AH37" s="101"/>
      <c r="AI37" s="101"/>
    </row>
    <row r="38" spans="1:35" s="1" customFormat="1" ht="16.5" customHeight="1">
      <c r="A38" s="101"/>
      <c r="B38" s="48"/>
      <c r="C38" s="32">
        <f t="shared" si="2"/>
        <v>-16.953825999999999</v>
      </c>
      <c r="D38" s="49"/>
      <c r="E38" s="49"/>
      <c r="F38" s="49">
        <v>-16.953825999999999</v>
      </c>
      <c r="G38" s="49">
        <v>0</v>
      </c>
      <c r="H38" s="49">
        <v>0</v>
      </c>
      <c r="I38" s="49">
        <v>0</v>
      </c>
      <c r="J38" s="49">
        <v>-16.953825999999999</v>
      </c>
      <c r="K38" s="33" t="s">
        <v>65</v>
      </c>
      <c r="L38" s="40" t="s">
        <v>66</v>
      </c>
      <c r="M38" s="32"/>
      <c r="N38" s="32"/>
      <c r="O38" s="32">
        <v>-16.953825999999999</v>
      </c>
      <c r="P38" s="32"/>
      <c r="Q38" s="32">
        <v>-16.953825999999999</v>
      </c>
      <c r="R38" s="32"/>
      <c r="S38" s="32"/>
      <c r="T38" s="32">
        <f t="shared" si="3"/>
        <v>-16.953825999999999</v>
      </c>
      <c r="U38" s="31" t="s">
        <v>67</v>
      </c>
      <c r="V38" s="101"/>
      <c r="W38" s="104"/>
      <c r="X38" s="101"/>
      <c r="Y38" s="101"/>
      <c r="AA38" s="104"/>
      <c r="AB38" s="101"/>
      <c r="AC38" s="101"/>
      <c r="AE38" s="101"/>
      <c r="AH38" s="101"/>
      <c r="AI38" s="101"/>
    </row>
    <row r="39" spans="1:35" s="1" customFormat="1" ht="16.5" customHeight="1">
      <c r="A39" s="101"/>
      <c r="B39" s="48"/>
      <c r="C39" s="32">
        <f t="shared" si="2"/>
        <v>134576.31633272342</v>
      </c>
      <c r="D39" s="32"/>
      <c r="E39" s="32"/>
      <c r="F39" s="32">
        <v>134576.31633272342</v>
      </c>
      <c r="G39" s="32">
        <v>19218.372397074403</v>
      </c>
      <c r="H39" s="32">
        <v>1165.4598139888944</v>
      </c>
      <c r="I39" s="32">
        <v>13494.171243054452</v>
      </c>
      <c r="J39" s="32">
        <v>100698.31287860565</v>
      </c>
      <c r="K39" s="33" t="s">
        <v>68</v>
      </c>
      <c r="L39" s="34" t="s">
        <v>69</v>
      </c>
      <c r="M39" s="32">
        <v>100698.31287860565</v>
      </c>
      <c r="N39" s="32">
        <v>13494.171243054452</v>
      </c>
      <c r="O39" s="32">
        <v>1165.4598139888944</v>
      </c>
      <c r="P39" s="32">
        <v>19218.372397074403</v>
      </c>
      <c r="Q39" s="32">
        <v>134576.31633272342</v>
      </c>
      <c r="R39" s="32"/>
      <c r="S39" s="32"/>
      <c r="T39" s="32">
        <f t="shared" si="3"/>
        <v>134576.31633272342</v>
      </c>
      <c r="U39" s="48"/>
      <c r="V39" s="101"/>
      <c r="W39" s="104"/>
      <c r="X39" s="101"/>
      <c r="Y39" s="101"/>
      <c r="AA39" s="104"/>
      <c r="AB39" s="101"/>
      <c r="AC39" s="101"/>
      <c r="AE39" s="101"/>
      <c r="AH39" s="101"/>
      <c r="AI39" s="101"/>
    </row>
    <row r="40" spans="1:35" s="1" customFormat="1" ht="16.5" customHeight="1">
      <c r="A40" s="101"/>
      <c r="B40" s="48"/>
      <c r="C40" s="32">
        <f t="shared" si="2"/>
        <v>74870.627010495737</v>
      </c>
      <c r="D40" s="32"/>
      <c r="E40" s="32"/>
      <c r="F40" s="32">
        <v>74870.627010495737</v>
      </c>
      <c r="G40" s="32">
        <v>74870.627010495737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74870.627010495737</v>
      </c>
      <c r="Q40" s="32">
        <v>74870.627010495737</v>
      </c>
      <c r="R40" s="32"/>
      <c r="S40" s="32"/>
      <c r="T40" s="32">
        <f t="shared" si="3"/>
        <v>74870.627010495737</v>
      </c>
      <c r="U40" s="48"/>
      <c r="V40" s="101"/>
      <c r="W40" s="104"/>
      <c r="X40" s="101"/>
      <c r="Y40" s="101"/>
      <c r="AA40" s="104"/>
      <c r="AB40" s="101"/>
      <c r="AC40" s="101"/>
      <c r="AE40" s="101"/>
      <c r="AH40" s="101"/>
      <c r="AI40" s="101"/>
    </row>
    <row r="41" spans="1:35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  <c r="W41" s="104"/>
      <c r="X41" s="101"/>
      <c r="Y41" s="101"/>
      <c r="AB41" s="101"/>
      <c r="AC41" s="101"/>
      <c r="AE41" s="101"/>
      <c r="AH41" s="101"/>
      <c r="AI41" s="101"/>
    </row>
    <row r="42" spans="1:35" s="1" customFormat="1" ht="16.5" customHeight="1" thickTop="1">
      <c r="A42" s="101"/>
      <c r="B42" s="31"/>
      <c r="C42" s="32">
        <f t="shared" si="2"/>
        <v>50704.342011851346</v>
      </c>
      <c r="D42" s="32"/>
      <c r="E42" s="32">
        <v>1590.4228581369655</v>
      </c>
      <c r="F42" s="32">
        <v>49113.919153714378</v>
      </c>
      <c r="G42" s="32">
        <v>934.09050759905097</v>
      </c>
      <c r="H42" s="32">
        <v>4272.7235646161525</v>
      </c>
      <c r="I42" s="32">
        <v>12400.810425780986</v>
      </c>
      <c r="J42" s="32">
        <v>31506.294655718189</v>
      </c>
      <c r="K42" s="33" t="s">
        <v>72</v>
      </c>
      <c r="L42" s="34" t="s">
        <v>73</v>
      </c>
      <c r="M42" s="32">
        <v>5373.2981427087434</v>
      </c>
      <c r="N42" s="32">
        <v>8685.1866187589876</v>
      </c>
      <c r="O42" s="32">
        <v>2583.7791711733944</v>
      </c>
      <c r="P42" s="32">
        <v>10912.240857430101</v>
      </c>
      <c r="Q42" s="32">
        <v>27554.504790071223</v>
      </c>
      <c r="R42" s="32">
        <v>23149.83724528012</v>
      </c>
      <c r="S42" s="32"/>
      <c r="T42" s="32">
        <f t="shared" ref="T42:T71" si="4">+Q42+R42+S42</f>
        <v>50704.342035351343</v>
      </c>
      <c r="U42" s="48"/>
      <c r="V42" s="101"/>
      <c r="W42" s="104"/>
      <c r="X42" s="101"/>
      <c r="Y42" s="101"/>
      <c r="AA42" s="104"/>
      <c r="AB42" s="101"/>
      <c r="AC42" s="101"/>
      <c r="AE42" s="101"/>
      <c r="AH42" s="101"/>
      <c r="AI42" s="101"/>
    </row>
    <row r="43" spans="1:35" s="1" customFormat="1" ht="16.5" customHeight="1">
      <c r="A43" s="101"/>
      <c r="B43" s="31"/>
      <c r="C43" s="32">
        <f t="shared" si="2"/>
        <v>26063.134651501357</v>
      </c>
      <c r="D43" s="32"/>
      <c r="E43" s="32">
        <v>1551.4427980991138</v>
      </c>
      <c r="F43" s="32">
        <v>24511.691853402244</v>
      </c>
      <c r="G43" s="32">
        <v>892.2662316272141</v>
      </c>
      <c r="H43" s="32">
        <v>4188.052710231027</v>
      </c>
      <c r="I43" s="32">
        <v>9216.2022447142845</v>
      </c>
      <c r="J43" s="32">
        <v>10215.170666829719</v>
      </c>
      <c r="K43" s="33" t="s">
        <v>74</v>
      </c>
      <c r="L43" s="40" t="s">
        <v>75</v>
      </c>
      <c r="M43" s="32">
        <v>5201.0618252932227</v>
      </c>
      <c r="N43" s="32">
        <v>8636.8572338725571</v>
      </c>
      <c r="O43" s="32">
        <v>1775.3386664280181</v>
      </c>
      <c r="P43" s="32">
        <v>1959.8603865056782</v>
      </c>
      <c r="Q43" s="32">
        <v>17573.118112099477</v>
      </c>
      <c r="R43" s="32">
        <v>8490.0165629018866</v>
      </c>
      <c r="S43" s="32"/>
      <c r="T43" s="32">
        <f t="shared" si="4"/>
        <v>26063.134675001362</v>
      </c>
      <c r="U43" s="31"/>
      <c r="V43" s="101"/>
      <c r="W43" s="104"/>
      <c r="X43" s="101"/>
      <c r="Y43" s="101"/>
      <c r="AA43" s="104"/>
      <c r="AB43" s="101"/>
      <c r="AC43" s="101"/>
      <c r="AE43" s="101"/>
      <c r="AH43" s="101"/>
      <c r="AI43" s="101"/>
    </row>
    <row r="44" spans="1:35" s="1" customFormat="1" ht="16.5" customHeight="1">
      <c r="A44" s="101"/>
      <c r="B44" s="31" t="s">
        <v>54</v>
      </c>
      <c r="C44" s="32">
        <f t="shared" si="2"/>
        <v>13211.162930675224</v>
      </c>
      <c r="D44" s="32"/>
      <c r="E44" s="32">
        <v>38.980060037851757</v>
      </c>
      <c r="F44" s="32">
        <v>13172.182870637373</v>
      </c>
      <c r="G44" s="32">
        <v>-5.6843418860808016E-17</v>
      </c>
      <c r="H44" s="32">
        <v>84.34502705148455</v>
      </c>
      <c r="I44" s="32">
        <v>2760.3676558999009</v>
      </c>
      <c r="J44" s="32">
        <v>10327.470187685987</v>
      </c>
      <c r="K44" s="33" t="s">
        <v>76</v>
      </c>
      <c r="L44" s="40" t="s">
        <v>77</v>
      </c>
      <c r="M44" s="32">
        <v>52.045991192499997</v>
      </c>
      <c r="N44" s="32">
        <v>18.894179985351752</v>
      </c>
      <c r="O44" s="32">
        <v>375.00036342015346</v>
      </c>
      <c r="P44" s="32">
        <v>8644.4714791920378</v>
      </c>
      <c r="Q44" s="32">
        <v>9090.4120137900427</v>
      </c>
      <c r="R44" s="32">
        <v>4120.7509168851811</v>
      </c>
      <c r="S44" s="32"/>
      <c r="T44" s="32">
        <f t="shared" si="4"/>
        <v>13211.162930675224</v>
      </c>
      <c r="U44" s="31"/>
      <c r="V44" s="101"/>
      <c r="W44" s="104"/>
      <c r="X44" s="101"/>
      <c r="Y44" s="101"/>
      <c r="AA44" s="104"/>
      <c r="AB44" s="101"/>
      <c r="AC44" s="101"/>
      <c r="AE44" s="101"/>
      <c r="AH44" s="101"/>
      <c r="AI44" s="101"/>
    </row>
    <row r="45" spans="1:35" s="1" customFormat="1" ht="16.5" customHeight="1">
      <c r="A45" s="101"/>
      <c r="B45" s="31" t="s">
        <v>16</v>
      </c>
      <c r="C45" s="32">
        <f t="shared" si="2"/>
        <v>12836.242233207349</v>
      </c>
      <c r="D45" s="32"/>
      <c r="E45" s="32">
        <v>38.980060037851757</v>
      </c>
      <c r="F45" s="32">
        <v>12797.262173169498</v>
      </c>
      <c r="G45" s="32">
        <v>-5.6843418860808016E-17</v>
      </c>
      <c r="H45" s="32">
        <v>0</v>
      </c>
      <c r="I45" s="32">
        <v>2760.3676558999009</v>
      </c>
      <c r="J45" s="32">
        <v>10036.894517269597</v>
      </c>
      <c r="K45" s="33" t="s">
        <v>78</v>
      </c>
      <c r="L45" s="40" t="s">
        <v>79</v>
      </c>
      <c r="M45" s="32">
        <v>51.959741672499995</v>
      </c>
      <c r="N45" s="32">
        <v>18.894179985351752</v>
      </c>
      <c r="O45" s="32">
        <v>0.16591547227876688</v>
      </c>
      <c r="P45" s="32">
        <v>8644.4714791920378</v>
      </c>
      <c r="Q45" s="32">
        <v>8715.4913163221681</v>
      </c>
      <c r="R45" s="32">
        <v>4120.7509168851811</v>
      </c>
      <c r="S45" s="32"/>
      <c r="T45" s="32">
        <f t="shared" si="4"/>
        <v>12836.242233207349</v>
      </c>
      <c r="U45" s="31"/>
      <c r="V45" s="101"/>
      <c r="W45" s="104"/>
      <c r="X45" s="101"/>
      <c r="Y45" s="101"/>
      <c r="AA45" s="104"/>
      <c r="AB45" s="101"/>
      <c r="AC45" s="101"/>
      <c r="AE45" s="101"/>
      <c r="AH45" s="101"/>
      <c r="AI45" s="101"/>
    </row>
    <row r="46" spans="1:35" s="1" customFormat="1" ht="16.5" customHeight="1">
      <c r="A46" s="101"/>
      <c r="B46" s="31" t="s">
        <v>61</v>
      </c>
      <c r="C46" s="32">
        <f t="shared" si="2"/>
        <v>374.92069746787467</v>
      </c>
      <c r="D46" s="32"/>
      <c r="E46" s="32">
        <v>0</v>
      </c>
      <c r="F46" s="32">
        <v>374.92069746787467</v>
      </c>
      <c r="G46" s="32">
        <v>0</v>
      </c>
      <c r="H46" s="32">
        <v>84.34502705148455</v>
      </c>
      <c r="I46" s="32">
        <v>0</v>
      </c>
      <c r="J46" s="32">
        <v>290.57567041639015</v>
      </c>
      <c r="K46" s="33" t="s">
        <v>80</v>
      </c>
      <c r="L46" s="40" t="s">
        <v>81</v>
      </c>
      <c r="M46" s="32">
        <v>8.624952000000001E-2</v>
      </c>
      <c r="N46" s="32">
        <v>0</v>
      </c>
      <c r="O46" s="32">
        <v>374.83444794787471</v>
      </c>
      <c r="P46" s="32">
        <v>0</v>
      </c>
      <c r="Q46" s="32">
        <v>374.92069746787473</v>
      </c>
      <c r="R46" s="32">
        <v>0</v>
      </c>
      <c r="S46" s="32"/>
      <c r="T46" s="32">
        <f t="shared" si="4"/>
        <v>374.92069746787473</v>
      </c>
      <c r="U46" s="31"/>
      <c r="V46" s="101"/>
      <c r="W46" s="104"/>
      <c r="X46" s="101"/>
      <c r="Y46" s="101"/>
      <c r="AA46" s="104"/>
      <c r="AB46" s="101"/>
      <c r="AC46" s="101"/>
      <c r="AE46" s="101"/>
      <c r="AH46" s="101"/>
      <c r="AI46" s="101"/>
    </row>
    <row r="47" spans="1:35" s="1" customFormat="1" ht="16.5" customHeight="1">
      <c r="A47" s="101"/>
      <c r="B47" s="31" t="s">
        <v>55</v>
      </c>
      <c r="C47" s="32">
        <f t="shared" si="2"/>
        <v>10539.06976549305</v>
      </c>
      <c r="D47" s="32"/>
      <c r="E47" s="32">
        <v>0</v>
      </c>
      <c r="F47" s="32">
        <v>10539.06976549305</v>
      </c>
      <c r="G47" s="32">
        <v>0</v>
      </c>
      <c r="H47" s="32">
        <v>0</v>
      </c>
      <c r="I47" s="32">
        <v>0</v>
      </c>
      <c r="J47" s="32">
        <v>10539.06976549305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10539.06976549305</v>
      </c>
      <c r="S47" s="32"/>
      <c r="T47" s="32">
        <f t="shared" si="4"/>
        <v>10539.06976549305</v>
      </c>
      <c r="U47" s="48"/>
      <c r="V47" s="101"/>
      <c r="W47" s="104"/>
      <c r="X47" s="101"/>
      <c r="Y47" s="101"/>
      <c r="AA47" s="104"/>
      <c r="AB47" s="101"/>
      <c r="AC47" s="101"/>
      <c r="AE47" s="101"/>
      <c r="AH47" s="101"/>
      <c r="AI47" s="101"/>
    </row>
    <row r="48" spans="1:35" s="1" customFormat="1" ht="16.5" customHeight="1">
      <c r="A48" s="101"/>
      <c r="B48" s="31" t="s">
        <v>58</v>
      </c>
      <c r="C48" s="32">
        <f t="shared" si="2"/>
        <v>424.24052516680001</v>
      </c>
      <c r="D48" s="32"/>
      <c r="E48" s="32">
        <v>0</v>
      </c>
      <c r="F48" s="32">
        <v>424.24052516680001</v>
      </c>
      <c r="G48" s="32">
        <v>0</v>
      </c>
      <c r="H48" s="32">
        <v>0</v>
      </c>
      <c r="I48" s="32">
        <v>424.24052516680001</v>
      </c>
      <c r="J48" s="32">
        <v>0</v>
      </c>
      <c r="K48" s="55" t="s">
        <v>84</v>
      </c>
      <c r="L48" s="57" t="s">
        <v>85</v>
      </c>
      <c r="M48" s="32">
        <v>119.01121713589868</v>
      </c>
      <c r="N48" s="32">
        <v>29.435204901080073</v>
      </c>
      <c r="O48" s="32">
        <v>22.999600116394284</v>
      </c>
      <c r="P48" s="32">
        <v>252.79450301342695</v>
      </c>
      <c r="Q48" s="32">
        <v>424.24052516680001</v>
      </c>
      <c r="R48" s="32">
        <v>0</v>
      </c>
      <c r="S48" s="32"/>
      <c r="T48" s="32">
        <f t="shared" si="4"/>
        <v>424.24052516680001</v>
      </c>
      <c r="U48" s="48"/>
      <c r="V48" s="101"/>
      <c r="W48" s="104"/>
      <c r="X48" s="101"/>
      <c r="Y48" s="101"/>
      <c r="AA48" s="104"/>
      <c r="AB48" s="101"/>
      <c r="AC48" s="101"/>
      <c r="AE48" s="101"/>
      <c r="AH48" s="101"/>
      <c r="AI48" s="101"/>
    </row>
    <row r="49" spans="1:35" ht="3" customHeight="1">
      <c r="A49" s="101"/>
      <c r="B49" s="31" t="s">
        <v>67</v>
      </c>
      <c r="C49" s="32">
        <f t="shared" si="2"/>
        <v>466.73413901490829</v>
      </c>
      <c r="D49" s="32"/>
      <c r="E49" s="32">
        <v>0</v>
      </c>
      <c r="F49" s="32">
        <v>466.73413901490829</v>
      </c>
      <c r="G49" s="32">
        <v>41.824275971836826</v>
      </c>
      <c r="H49" s="32">
        <v>0.32582733364012795</v>
      </c>
      <c r="I49" s="32">
        <v>0</v>
      </c>
      <c r="J49" s="32">
        <v>424.58403570943136</v>
      </c>
      <c r="K49" s="33" t="s">
        <v>86</v>
      </c>
      <c r="L49" s="40" t="s">
        <v>87</v>
      </c>
      <c r="M49" s="32">
        <v>1.1791090871215715</v>
      </c>
      <c r="N49" s="32">
        <v>0</v>
      </c>
      <c r="O49" s="32">
        <v>410.44054120882811</v>
      </c>
      <c r="P49" s="32">
        <v>55.114488718958626</v>
      </c>
      <c r="Q49" s="32">
        <v>466.73413901490829</v>
      </c>
      <c r="R49" s="32">
        <v>0</v>
      </c>
      <c r="S49" s="32"/>
      <c r="T49" s="32">
        <f t="shared" si="4"/>
        <v>466.73413901490829</v>
      </c>
      <c r="U49" s="48"/>
      <c r="V49" s="101"/>
      <c r="W49" s="104"/>
      <c r="X49" s="101"/>
      <c r="Y49" s="101"/>
      <c r="AA49" s="105"/>
      <c r="AB49" s="101"/>
      <c r="AC49" s="101"/>
      <c r="AE49" s="101"/>
      <c r="AH49" s="101"/>
      <c r="AI49" s="101"/>
    </row>
    <row r="50" spans="1:35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  <c r="W50" s="104"/>
      <c r="X50" s="101"/>
      <c r="Y50" s="101"/>
      <c r="AA50" s="105"/>
      <c r="AB50" s="101"/>
      <c r="AC50" s="101"/>
      <c r="AE50" s="101"/>
      <c r="AH50" s="101"/>
      <c r="AI50" s="101"/>
    </row>
    <row r="51" spans="1:35" ht="15.75" thickTop="1">
      <c r="A51" s="101"/>
      <c r="B51" s="58"/>
      <c r="C51" s="32">
        <f>+E51+F51+D51</f>
        <v>392795.39032175759</v>
      </c>
      <c r="D51" s="32"/>
      <c r="E51" s="32"/>
      <c r="F51" s="32">
        <v>392795.39032175759</v>
      </c>
      <c r="G51" s="32">
        <v>259743.50134358913</v>
      </c>
      <c r="H51" s="32">
        <v>48708.025176539821</v>
      </c>
      <c r="I51" s="32">
        <v>9778.5474360324552</v>
      </c>
      <c r="J51" s="32">
        <v>74565.316365596213</v>
      </c>
      <c r="K51" s="33" t="s">
        <v>89</v>
      </c>
      <c r="L51" s="59" t="s">
        <v>90</v>
      </c>
      <c r="M51" s="38">
        <v>74565.316365596213</v>
      </c>
      <c r="N51" s="38">
        <v>9778.5474360324552</v>
      </c>
      <c r="O51" s="38">
        <v>48708.025176539821</v>
      </c>
      <c r="P51" s="38">
        <v>259743.50134358913</v>
      </c>
      <c r="Q51" s="38">
        <v>392795.39032175759</v>
      </c>
      <c r="R51" s="38"/>
      <c r="S51" s="38"/>
      <c r="T51" s="38">
        <f t="shared" si="4"/>
        <v>392795.39032175759</v>
      </c>
      <c r="U51" s="60" t="s">
        <v>91</v>
      </c>
      <c r="V51" s="101"/>
      <c r="W51" s="104"/>
      <c r="X51" s="101"/>
      <c r="Y51" s="101"/>
      <c r="AA51" s="105"/>
      <c r="AB51" s="101"/>
      <c r="AC51" s="101"/>
      <c r="AE51" s="101"/>
      <c r="AH51" s="101"/>
      <c r="AI51" s="101"/>
    </row>
    <row r="52" spans="1:35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  <c r="AB52" s="101"/>
      <c r="AC52" s="101"/>
      <c r="AE52" s="101"/>
      <c r="AH52" s="101"/>
      <c r="AI52" s="101"/>
    </row>
    <row r="53" spans="1:35" ht="15.75" thickTop="1">
      <c r="A53" s="101"/>
      <c r="B53" s="31"/>
      <c r="C53" s="32">
        <f t="shared" ref="C53:C61" si="5">+E53+F53+D53</f>
        <v>29332.367272461939</v>
      </c>
      <c r="D53" s="32"/>
      <c r="E53" s="32">
        <v>212.796774497516</v>
      </c>
      <c r="F53" s="32">
        <v>29119.570497964422</v>
      </c>
      <c r="G53" s="32">
        <v>559.7372604494899</v>
      </c>
      <c r="H53" s="32">
        <v>0</v>
      </c>
      <c r="I53" s="32">
        <v>2375.8409591799996</v>
      </c>
      <c r="J53" s="32">
        <v>26183.992278334932</v>
      </c>
      <c r="K53" s="33" t="s">
        <v>92</v>
      </c>
      <c r="L53" s="40" t="s">
        <v>93</v>
      </c>
      <c r="M53" s="32"/>
      <c r="N53" s="32"/>
      <c r="O53" s="100">
        <v>29332.367272461932</v>
      </c>
      <c r="P53" s="32"/>
      <c r="Q53" s="32">
        <v>29332.367272461932</v>
      </c>
      <c r="R53" s="32"/>
      <c r="S53" s="32"/>
      <c r="T53" s="32">
        <f t="shared" si="4"/>
        <v>29332.367272461932</v>
      </c>
      <c r="U53" s="31" t="s">
        <v>94</v>
      </c>
      <c r="V53" s="101"/>
      <c r="W53" s="105"/>
      <c r="X53" s="101"/>
      <c r="Y53" s="101"/>
      <c r="AA53" s="105"/>
      <c r="AB53" s="101"/>
      <c r="AC53" s="101"/>
      <c r="AE53" s="101"/>
      <c r="AH53" s="101"/>
      <c r="AI53" s="101"/>
    </row>
    <row r="54" spans="1:35">
      <c r="A54" s="101"/>
      <c r="B54" s="31"/>
      <c r="C54" s="32">
        <f t="shared" si="5"/>
        <v>28792.790096118457</v>
      </c>
      <c r="D54" s="32"/>
      <c r="E54" s="32">
        <v>0</v>
      </c>
      <c r="F54" s="32">
        <v>28792.790096118457</v>
      </c>
      <c r="G54" s="32">
        <v>28792.790096118457</v>
      </c>
      <c r="H54" s="32"/>
      <c r="I54" s="32"/>
      <c r="J54" s="32"/>
      <c r="K54" s="33" t="s">
        <v>95</v>
      </c>
      <c r="L54" s="63" t="s">
        <v>96</v>
      </c>
      <c r="M54" s="32">
        <v>2151.607573397655</v>
      </c>
      <c r="N54" s="32">
        <v>357.23109110934547</v>
      </c>
      <c r="O54" s="32">
        <v>26056.513402652396</v>
      </c>
      <c r="P54" s="32">
        <v>227.43802895906308</v>
      </c>
      <c r="Q54" s="32">
        <v>28792.790096118457</v>
      </c>
      <c r="R54" s="32"/>
      <c r="S54" s="32"/>
      <c r="T54" s="32">
        <f t="shared" si="4"/>
        <v>28792.790096118457</v>
      </c>
      <c r="U54" s="31" t="s">
        <v>97</v>
      </c>
      <c r="V54" s="101"/>
      <c r="W54" s="105"/>
      <c r="X54" s="101"/>
      <c r="Y54" s="101"/>
      <c r="AA54" s="105"/>
      <c r="AB54" s="101"/>
      <c r="AC54" s="101"/>
      <c r="AE54" s="101"/>
      <c r="AH54" s="101"/>
      <c r="AI54" s="101"/>
    </row>
    <row r="55" spans="1:35">
      <c r="A55" s="101"/>
      <c r="B55" s="31" t="s">
        <v>98</v>
      </c>
      <c r="C55" s="32">
        <f t="shared" si="5"/>
        <v>28277.133398058621</v>
      </c>
      <c r="D55" s="32"/>
      <c r="E55" s="32"/>
      <c r="F55" s="32">
        <v>28277.133398058621</v>
      </c>
      <c r="G55" s="32">
        <v>227.43802895906308</v>
      </c>
      <c r="H55" s="32">
        <v>25540.856704592559</v>
      </c>
      <c r="I55" s="32">
        <v>357.23109110934547</v>
      </c>
      <c r="J55" s="32">
        <v>2151.607573397655</v>
      </c>
      <c r="K55" s="55" t="s">
        <v>99</v>
      </c>
      <c r="L55" s="64" t="s">
        <v>100</v>
      </c>
      <c r="M55" s="32"/>
      <c r="N55" s="32"/>
      <c r="O55" s="32"/>
      <c r="P55" s="32">
        <v>28277.133398058631</v>
      </c>
      <c r="Q55" s="32">
        <v>28277.133398058631</v>
      </c>
      <c r="R55" s="32">
        <v>0</v>
      </c>
      <c r="S55" s="32"/>
      <c r="T55" s="32">
        <f t="shared" si="4"/>
        <v>28277.133398058631</v>
      </c>
      <c r="U55" s="31" t="s">
        <v>64</v>
      </c>
      <c r="V55" s="101"/>
      <c r="W55" s="105"/>
      <c r="X55" s="101"/>
      <c r="Y55" s="101"/>
      <c r="AA55" s="105"/>
      <c r="AB55" s="101"/>
      <c r="AC55" s="101"/>
      <c r="AE55" s="101"/>
      <c r="AH55" s="101"/>
      <c r="AI55" s="101"/>
    </row>
    <row r="56" spans="1:35">
      <c r="A56" s="101"/>
      <c r="B56" s="31" t="s">
        <v>16</v>
      </c>
      <c r="C56" s="32">
        <f t="shared" si="5"/>
        <v>83759.425525177357</v>
      </c>
      <c r="D56" s="32"/>
      <c r="E56" s="32">
        <v>49258.396349423121</v>
      </c>
      <c r="F56" s="32">
        <v>34501.029175754229</v>
      </c>
      <c r="G56" s="32">
        <v>2194.275519993404</v>
      </c>
      <c r="H56" s="32">
        <v>19767.250590545649</v>
      </c>
      <c r="I56" s="32">
        <v>3011.3057697227814</v>
      </c>
      <c r="J56" s="32">
        <v>9528.1972954923967</v>
      </c>
      <c r="K56" s="33" t="s">
        <v>101</v>
      </c>
      <c r="L56" s="34" t="s">
        <v>102</v>
      </c>
      <c r="M56" s="32">
        <v>2314.1719514970546</v>
      </c>
      <c r="N56" s="32">
        <v>2003.5207658595098</v>
      </c>
      <c r="O56" s="32">
        <v>19072.829905554085</v>
      </c>
      <c r="P56" s="32">
        <v>60077.233456299815</v>
      </c>
      <c r="Q56" s="32">
        <v>83467.756079210463</v>
      </c>
      <c r="R56" s="32">
        <v>291.66951596689091</v>
      </c>
      <c r="S56" s="32"/>
      <c r="T56" s="32">
        <f t="shared" si="4"/>
        <v>83759.425595177352</v>
      </c>
      <c r="U56" s="48"/>
      <c r="V56" s="101"/>
      <c r="W56" s="105"/>
      <c r="X56" s="101"/>
      <c r="Y56" s="101"/>
      <c r="AA56" s="105"/>
      <c r="AB56" s="101"/>
      <c r="AC56" s="101"/>
      <c r="AE56" s="101"/>
      <c r="AH56" s="101"/>
      <c r="AI56" s="101"/>
    </row>
    <row r="57" spans="1:35">
      <c r="A57" s="101"/>
      <c r="B57" s="31" t="s">
        <v>94</v>
      </c>
      <c r="C57" s="32">
        <f t="shared" si="5"/>
        <v>1882.5952526588003</v>
      </c>
      <c r="D57" s="32"/>
      <c r="E57" s="32">
        <v>0</v>
      </c>
      <c r="F57" s="32">
        <v>1882.5952526588003</v>
      </c>
      <c r="G57" s="32">
        <v>180.09351264343761</v>
      </c>
      <c r="H57" s="32">
        <v>90.004164713329928</v>
      </c>
      <c r="I57" s="32">
        <v>134.79908334795164</v>
      </c>
      <c r="J57" s="32">
        <v>1477.6984919540812</v>
      </c>
      <c r="K57" s="33" t="s">
        <v>103</v>
      </c>
      <c r="L57" s="40" t="s">
        <v>104</v>
      </c>
      <c r="M57" s="32">
        <v>0</v>
      </c>
      <c r="N57" s="32">
        <v>1882.5952526588001</v>
      </c>
      <c r="O57" s="32">
        <v>0</v>
      </c>
      <c r="P57" s="32">
        <v>0</v>
      </c>
      <c r="Q57" s="32">
        <v>1882.5952526588001</v>
      </c>
      <c r="R57" s="32">
        <v>0</v>
      </c>
      <c r="S57" s="32"/>
      <c r="T57" s="32">
        <f t="shared" si="4"/>
        <v>1882.5952526588001</v>
      </c>
      <c r="U57" s="48"/>
      <c r="V57" s="101"/>
      <c r="W57" s="105"/>
      <c r="X57" s="101"/>
      <c r="Y57" s="101"/>
      <c r="AA57" s="105"/>
      <c r="AB57" s="101"/>
      <c r="AC57" s="101"/>
      <c r="AE57" s="101"/>
      <c r="AH57" s="101"/>
      <c r="AI57" s="101"/>
    </row>
    <row r="58" spans="1:35">
      <c r="A58" s="101"/>
      <c r="B58" s="31" t="s">
        <v>97</v>
      </c>
      <c r="C58" s="32">
        <f t="shared" si="5"/>
        <v>1882.5952526588001</v>
      </c>
      <c r="D58" s="32"/>
      <c r="E58" s="32">
        <v>0</v>
      </c>
      <c r="F58" s="32">
        <v>1882.5952526588001</v>
      </c>
      <c r="G58" s="32">
        <v>0</v>
      </c>
      <c r="H58" s="32">
        <v>0</v>
      </c>
      <c r="I58" s="32">
        <v>1882.5952526588001</v>
      </c>
      <c r="J58" s="32">
        <v>0</v>
      </c>
      <c r="K58" s="33" t="s">
        <v>105</v>
      </c>
      <c r="L58" s="40" t="s">
        <v>106</v>
      </c>
      <c r="M58" s="32">
        <v>1840.2667575665587</v>
      </c>
      <c r="N58" s="32">
        <v>6.5267799999999996</v>
      </c>
      <c r="O58" s="32">
        <v>0.28908534028047517</v>
      </c>
      <c r="P58" s="32">
        <v>35.512629751961278</v>
      </c>
      <c r="Q58" s="32">
        <v>1882.5952526588003</v>
      </c>
      <c r="R58" s="32">
        <v>0</v>
      </c>
      <c r="S58" s="32"/>
      <c r="T58" s="32">
        <f t="shared" si="4"/>
        <v>1882.5952526588003</v>
      </c>
      <c r="U58" s="48"/>
      <c r="V58" s="101"/>
      <c r="W58" s="105"/>
      <c r="X58" s="101"/>
      <c r="Y58" s="101"/>
      <c r="AA58" s="105"/>
      <c r="AB58" s="101"/>
      <c r="AC58" s="101"/>
      <c r="AE58" s="101"/>
      <c r="AH58" s="101"/>
      <c r="AI58" s="101"/>
    </row>
    <row r="59" spans="1:35">
      <c r="A59" s="101"/>
      <c r="B59" s="31" t="s">
        <v>64</v>
      </c>
      <c r="C59" s="32">
        <f t="shared" si="5"/>
        <v>15425.504135395809</v>
      </c>
      <c r="D59" s="32"/>
      <c r="E59" s="32">
        <v>0</v>
      </c>
      <c r="F59" s="32">
        <v>15425.504135395809</v>
      </c>
      <c r="G59" s="32">
        <v>0</v>
      </c>
      <c r="H59" s="32">
        <v>15425.504135395809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15425.504135395811</v>
      </c>
      <c r="P59" s="32">
        <v>0</v>
      </c>
      <c r="Q59" s="32">
        <v>15425.504135395811</v>
      </c>
      <c r="R59" s="32">
        <v>0</v>
      </c>
      <c r="S59" s="32"/>
      <c r="T59" s="32">
        <f t="shared" si="4"/>
        <v>15425.504135395811</v>
      </c>
      <c r="U59" s="48"/>
      <c r="V59" s="101"/>
      <c r="W59" s="105"/>
      <c r="X59" s="101"/>
      <c r="Y59" s="101"/>
      <c r="AA59" s="105"/>
      <c r="AB59" s="101"/>
      <c r="AC59" s="101"/>
      <c r="AE59" s="101"/>
      <c r="AH59" s="101"/>
      <c r="AI59" s="101"/>
    </row>
    <row r="60" spans="1:35">
      <c r="A60" s="101"/>
      <c r="B60" s="31"/>
      <c r="C60" s="32">
        <f t="shared" si="5"/>
        <v>2389.1174076521593</v>
      </c>
      <c r="D60" s="32"/>
      <c r="E60" s="32">
        <v>2129.0571916852682</v>
      </c>
      <c r="F60" s="32">
        <v>260.06021596689084</v>
      </c>
      <c r="G60" s="32">
        <v>0</v>
      </c>
      <c r="H60" s="32">
        <v>256.85369018234883</v>
      </c>
      <c r="I60" s="32">
        <v>3.206525784542027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8.5429685775108126</v>
      </c>
      <c r="O60" s="32">
        <v>2120.5142231077589</v>
      </c>
      <c r="P60" s="32">
        <v>0</v>
      </c>
      <c r="Q60" s="32">
        <v>2129.0571916852696</v>
      </c>
      <c r="R60" s="32">
        <v>260.06021596689089</v>
      </c>
      <c r="S60" s="32"/>
      <c r="T60" s="32">
        <f t="shared" si="4"/>
        <v>2389.1174076521606</v>
      </c>
      <c r="U60" s="48"/>
      <c r="V60" s="101"/>
      <c r="W60" s="105"/>
      <c r="X60" s="101"/>
      <c r="Y60" s="101"/>
      <c r="AA60" s="105"/>
      <c r="AB60" s="101"/>
      <c r="AC60" s="101"/>
      <c r="AE60" s="101"/>
      <c r="AH60" s="101"/>
      <c r="AI60" s="101"/>
    </row>
    <row r="61" spans="1:35">
      <c r="A61" s="101"/>
      <c r="B61" s="31"/>
      <c r="C61" s="32">
        <f t="shared" si="5"/>
        <v>62179.613476811777</v>
      </c>
      <c r="D61" s="32"/>
      <c r="E61" s="32">
        <v>47129.33915773785</v>
      </c>
      <c r="F61" s="32">
        <v>15050.274319073931</v>
      </c>
      <c r="G61" s="32">
        <v>2014.1820073499662</v>
      </c>
      <c r="H61" s="32">
        <v>3994.8886002541612</v>
      </c>
      <c r="I61" s="32">
        <v>990.70490793148781</v>
      </c>
      <c r="J61" s="32">
        <v>8050.4988035383149</v>
      </c>
      <c r="K61" s="33" t="s">
        <v>111</v>
      </c>
      <c r="L61" s="40" t="s">
        <v>112</v>
      </c>
      <c r="M61" s="32">
        <v>473.90519393049567</v>
      </c>
      <c r="N61" s="32">
        <v>105.85576462319878</v>
      </c>
      <c r="O61" s="32">
        <v>1526.522461710234</v>
      </c>
      <c r="P61" s="32">
        <v>60041.720826547855</v>
      </c>
      <c r="Q61" s="32">
        <v>62148.004246811783</v>
      </c>
      <c r="R61" s="32">
        <v>31.609299999999998</v>
      </c>
      <c r="S61" s="32"/>
      <c r="T61" s="32">
        <f t="shared" si="4"/>
        <v>62179.613546811779</v>
      </c>
      <c r="U61" s="48"/>
      <c r="V61" s="101"/>
      <c r="W61" s="105"/>
      <c r="X61" s="101"/>
      <c r="Y61" s="101"/>
      <c r="AA61" s="105"/>
      <c r="AB61" s="101"/>
      <c r="AC61" s="101"/>
      <c r="AE61" s="101"/>
      <c r="AH61" s="101"/>
      <c r="AI61" s="101"/>
    </row>
    <row r="62" spans="1:35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  <c r="W62" s="105"/>
      <c r="X62" s="101"/>
      <c r="Y62" s="101"/>
      <c r="AB62" s="101"/>
      <c r="AC62" s="101"/>
      <c r="AE62" s="101"/>
      <c r="AH62" s="101"/>
      <c r="AI62" s="101"/>
    </row>
    <row r="63" spans="1:35" ht="16.5" thickTop="1" thickBot="1">
      <c r="A63" s="101"/>
      <c r="B63" s="65"/>
      <c r="C63" s="42">
        <f>+E63+F63+D63</f>
        <v>441974.9139997114</v>
      </c>
      <c r="D63" s="42"/>
      <c r="E63" s="42"/>
      <c r="F63" s="42">
        <v>441974.9139997114</v>
      </c>
      <c r="G63" s="42">
        <v>316551.06532138621</v>
      </c>
      <c r="H63" s="42">
        <v>77861.628462070032</v>
      </c>
      <c r="I63" s="42">
        <v>6394.9214729891828</v>
      </c>
      <c r="J63" s="42">
        <v>41167.29874326595</v>
      </c>
      <c r="K63" s="33" t="s">
        <v>113</v>
      </c>
      <c r="L63" s="34" t="s">
        <v>114</v>
      </c>
      <c r="M63" s="38">
        <v>41167.29874326595</v>
      </c>
      <c r="N63" s="38">
        <v>6394.9214729891828</v>
      </c>
      <c r="O63" s="38">
        <v>77861.628462070032</v>
      </c>
      <c r="P63" s="38">
        <v>316551.06532138621</v>
      </c>
      <c r="Q63" s="38">
        <v>441974.9139997114</v>
      </c>
      <c r="R63" s="38"/>
      <c r="S63" s="38"/>
      <c r="T63" s="38">
        <f t="shared" si="4"/>
        <v>441974.9139997114</v>
      </c>
      <c r="U63" s="60" t="s">
        <v>115</v>
      </c>
      <c r="V63" s="101"/>
      <c r="W63" s="105"/>
      <c r="X63" s="101"/>
      <c r="Y63" s="101"/>
      <c r="AA63" s="105"/>
      <c r="AB63" s="101"/>
      <c r="AC63" s="101"/>
      <c r="AE63" s="101"/>
      <c r="AH63" s="101"/>
      <c r="AI63" s="101"/>
    </row>
    <row r="64" spans="1:35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  <c r="AB64" s="101"/>
      <c r="AC64" s="101"/>
      <c r="AE64" s="101"/>
      <c r="AH64" s="101"/>
      <c r="AI64" s="101"/>
    </row>
    <row r="65" spans="1:35">
      <c r="A65" s="101"/>
      <c r="B65" s="31" t="s">
        <v>16</v>
      </c>
      <c r="C65" s="32">
        <f>+E65+F65+D65</f>
        <v>34174.121444004282</v>
      </c>
      <c r="D65" s="32"/>
      <c r="E65" s="32"/>
      <c r="F65" s="32">
        <v>34174.121444004282</v>
      </c>
      <c r="G65" s="32">
        <v>10965.935651312424</v>
      </c>
      <c r="H65" s="32">
        <v>23208.185792691856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34174.121444004282</v>
      </c>
      <c r="Q65" s="32">
        <v>34174.121444004282</v>
      </c>
      <c r="R65" s="32"/>
      <c r="S65" s="32"/>
      <c r="T65" s="32">
        <f t="shared" si="4"/>
        <v>34174.121444004282</v>
      </c>
      <c r="U65" s="31" t="s">
        <v>120</v>
      </c>
      <c r="V65" s="101"/>
      <c r="W65" s="105"/>
      <c r="X65" s="101"/>
      <c r="Y65" s="101"/>
      <c r="AA65" s="105"/>
      <c r="AB65" s="101"/>
      <c r="AC65" s="101"/>
      <c r="AE65" s="101"/>
      <c r="AH65" s="101"/>
      <c r="AI65" s="101"/>
    </row>
    <row r="66" spans="1:35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  <c r="AB66" s="101"/>
      <c r="AC66" s="101"/>
      <c r="AE66" s="101"/>
      <c r="AH66" s="101"/>
      <c r="AI66" s="101"/>
    </row>
    <row r="67" spans="1:35" ht="16.5" thickTop="1" thickBot="1">
      <c r="A67" s="101"/>
      <c r="B67" s="65" t="s">
        <v>122</v>
      </c>
      <c r="C67" s="42">
        <f>+E67+F67+D67</f>
        <v>441974.91399971145</v>
      </c>
      <c r="D67" s="42"/>
      <c r="E67" s="42"/>
      <c r="F67" s="42">
        <v>441974.91399971145</v>
      </c>
      <c r="G67" s="42">
        <v>339759.2511140781</v>
      </c>
      <c r="H67" s="42">
        <v>54653.442669378172</v>
      </c>
      <c r="I67" s="42">
        <v>6394.9214729891828</v>
      </c>
      <c r="J67" s="42">
        <v>41167.29874326595</v>
      </c>
      <c r="K67" s="33" t="s">
        <v>123</v>
      </c>
      <c r="L67" s="34" t="s">
        <v>124</v>
      </c>
      <c r="M67" s="32">
        <v>41167.29874326595</v>
      </c>
      <c r="N67" s="32">
        <v>6394.9214729891828</v>
      </c>
      <c r="O67" s="32">
        <v>54653.442669378172</v>
      </c>
      <c r="P67" s="32">
        <v>339759.2511140781</v>
      </c>
      <c r="Q67" s="32">
        <v>441974.9139997114</v>
      </c>
      <c r="R67" s="32"/>
      <c r="S67" s="32"/>
      <c r="T67" s="32">
        <f t="shared" si="4"/>
        <v>441974.9139997114</v>
      </c>
      <c r="U67" s="31"/>
      <c r="V67" s="101"/>
      <c r="W67" s="105"/>
      <c r="X67" s="101"/>
      <c r="Y67" s="101"/>
      <c r="AA67" s="105"/>
      <c r="AB67" s="101"/>
      <c r="AC67" s="101"/>
      <c r="AE67" s="101"/>
      <c r="AH67" s="101"/>
      <c r="AI67" s="101"/>
    </row>
    <row r="68" spans="1:35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41167.29874326595</v>
      </c>
      <c r="N68" s="32">
        <v>6394.9214729891828</v>
      </c>
      <c r="O68" s="32">
        <v>77861.628462070032</v>
      </c>
      <c r="P68" s="32">
        <v>316551.06532138621</v>
      </c>
      <c r="Q68" s="32">
        <v>441974.9139997114</v>
      </c>
      <c r="R68" s="32"/>
      <c r="S68" s="32"/>
      <c r="T68" s="32">
        <f t="shared" si="4"/>
        <v>441974.9139997114</v>
      </c>
      <c r="U68" s="31" t="s">
        <v>125</v>
      </c>
      <c r="V68" s="101"/>
      <c r="AA68" s="105"/>
      <c r="AB68" s="101"/>
      <c r="AC68" s="101"/>
      <c r="AE68" s="101"/>
      <c r="AH68" s="101"/>
      <c r="AI68" s="101"/>
    </row>
    <row r="69" spans="1:35">
      <c r="A69" s="101"/>
      <c r="B69" s="31" t="s">
        <v>125</v>
      </c>
      <c r="C69" s="32">
        <f t="shared" ref="C69:C72" si="6">+E69+F69+D69</f>
        <v>347112.89431497769</v>
      </c>
      <c r="D69" s="32"/>
      <c r="E69" s="32"/>
      <c r="F69" s="32">
        <v>347112.89431497769</v>
      </c>
      <c r="G69" s="32">
        <v>310621.61916782148</v>
      </c>
      <c r="H69" s="32">
        <v>36491.275147156201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347112.89431497769</v>
      </c>
      <c r="T69" s="32">
        <f t="shared" si="4"/>
        <v>347112.89431497769</v>
      </c>
      <c r="U69" s="31" t="s">
        <v>128</v>
      </c>
      <c r="V69" s="101"/>
      <c r="W69" s="105"/>
      <c r="X69" s="101"/>
      <c r="Y69" s="101"/>
      <c r="AA69" s="105"/>
      <c r="AB69" s="101"/>
      <c r="AC69" s="101"/>
      <c r="AE69" s="101"/>
      <c r="AH69" s="101"/>
      <c r="AI69" s="101"/>
    </row>
    <row r="70" spans="1:35">
      <c r="A70" s="101"/>
      <c r="B70" s="31" t="s">
        <v>128</v>
      </c>
      <c r="C70" s="32">
        <f t="shared" si="6"/>
        <v>347112.89431497763</v>
      </c>
      <c r="D70" s="32"/>
      <c r="E70" s="32"/>
      <c r="F70" s="32">
        <v>347112.89431497763</v>
      </c>
      <c r="G70" s="32">
        <v>287413.43337512959</v>
      </c>
      <c r="H70" s="32">
        <v>59699.460939848061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347112.89431497763</v>
      </c>
      <c r="T70" s="32">
        <f t="shared" si="4"/>
        <v>347112.89431497763</v>
      </c>
      <c r="U70" s="31" t="s">
        <v>58</v>
      </c>
      <c r="V70" s="101"/>
      <c r="W70" s="105"/>
      <c r="X70" s="101"/>
      <c r="Y70" s="101"/>
      <c r="AA70" s="105"/>
      <c r="AB70" s="101"/>
      <c r="AC70" s="101"/>
      <c r="AE70" s="101"/>
      <c r="AH70" s="101"/>
      <c r="AI70" s="101"/>
    </row>
    <row r="71" spans="1:35">
      <c r="A71" s="101"/>
      <c r="B71" s="67" t="s">
        <v>58</v>
      </c>
      <c r="C71" s="32">
        <f t="shared" si="6"/>
        <v>0</v>
      </c>
      <c r="D71" s="32"/>
      <c r="E71" s="32"/>
      <c r="F71" s="32">
        <v>0</v>
      </c>
      <c r="G71" s="32"/>
      <c r="H71" s="32">
        <v>0</v>
      </c>
      <c r="I71" s="32">
        <v>0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0</v>
      </c>
      <c r="Q71" s="32">
        <v>0</v>
      </c>
      <c r="R71" s="32"/>
      <c r="S71" s="32"/>
      <c r="T71" s="32">
        <f t="shared" si="4"/>
        <v>0</v>
      </c>
      <c r="U71" s="31" t="s">
        <v>133</v>
      </c>
      <c r="V71" s="101"/>
      <c r="AB71" s="101"/>
      <c r="AC71" s="101"/>
      <c r="AE71" s="101"/>
      <c r="AH71" s="101"/>
      <c r="AI71" s="101"/>
    </row>
    <row r="72" spans="1:35">
      <c r="A72" s="101"/>
      <c r="B72" s="31" t="s">
        <v>133</v>
      </c>
      <c r="C72" s="32">
        <f t="shared" si="6"/>
        <v>94862.019684733707</v>
      </c>
      <c r="D72" s="32"/>
      <c r="E72" s="32"/>
      <c r="F72" s="32">
        <v>94862.019684733707</v>
      </c>
      <c r="G72" s="32">
        <v>29137.631946256592</v>
      </c>
      <c r="H72" s="32">
        <v>18162.167522221971</v>
      </c>
      <c r="I72" s="32">
        <v>6394.9214729891828</v>
      </c>
      <c r="J72" s="32">
        <v>41167.29874326595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  <c r="W72" s="105"/>
      <c r="X72" s="101"/>
      <c r="Y72" s="101"/>
      <c r="AB72" s="101"/>
      <c r="AC72" s="101"/>
      <c r="AE72" s="101"/>
      <c r="AH72" s="101"/>
      <c r="AI72" s="101"/>
    </row>
    <row r="73" spans="1:35" ht="15.75" thickBot="1">
      <c r="A73" s="101"/>
      <c r="B73" s="69"/>
      <c r="C73" s="70"/>
      <c r="D73" s="70"/>
      <c r="E73" s="70">
        <v>29071.34382495367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  <c r="AB73" s="101"/>
      <c r="AC73" s="101"/>
      <c r="AE73" s="101"/>
      <c r="AH73" s="101"/>
      <c r="AI73" s="101"/>
    </row>
    <row r="74" spans="1:35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V74" s="101"/>
      <c r="AH74" s="101"/>
      <c r="AI74" s="101"/>
    </row>
    <row r="75" spans="1:35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01"/>
      <c r="AH75" s="101"/>
      <c r="AI75" s="101"/>
    </row>
    <row r="76" spans="1:35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V76" s="101"/>
    </row>
    <row r="77" spans="1:35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V77" s="101"/>
    </row>
    <row r="78" spans="1:35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V78" s="101"/>
    </row>
    <row r="79" spans="1:35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35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U16:U17"/>
    <mergeCell ref="O16:O17"/>
    <mergeCell ref="P16:P17"/>
    <mergeCell ref="Q16:Q17"/>
    <mergeCell ref="R16:R17"/>
    <mergeCell ref="S16:S17"/>
    <mergeCell ref="T16:T17"/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conditionalFormatting sqref="C46:F46 H46:J46">
    <cfRule type="cellIs" dxfId="5" priority="2" stopIfTrue="1" operator="equal">
      <formula>0</formula>
    </cfRule>
  </conditionalFormatting>
  <conditionalFormatting sqref="G46">
    <cfRule type="cellIs" dxfId="4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zoomScale="90" zoomScaleNormal="90" workbookViewId="0">
      <selection activeCell="W34" sqref="W1:AD1048576"/>
    </sheetView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22" width="7.140625" style="2"/>
    <col min="23" max="23" width="9.28515625" style="2" bestFit="1" customWidth="1"/>
    <col min="24" max="25" width="7.140625" style="2"/>
    <col min="26" max="26" width="9.28515625" style="2" bestFit="1" customWidth="1"/>
    <col min="27" max="27" width="9.7109375" style="2" bestFit="1" customWidth="1"/>
    <col min="28" max="28" width="7.140625" style="2"/>
    <col min="29" max="29" width="8.140625" style="2" bestFit="1" customWidth="1"/>
    <col min="30" max="32" width="7.140625" style="2"/>
    <col min="33" max="50" width="13" style="2" customWidth="1"/>
    <col min="51" max="16384" width="7.140625" style="2"/>
  </cols>
  <sheetData>
    <row r="1" spans="1:2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231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50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50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</row>
    <row r="19" spans="1:50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41167.29874326595</v>
      </c>
      <c r="N19" s="32">
        <v>6394.9214729891828</v>
      </c>
      <c r="O19" s="32">
        <v>18162.167522221971</v>
      </c>
      <c r="P19" s="32">
        <v>29137.631946256592</v>
      </c>
      <c r="Q19" s="32">
        <v>94862.019684733692</v>
      </c>
      <c r="R19" s="32"/>
      <c r="S19" s="32"/>
      <c r="T19" s="32">
        <f>+Q19+R19+S19</f>
        <v>94862.019684733692</v>
      </c>
      <c r="U19" s="84"/>
      <c r="V19" s="101"/>
      <c r="Z19" s="104"/>
      <c r="AA19" s="101"/>
      <c r="AC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</row>
    <row r="20" spans="1:50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29071.34382495367</v>
      </c>
      <c r="S20" s="32"/>
      <c r="T20" s="32">
        <f t="shared" ref="T20:T26" si="0">+Q20+R20+S20</f>
        <v>29071.34382495367</v>
      </c>
      <c r="U20" s="84"/>
      <c r="V20" s="101"/>
      <c r="Z20" s="104"/>
      <c r="AA20" s="101"/>
      <c r="AC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</row>
    <row r="21" spans="1:50" s="1" customFormat="1" ht="27.75" customHeight="1">
      <c r="A21" s="101"/>
      <c r="B21" s="84"/>
      <c r="C21" s="86">
        <f>+E21+F21+D21</f>
        <v>110866.69648507622</v>
      </c>
      <c r="D21" s="86"/>
      <c r="E21" s="86"/>
      <c r="F21" s="86">
        <v>110866.69648507622</v>
      </c>
      <c r="G21" s="86">
        <v>16423.714228555895</v>
      </c>
      <c r="H21" s="86">
        <v>21375.792798175004</v>
      </c>
      <c r="I21" s="86">
        <v>1758.4484677419</v>
      </c>
      <c r="J21" s="86">
        <v>71308.740990603415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110866.69648507622</v>
      </c>
      <c r="T21" s="86">
        <f t="shared" si="0"/>
        <v>110866.69648507622</v>
      </c>
      <c r="U21" s="88" t="s">
        <v>143</v>
      </c>
      <c r="V21" s="101"/>
      <c r="W21" s="104"/>
      <c r="X21" s="101"/>
      <c r="Z21" s="104"/>
      <c r="AA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</row>
    <row r="22" spans="1:50" s="1" customFormat="1" ht="16.5" customHeight="1">
      <c r="A22" s="101"/>
      <c r="B22" s="88" t="s">
        <v>143</v>
      </c>
      <c r="C22" s="32">
        <f t="shared" ref="C22:C24" si="1">+E22+F22+D22</f>
        <v>13066.667105921519</v>
      </c>
      <c r="D22" s="32"/>
      <c r="E22" s="32"/>
      <c r="F22" s="32">
        <v>13066.667105921519</v>
      </c>
      <c r="G22" s="32">
        <v>2814.2384312008207</v>
      </c>
      <c r="H22" s="32">
        <v>131.73900079086894</v>
      </c>
      <c r="I22" s="32">
        <v>0.4760533900000114</v>
      </c>
      <c r="J22" s="32">
        <v>10120.213620539829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13066.667105921519</v>
      </c>
      <c r="T22" s="32">
        <f t="shared" si="0"/>
        <v>13066.667105921519</v>
      </c>
      <c r="U22" s="88" t="s">
        <v>16</v>
      </c>
      <c r="V22" s="101"/>
      <c r="W22" s="104"/>
      <c r="X22" s="101"/>
      <c r="Z22" s="104"/>
      <c r="AA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</row>
    <row r="23" spans="1:50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0.17496755602861774</v>
      </c>
      <c r="I23" s="32">
        <v>6.7791768200000044</v>
      </c>
      <c r="J23" s="32">
        <v>-7.6183347865879663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>+Q23+R23+S23</f>
        <v>0</v>
      </c>
      <c r="U23" s="88" t="s">
        <v>148</v>
      </c>
      <c r="V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</row>
    <row r="24" spans="1:50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14.906369999999997</v>
      </c>
      <c r="H24" s="32">
        <v>-725.15661095909115</v>
      </c>
      <c r="I24" s="32">
        <v>77.038622649999994</v>
      </c>
      <c r="J24" s="32">
        <v>633.21161830909102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</row>
    <row r="25" spans="1:50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2527.2462529024988</v>
      </c>
      <c r="N25" s="32">
        <v>1156.2611976685225</v>
      </c>
      <c r="O25" s="32">
        <v>14389.348160233189</v>
      </c>
      <c r="P25" s="32">
        <v>1021.8408906266475</v>
      </c>
      <c r="Q25" s="32">
        <v>19094.696501430859</v>
      </c>
      <c r="R25" s="32">
        <v>0</v>
      </c>
      <c r="S25" s="32"/>
      <c r="T25" s="32">
        <f t="shared" si="0"/>
        <v>19094.696501430859</v>
      </c>
      <c r="U25" s="84"/>
      <c r="V25" s="101"/>
      <c r="Z25" s="104"/>
      <c r="AA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</row>
    <row r="26" spans="1:50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-308.38631288438336</v>
      </c>
      <c r="N26" s="32">
        <v>-1119.3089072634095</v>
      </c>
      <c r="O26" s="32">
        <v>-12197.328599730261</v>
      </c>
      <c r="P26" s="32">
        <v>-287.42565044265075</v>
      </c>
      <c r="Q26" s="32">
        <v>-13912.449470320704</v>
      </c>
      <c r="R26" s="32">
        <v>-5182.2470311101461</v>
      </c>
      <c r="S26" s="32"/>
      <c r="T26" s="32">
        <f t="shared" si="0"/>
        <v>-19094.696501430852</v>
      </c>
      <c r="U26" s="84"/>
      <c r="V26" s="101"/>
      <c r="Z26" s="104"/>
      <c r="AA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</row>
    <row r="27" spans="1:50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43386.158683284069</v>
      </c>
      <c r="N27" s="32">
        <v>6431.8737633942956</v>
      </c>
      <c r="O27" s="32">
        <v>20354.1870827249</v>
      </c>
      <c r="P27" s="32">
        <v>29872.047186440588</v>
      </c>
      <c r="Q27" s="32">
        <v>100044.26671584386</v>
      </c>
      <c r="R27" s="32">
        <v>23889.096793843524</v>
      </c>
      <c r="S27" s="32"/>
      <c r="T27" s="32">
        <f>+Q27+R27+S27</f>
        <v>123933.36350968738</v>
      </c>
      <c r="U27" s="84"/>
      <c r="V27" s="101"/>
      <c r="Z27" s="104"/>
      <c r="AA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</row>
    <row r="28" spans="1:50" s="1" customFormat="1" ht="21.75" customHeight="1" thickTop="1" thickBot="1">
      <c r="A28" s="101"/>
      <c r="B28" s="89"/>
      <c r="C28" s="42">
        <f>+E28+F28+D28</f>
        <v>-8.131035792757757E-5</v>
      </c>
      <c r="D28" s="42"/>
      <c r="E28" s="42">
        <v>23889.096793843524</v>
      </c>
      <c r="F28" s="42">
        <v>-23889.096875153882</v>
      </c>
      <c r="G28" s="42">
        <v>10618.523966273311</v>
      </c>
      <c r="H28" s="42">
        <v>-428.3630728379095</v>
      </c>
      <c r="I28" s="42">
        <v>4589.1314427923953</v>
      </c>
      <c r="J28" s="42">
        <v>-38668.389211381676</v>
      </c>
      <c r="K28" s="33" t="s">
        <v>157</v>
      </c>
      <c r="L28" s="34" t="s">
        <v>158</v>
      </c>
      <c r="M28" s="38">
        <v>-45351.189723479343</v>
      </c>
      <c r="N28" s="38">
        <v>4969.5322804379139</v>
      </c>
      <c r="O28" s="38">
        <v>-3643.9703345878243</v>
      </c>
      <c r="P28" s="38">
        <v>6531.3277515139289</v>
      </c>
      <c r="Q28" s="38">
        <v>-37494.300026115328</v>
      </c>
      <c r="R28" s="38">
        <v>37494.300566115329</v>
      </c>
      <c r="S28" s="38"/>
      <c r="T28" s="38"/>
      <c r="U28" s="90"/>
      <c r="V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</row>
    <row r="29" spans="1:50" s="1" customFormat="1" ht="16.5" customHeight="1" thickTop="1">
      <c r="A29" s="101"/>
      <c r="B29" s="84"/>
      <c r="C29" s="32">
        <f>+E29+F29+D29</f>
        <v>106990.46868407651</v>
      </c>
      <c r="D29" s="32"/>
      <c r="E29" s="32">
        <v>44829.079410975202</v>
      </c>
      <c r="F29" s="32">
        <v>62161.389273101297</v>
      </c>
      <c r="G29" s="32">
        <v>11833.042035865108</v>
      </c>
      <c r="H29" s="32">
        <v>7285.795226090695</v>
      </c>
      <c r="I29" s="32">
        <v>33989.605005222322</v>
      </c>
      <c r="J29" s="32">
        <v>9052.947005923168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  <c r="W29" s="104"/>
      <c r="X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</row>
    <row r="30" spans="1:50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54404.136729402511</v>
      </c>
      <c r="N30" s="32">
        <v>29020.072724784408</v>
      </c>
      <c r="O30" s="32">
        <v>10929.765560678519</v>
      </c>
      <c r="P30" s="32">
        <v>5301.7142843511801</v>
      </c>
      <c r="Q30" s="32">
        <v>99655.68929921661</v>
      </c>
      <c r="R30" s="32">
        <v>7334.7788448598758</v>
      </c>
      <c r="S30" s="32"/>
      <c r="T30" s="32">
        <f>+Q30+R30+S30</f>
        <v>106990.46814407648</v>
      </c>
      <c r="U30" s="84"/>
      <c r="V30" s="101"/>
      <c r="Z30" s="104"/>
      <c r="AA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</row>
    <row r="31" spans="1:50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</row>
    <row r="32" spans="1:50" s="1" customFormat="1" ht="16.5" customHeight="1">
      <c r="A32" s="101"/>
      <c r="B32" s="88" t="s">
        <v>162</v>
      </c>
      <c r="C32" s="32">
        <f t="shared" ref="C32:C38" si="2">+E32+F32+D32</f>
        <v>1.7053025658242404E-13</v>
      </c>
      <c r="D32" s="32"/>
      <c r="E32" s="32">
        <v>449.71501582315688</v>
      </c>
      <c r="F32" s="32">
        <v>-449.7150158231567</v>
      </c>
      <c r="G32" s="32"/>
      <c r="H32" s="32"/>
      <c r="I32" s="32">
        <v>-449.7150158231567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</row>
    <row r="33" spans="1:50" s="1" customFormat="1" ht="16.5" customHeight="1">
      <c r="A33" s="101"/>
      <c r="B33" s="88" t="s">
        <v>165</v>
      </c>
      <c r="C33" s="32">
        <f t="shared" si="2"/>
        <v>25373.958712350435</v>
      </c>
      <c r="D33" s="32"/>
      <c r="E33" s="32">
        <v>-1861.1882443776001</v>
      </c>
      <c r="F33" s="32">
        <v>27235.146956728036</v>
      </c>
      <c r="G33" s="32">
        <v>9287.1415177592789</v>
      </c>
      <c r="H33" s="32">
        <v>3476.3042222310237</v>
      </c>
      <c r="I33" s="32">
        <v>11021.447545170848</v>
      </c>
      <c r="J33" s="32">
        <v>3450.2536715668848</v>
      </c>
      <c r="K33" s="33" t="s">
        <v>166</v>
      </c>
      <c r="L33" s="34" t="s">
        <v>167</v>
      </c>
      <c r="M33" s="32">
        <v>0</v>
      </c>
      <c r="N33" s="32">
        <v>18323.421885089618</v>
      </c>
      <c r="O33" s="32">
        <v>0</v>
      </c>
      <c r="P33" s="32">
        <v>0</v>
      </c>
      <c r="Q33" s="32">
        <v>18323.421885089618</v>
      </c>
      <c r="R33" s="32">
        <v>7050.5363572608258</v>
      </c>
      <c r="S33" s="32"/>
      <c r="T33" s="32">
        <f t="shared" ref="T33:T38" si="3">+Q33+R33+S33</f>
        <v>25373.958242350443</v>
      </c>
      <c r="U33" s="88" t="s">
        <v>165</v>
      </c>
      <c r="V33" s="101"/>
      <c r="W33" s="104"/>
      <c r="X33" s="101"/>
      <c r="Z33" s="104"/>
      <c r="AA33" s="101"/>
      <c r="AC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</row>
    <row r="34" spans="1:50" s="1" customFormat="1" ht="16.5" customHeight="1">
      <c r="A34" s="101"/>
      <c r="B34" s="88" t="s">
        <v>168</v>
      </c>
      <c r="C34" s="32">
        <f t="shared" si="2"/>
        <v>4519.1223122608117</v>
      </c>
      <c r="D34" s="32"/>
      <c r="E34" s="32">
        <v>112.64686735023957</v>
      </c>
      <c r="F34" s="32">
        <v>4406.4754449105722</v>
      </c>
      <c r="G34" s="32">
        <v>-277.14213020735519</v>
      </c>
      <c r="H34" s="32">
        <v>-1229.8517199440207</v>
      </c>
      <c r="I34" s="32">
        <v>8906.1700425136223</v>
      </c>
      <c r="J34" s="32">
        <v>-2992.700747451674</v>
      </c>
      <c r="K34" s="33" t="s">
        <v>169</v>
      </c>
      <c r="L34" s="34" t="s">
        <v>170</v>
      </c>
      <c r="M34" s="32">
        <v>1505.4947201725663</v>
      </c>
      <c r="N34" s="32">
        <v>1804.5513005303264</v>
      </c>
      <c r="O34" s="32">
        <v>-154.82623137999954</v>
      </c>
      <c r="P34" s="32"/>
      <c r="Q34" s="32">
        <v>3155.2197893228931</v>
      </c>
      <c r="R34" s="32">
        <v>1363.9025229379208</v>
      </c>
      <c r="S34" s="32"/>
      <c r="T34" s="32">
        <f t="shared" si="3"/>
        <v>4519.1223122608135</v>
      </c>
      <c r="U34" s="88" t="s">
        <v>168</v>
      </c>
      <c r="V34" s="101"/>
      <c r="W34" s="104"/>
      <c r="X34" s="101"/>
      <c r="Z34" s="104"/>
      <c r="AA34" s="101"/>
      <c r="AC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</row>
    <row r="35" spans="1:50" s="1" customFormat="1" ht="16.5" customHeight="1">
      <c r="A35" s="101"/>
      <c r="B35" s="88"/>
      <c r="C35" s="32">
        <f t="shared" si="2"/>
        <v>30549.999188077971</v>
      </c>
      <c r="D35" s="32"/>
      <c r="E35" s="32">
        <v>15103.507545378063</v>
      </c>
      <c r="F35" s="32">
        <v>15446.491642699908</v>
      </c>
      <c r="G35" s="32">
        <v>111.13437937406503</v>
      </c>
      <c r="H35" s="32">
        <v>3248.5617245327458</v>
      </c>
      <c r="I35" s="32">
        <v>12068.309038212479</v>
      </c>
      <c r="J35" s="32">
        <v>18.486500580617605</v>
      </c>
      <c r="K35" s="33" t="s">
        <v>171</v>
      </c>
      <c r="L35" s="34" t="s">
        <v>172</v>
      </c>
      <c r="M35" s="32">
        <v>13882.344470375578</v>
      </c>
      <c r="N35" s="32">
        <v>2186.2770141348337</v>
      </c>
      <c r="O35" s="32">
        <v>14277.10496547169</v>
      </c>
      <c r="P35" s="32">
        <v>3033.1900801769784</v>
      </c>
      <c r="Q35" s="32">
        <v>33378.916530159084</v>
      </c>
      <c r="R35" s="32">
        <v>-2828.9169620811235</v>
      </c>
      <c r="S35" s="32"/>
      <c r="T35" s="32">
        <f t="shared" si="3"/>
        <v>30549.999568077961</v>
      </c>
      <c r="U35" s="88"/>
      <c r="V35" s="101"/>
      <c r="W35" s="104"/>
      <c r="X35" s="101"/>
      <c r="Z35" s="104"/>
      <c r="AA35" s="101"/>
      <c r="AC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</row>
    <row r="36" spans="1:50" s="1" customFormat="1" ht="16.5" customHeight="1">
      <c r="A36" s="101"/>
      <c r="B36" s="84"/>
      <c r="C36" s="32">
        <f t="shared" si="2"/>
        <v>37692.37836227259</v>
      </c>
      <c r="D36" s="32"/>
      <c r="E36" s="32">
        <v>29499.963382013513</v>
      </c>
      <c r="F36" s="32">
        <v>8192.4149802590764</v>
      </c>
      <c r="G36" s="32">
        <v>31.112824999999997</v>
      </c>
      <c r="H36" s="32">
        <v>1286.6288416182028</v>
      </c>
      <c r="I36" s="32">
        <v>417.6768239999999</v>
      </c>
      <c r="J36" s="32">
        <v>6456.9964896408737</v>
      </c>
      <c r="K36" s="33" t="s">
        <v>173</v>
      </c>
      <c r="L36" s="34" t="s">
        <v>174</v>
      </c>
      <c r="M36" s="32">
        <v>29643.593636605598</v>
      </c>
      <c r="N36" s="32">
        <v>6089.9708513513197</v>
      </c>
      <c r="O36" s="32">
        <v>4.2670431299999914</v>
      </c>
      <c r="P36" s="32">
        <v>-14.483739999999994</v>
      </c>
      <c r="Q36" s="32">
        <v>35723.347791086911</v>
      </c>
      <c r="R36" s="32">
        <v>1969.0305711856702</v>
      </c>
      <c r="S36" s="32"/>
      <c r="T36" s="32">
        <f t="shared" si="3"/>
        <v>37692.378362272582</v>
      </c>
      <c r="U36" s="84"/>
      <c r="V36" s="101"/>
      <c r="W36" s="104"/>
      <c r="X36" s="101"/>
      <c r="Z36" s="104"/>
      <c r="AA36" s="101"/>
      <c r="AC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</row>
    <row r="37" spans="1:50" s="1" customFormat="1" ht="16.5" customHeight="1">
      <c r="A37" s="101"/>
      <c r="B37" s="84"/>
      <c r="C37" s="32">
        <f t="shared" si="2"/>
        <v>-1337.8554081993004</v>
      </c>
      <c r="D37" s="32"/>
      <c r="E37" s="32">
        <v>0</v>
      </c>
      <c r="F37" s="32">
        <v>-1337.8554081993004</v>
      </c>
      <c r="G37" s="32">
        <v>95.911259748429984</v>
      </c>
      <c r="H37" s="32">
        <v>-8.4602690000000355E-2</v>
      </c>
      <c r="I37" s="32">
        <v>371.05030416879703</v>
      </c>
      <c r="J37" s="32">
        <v>-1804.7323694265274</v>
      </c>
      <c r="K37" s="33" t="s">
        <v>175</v>
      </c>
      <c r="L37" s="34" t="s">
        <v>176</v>
      </c>
      <c r="M37" s="32">
        <v>0</v>
      </c>
      <c r="N37" s="32">
        <v>608.36242477069993</v>
      </c>
      <c r="O37" s="32">
        <v>-1946.2178329699998</v>
      </c>
      <c r="P37" s="32"/>
      <c r="Q37" s="32">
        <v>-1337.8554081992997</v>
      </c>
      <c r="R37" s="32">
        <v>0</v>
      </c>
      <c r="S37" s="32"/>
      <c r="T37" s="32">
        <f t="shared" si="3"/>
        <v>-1337.8554081992997</v>
      </c>
      <c r="U37" s="84"/>
      <c r="V37" s="101"/>
      <c r="W37" s="104"/>
      <c r="X37" s="101"/>
      <c r="Z37" s="104"/>
      <c r="AA37" s="101"/>
      <c r="AC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</row>
    <row r="38" spans="1:50" s="1" customFormat="1" ht="16.5" customHeight="1">
      <c r="A38" s="101"/>
      <c r="B38" s="84"/>
      <c r="C38" s="32">
        <f t="shared" si="2"/>
        <v>10192.865517313994</v>
      </c>
      <c r="D38" s="32"/>
      <c r="E38" s="32">
        <v>1524.434844787831</v>
      </c>
      <c r="F38" s="32">
        <v>8668.4306725261631</v>
      </c>
      <c r="G38" s="32">
        <v>2584.8841841906901</v>
      </c>
      <c r="H38" s="32">
        <v>504.23676034274291</v>
      </c>
      <c r="I38" s="32">
        <v>1654.6662669797363</v>
      </c>
      <c r="J38" s="32">
        <v>3924.6434610129927</v>
      </c>
      <c r="K38" s="33" t="s">
        <v>177</v>
      </c>
      <c r="L38" s="34" t="s">
        <v>178</v>
      </c>
      <c r="M38" s="32">
        <v>9372.7039022487697</v>
      </c>
      <c r="N38" s="32">
        <v>7.4892489076076894</v>
      </c>
      <c r="O38" s="32">
        <v>-1250.5623835731715</v>
      </c>
      <c r="P38" s="32">
        <v>2283.0079441742018</v>
      </c>
      <c r="Q38" s="32">
        <v>10412.638711757409</v>
      </c>
      <c r="R38" s="32">
        <v>-219.77364444341637</v>
      </c>
      <c r="S38" s="32"/>
      <c r="T38" s="32">
        <f t="shared" si="3"/>
        <v>10192.865067313993</v>
      </c>
      <c r="U38" s="84"/>
      <c r="V38" s="101"/>
      <c r="W38" s="104"/>
      <c r="X38" s="101"/>
      <c r="Z38" s="104"/>
      <c r="AA38" s="101"/>
      <c r="AC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</row>
    <row r="39" spans="1:50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  <c r="X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</row>
    <row r="40" spans="1:50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</row>
    <row r="41" spans="1:50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50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50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50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50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50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50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50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</row>
    <row r="63" spans="3:22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</row>
    <row r="64" spans="3:22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U16:U17"/>
    <mergeCell ref="O16:O17"/>
    <mergeCell ref="P16:P17"/>
    <mergeCell ref="Q16:Q17"/>
    <mergeCell ref="R16:R17"/>
    <mergeCell ref="S16:S17"/>
    <mergeCell ref="T16:T17"/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zoomScale="90" zoomScaleNormal="90" workbookViewId="0">
      <selection activeCell="W16" sqref="W1:AE1048576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22" width="7.140625" style="2"/>
    <col min="23" max="23" width="11.140625" style="2" bestFit="1" customWidth="1"/>
    <col min="24" max="24" width="10.42578125" style="2" customWidth="1"/>
    <col min="25" max="25" width="14.85546875" style="2" bestFit="1" customWidth="1"/>
    <col min="26" max="26" width="7.140625" style="2"/>
    <col min="27" max="27" width="13" style="2" customWidth="1"/>
    <col min="28" max="30" width="7.140625" style="2"/>
    <col min="31" max="31" width="16.85546875" style="107" customWidth="1"/>
    <col min="32" max="16384" width="7.140625" style="2"/>
  </cols>
  <sheetData>
    <row r="1" spans="1:3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AE1" s="106"/>
    </row>
    <row r="2" spans="1:3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AE2" s="106"/>
    </row>
    <row r="3" spans="1:3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AE3" s="106"/>
    </row>
    <row r="4" spans="1:3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AE4" s="106"/>
    </row>
    <row r="5" spans="1:3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AE5" s="106"/>
    </row>
    <row r="6" spans="1:3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AE6" s="106"/>
    </row>
    <row r="7" spans="1:3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AE7" s="106"/>
    </row>
    <row r="8" spans="1:3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AE8" s="106"/>
    </row>
    <row r="9" spans="1:3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AE9" s="106"/>
    </row>
    <row r="10" spans="1:3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AE10" s="106"/>
    </row>
    <row r="11" spans="1:3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31" ht="15.75">
      <c r="B12" s="19" t="s">
        <v>235</v>
      </c>
    </row>
    <row r="13" spans="1:31">
      <c r="B13" s="21" t="s">
        <v>1</v>
      </c>
    </row>
    <row r="14" spans="1:31" ht="12" customHeight="1">
      <c r="B14" s="22"/>
    </row>
    <row r="15" spans="1:3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3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31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  <c r="AE17" s="108"/>
    </row>
    <row r="18" spans="1:31" s="1" customFormat="1" ht="16.5" customHeight="1">
      <c r="B18" s="27" t="s">
        <v>12</v>
      </c>
      <c r="C18" s="28">
        <f>+E18+F18+D18</f>
        <v>212511.79069868691</v>
      </c>
      <c r="D18" s="28">
        <v>212511.79069868691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212511.79069868691</v>
      </c>
      <c r="S18" s="28"/>
      <c r="T18" s="28">
        <f>+Q18+R18+S18</f>
        <v>212511.79069868691</v>
      </c>
      <c r="U18" s="27" t="s">
        <v>15</v>
      </c>
      <c r="W18" s="104"/>
      <c r="X18" s="101"/>
      <c r="Y18" s="101"/>
      <c r="AA18" s="104"/>
      <c r="AB18" s="101"/>
      <c r="AC18" s="101"/>
      <c r="AE18" s="109"/>
    </row>
    <row r="19" spans="1:31" s="1" customFormat="1" ht="16.5" customHeight="1">
      <c r="B19" s="31" t="s">
        <v>16</v>
      </c>
      <c r="C19" s="32">
        <f>+E19+F19+D19</f>
        <v>173753.82949885671</v>
      </c>
      <c r="D19" s="32"/>
      <c r="E19" s="32">
        <v>173753.82949885671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173753.82949885671</v>
      </c>
      <c r="T19" s="32">
        <f t="shared" ref="T19:T22" si="0">+Q19+R19+S19</f>
        <v>173753.82949885671</v>
      </c>
      <c r="U19" s="31" t="s">
        <v>19</v>
      </c>
      <c r="W19" s="104"/>
      <c r="X19" s="101"/>
      <c r="Y19" s="101"/>
      <c r="AA19" s="104"/>
      <c r="AB19" s="101"/>
      <c r="AC19" s="101"/>
      <c r="AE19" s="109"/>
    </row>
    <row r="20" spans="1:31" s="1" customFormat="1" ht="16.5" customHeight="1">
      <c r="B20" s="31" t="s">
        <v>19</v>
      </c>
      <c r="C20" s="32">
        <f>+E20+F20+D20</f>
        <v>746045.76536101243</v>
      </c>
      <c r="D20" s="32">
        <v>746045.76536101243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426769.69542617304</v>
      </c>
      <c r="N20" s="32">
        <v>35087.052457207596</v>
      </c>
      <c r="O20" s="32">
        <v>61657.638176590561</v>
      </c>
      <c r="P20" s="32">
        <v>222531.37930104128</v>
      </c>
      <c r="Q20" s="32">
        <v>746045.76536101243</v>
      </c>
      <c r="R20" s="32"/>
      <c r="S20" s="32"/>
      <c r="T20" s="32">
        <f t="shared" si="0"/>
        <v>746045.76536101243</v>
      </c>
      <c r="U20" s="31" t="s">
        <v>22</v>
      </c>
      <c r="V20" s="101"/>
      <c r="W20" s="104"/>
      <c r="X20" s="101"/>
      <c r="Y20" s="101"/>
      <c r="AA20" s="104"/>
      <c r="AB20" s="101"/>
      <c r="AC20" s="101"/>
      <c r="AE20" s="109"/>
    </row>
    <row r="21" spans="1:31" s="1" customFormat="1" ht="16.5" customHeight="1">
      <c r="A21" s="101"/>
      <c r="B21" s="31" t="s">
        <v>16</v>
      </c>
      <c r="C21" s="32">
        <f>+E21+F21+D21</f>
        <v>370692.26726177521</v>
      </c>
      <c r="D21" s="32"/>
      <c r="E21" s="32"/>
      <c r="F21" s="32">
        <v>370692.26726177521</v>
      </c>
      <c r="G21" s="32">
        <v>84193.055932497009</v>
      </c>
      <c r="H21" s="32">
        <v>19218.5772763717</v>
      </c>
      <c r="I21" s="32">
        <v>12623.086327642974</v>
      </c>
      <c r="J21" s="32">
        <v>254657.54772526355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370692.26726177521</v>
      </c>
      <c r="T21" s="32">
        <f t="shared" si="0"/>
        <v>370692.26726177521</v>
      </c>
      <c r="U21" s="31" t="s">
        <v>25</v>
      </c>
      <c r="V21" s="101"/>
      <c r="W21" s="104"/>
      <c r="X21" s="101"/>
      <c r="Y21" s="101"/>
      <c r="AA21" s="104"/>
      <c r="AB21" s="101"/>
      <c r="AC21" s="101"/>
      <c r="AE21" s="109"/>
    </row>
    <row r="22" spans="1:31" s="1" customFormat="1" ht="16.5" customHeight="1" thickBot="1">
      <c r="A22" s="101"/>
      <c r="B22" s="31" t="s">
        <v>26</v>
      </c>
      <c r="C22" s="32">
        <f>+E22+F22+D22</f>
        <v>35634.092542319551</v>
      </c>
      <c r="D22" s="32">
        <v>35634.092542319551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35634.092542319551</v>
      </c>
      <c r="R22" s="32"/>
      <c r="S22" s="32"/>
      <c r="T22" s="32">
        <f t="shared" si="0"/>
        <v>35634.092542319551</v>
      </c>
      <c r="U22" s="31" t="s">
        <v>29</v>
      </c>
      <c r="V22" s="101"/>
      <c r="W22" s="104"/>
      <c r="X22" s="101"/>
      <c r="Y22" s="101"/>
      <c r="AA22" s="104"/>
      <c r="AB22" s="101"/>
      <c r="AC22" s="101"/>
      <c r="AE22" s="109"/>
    </row>
    <row r="23" spans="1:31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  <c r="X23" s="101"/>
      <c r="AA23" s="104"/>
      <c r="AB23" s="101"/>
      <c r="AC23" s="101"/>
      <c r="AE23" s="109"/>
    </row>
    <row r="24" spans="1:31" s="1" customFormat="1" ht="16.5" customHeight="1">
      <c r="A24" s="101"/>
      <c r="B24" s="35" t="s">
        <v>30</v>
      </c>
      <c r="C24" s="32">
        <f>+E24+F24+D24</f>
        <v>410987.59064155677</v>
      </c>
      <c r="D24" s="32"/>
      <c r="E24" s="32"/>
      <c r="F24" s="32">
        <v>410987.59064155677</v>
      </c>
      <c r="G24" s="32">
        <v>138338.32336854425</v>
      </c>
      <c r="H24" s="32">
        <v>42439.060900218858</v>
      </c>
      <c r="I24" s="32">
        <v>22463.966129564622</v>
      </c>
      <c r="J24" s="32">
        <v>172112.1477009095</v>
      </c>
      <c r="K24" s="33" t="s">
        <v>31</v>
      </c>
      <c r="L24" s="34" t="s">
        <v>32</v>
      </c>
      <c r="M24" s="32">
        <v>172112.1477009095</v>
      </c>
      <c r="N24" s="32">
        <v>22463.966129564622</v>
      </c>
      <c r="O24" s="32">
        <v>42439.060900218858</v>
      </c>
      <c r="P24" s="32">
        <v>138338.32336854425</v>
      </c>
      <c r="Q24" s="32">
        <v>410987.59064155683</v>
      </c>
      <c r="R24" s="32"/>
      <c r="S24" s="32"/>
      <c r="T24" s="32">
        <f t="shared" ref="T24:T25" si="1">+Q24+R24+S24</f>
        <v>410987.59064155683</v>
      </c>
      <c r="U24" s="31" t="s">
        <v>33</v>
      </c>
      <c r="V24" s="101"/>
      <c r="W24" s="104"/>
      <c r="X24" s="101"/>
      <c r="Y24" s="101"/>
      <c r="AA24" s="104"/>
      <c r="AB24" s="101"/>
      <c r="AC24" s="101"/>
      <c r="AE24" s="109"/>
    </row>
    <row r="25" spans="1:31" s="1" customFormat="1" ht="16.5" customHeight="1">
      <c r="A25" s="101"/>
      <c r="B25" s="31" t="s">
        <v>34</v>
      </c>
      <c r="C25" s="32">
        <f>+E25+F25+D25</f>
        <v>38757.961199830199</v>
      </c>
      <c r="D25" s="32"/>
      <c r="E25" s="32">
        <v>38757.961199830199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38757.961199830199</v>
      </c>
      <c r="S25" s="32"/>
      <c r="T25" s="32">
        <f t="shared" si="1"/>
        <v>38757.961199830199</v>
      </c>
      <c r="U25" s="31" t="s">
        <v>37</v>
      </c>
      <c r="V25" s="101"/>
      <c r="W25" s="104"/>
      <c r="X25" s="101"/>
      <c r="Y25" s="101"/>
      <c r="AA25" s="104"/>
      <c r="AB25" s="101"/>
      <c r="AC25" s="101"/>
      <c r="AE25" s="109"/>
    </row>
    <row r="26" spans="1:31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  <c r="AA26" s="104"/>
      <c r="AB26" s="101"/>
      <c r="AC26" s="101"/>
      <c r="AE26" s="109"/>
    </row>
    <row r="27" spans="1:31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  <c r="AA27" s="104"/>
      <c r="AB27" s="101"/>
      <c r="AC27" s="101"/>
      <c r="AE27" s="109"/>
    </row>
    <row r="28" spans="1:31" s="1" customFormat="1" ht="16.5" customHeight="1">
      <c r="A28" s="101"/>
      <c r="B28" s="31"/>
      <c r="C28" s="32">
        <f t="shared" ref="C28:C50" si="2">+E28+F28+D28</f>
        <v>155929.79078783729</v>
      </c>
      <c r="D28" s="32"/>
      <c r="E28" s="32">
        <v>113.59157588777738</v>
      </c>
      <c r="F28" s="32">
        <v>155816.19921194951</v>
      </c>
      <c r="G28" s="32">
        <v>40497.773524249249</v>
      </c>
      <c r="H28" s="32">
        <v>41120.441376119379</v>
      </c>
      <c r="I28" s="32">
        <v>7220.3812061511599</v>
      </c>
      <c r="J28" s="32">
        <v>66977.603105429735</v>
      </c>
      <c r="K28" s="33" t="s">
        <v>38</v>
      </c>
      <c r="L28" s="34" t="s">
        <v>39</v>
      </c>
      <c r="M28" s="32"/>
      <c r="N28" s="32"/>
      <c r="O28" s="32"/>
      <c r="P28" s="32">
        <v>155879.30564299825</v>
      </c>
      <c r="Q28" s="32">
        <v>155879.30564299825</v>
      </c>
      <c r="R28" s="32">
        <v>50.485144839012158</v>
      </c>
      <c r="S28" s="32"/>
      <c r="T28" s="32">
        <f t="shared" ref="T28:T40" si="3">+Q28+R28+S28</f>
        <v>155929.79078783726</v>
      </c>
      <c r="U28" s="31"/>
      <c r="V28" s="101"/>
      <c r="W28" s="104"/>
      <c r="X28" s="101"/>
      <c r="Y28" s="101"/>
      <c r="AA28" s="104"/>
      <c r="AB28" s="101"/>
      <c r="AC28" s="101"/>
      <c r="AE28" s="109"/>
    </row>
    <row r="29" spans="1:31" s="1" customFormat="1" ht="16.5" customHeight="1">
      <c r="A29" s="101"/>
      <c r="B29" s="31"/>
      <c r="C29" s="32">
        <f t="shared" si="2"/>
        <v>138377.93698018428</v>
      </c>
      <c r="D29" s="32"/>
      <c r="E29" s="32">
        <v>113.59157588777738</v>
      </c>
      <c r="F29" s="32">
        <v>138264.3454042965</v>
      </c>
      <c r="G29" s="32">
        <v>39760.27113982827</v>
      </c>
      <c r="H29" s="32">
        <v>34052.977377165909</v>
      </c>
      <c r="I29" s="32">
        <v>5983.8375813716802</v>
      </c>
      <c r="J29" s="32">
        <v>58467.259305930645</v>
      </c>
      <c r="K29" s="33" t="s">
        <v>40</v>
      </c>
      <c r="L29" s="40" t="s">
        <v>41</v>
      </c>
      <c r="M29" s="32"/>
      <c r="N29" s="32"/>
      <c r="O29" s="32"/>
      <c r="P29" s="32">
        <v>138327.45183534524</v>
      </c>
      <c r="Q29" s="32">
        <v>138327.45183534524</v>
      </c>
      <c r="R29" s="32">
        <v>50.485144839012158</v>
      </c>
      <c r="S29" s="32"/>
      <c r="T29" s="32">
        <f t="shared" si="3"/>
        <v>138377.93698018425</v>
      </c>
      <c r="U29" s="31"/>
      <c r="V29" s="101"/>
      <c r="W29" s="104"/>
      <c r="X29" s="101"/>
      <c r="Y29" s="101"/>
      <c r="AA29" s="104"/>
      <c r="AB29" s="101"/>
      <c r="AC29" s="101"/>
      <c r="AE29" s="109"/>
    </row>
    <row r="30" spans="1:31" s="1" customFormat="1" ht="16.5" customHeight="1">
      <c r="A30" s="101"/>
      <c r="B30" s="31"/>
      <c r="C30" s="32">
        <f t="shared" si="2"/>
        <v>17551.853807653009</v>
      </c>
      <c r="D30" s="32"/>
      <c r="E30" s="32"/>
      <c r="F30" s="32">
        <v>17551.853807653009</v>
      </c>
      <c r="G30" s="32">
        <v>737.50238442097202</v>
      </c>
      <c r="H30" s="32">
        <v>7067.4639989534789</v>
      </c>
      <c r="I30" s="32">
        <v>1236.5436247794789</v>
      </c>
      <c r="J30" s="32">
        <v>8510.3437994990782</v>
      </c>
      <c r="K30" s="33" t="s">
        <v>42</v>
      </c>
      <c r="L30" s="40" t="s">
        <v>43</v>
      </c>
      <c r="M30" s="32"/>
      <c r="N30" s="32"/>
      <c r="O30" s="32"/>
      <c r="P30" s="32">
        <v>17551.853807653009</v>
      </c>
      <c r="Q30" s="32">
        <v>17551.853807653009</v>
      </c>
      <c r="R30" s="32">
        <v>0</v>
      </c>
      <c r="S30" s="32"/>
      <c r="T30" s="32">
        <f t="shared" si="3"/>
        <v>17551.853807653009</v>
      </c>
      <c r="U30" s="31"/>
      <c r="V30" s="101"/>
      <c r="W30" s="104"/>
      <c r="X30" s="101"/>
      <c r="Y30" s="101"/>
      <c r="AA30" s="104"/>
      <c r="AB30" s="101"/>
      <c r="AC30" s="101"/>
      <c r="AE30" s="109"/>
    </row>
    <row r="31" spans="1:31" s="1" customFormat="1" ht="16.5" customHeight="1">
      <c r="A31" s="101"/>
      <c r="B31" s="31"/>
      <c r="C31" s="32">
        <f t="shared" si="2"/>
        <v>13213.559277713593</v>
      </c>
      <c r="D31" s="32"/>
      <c r="E31" s="32"/>
      <c r="F31" s="32">
        <v>13213.559277713593</v>
      </c>
      <c r="G31" s="32">
        <v>536.06316699860452</v>
      </c>
      <c r="H31" s="32">
        <v>5295.9176150450294</v>
      </c>
      <c r="I31" s="32">
        <v>899.20073828294289</v>
      </c>
      <c r="J31" s="32">
        <v>6482.3777573870166</v>
      </c>
      <c r="K31" s="33" t="s">
        <v>44</v>
      </c>
      <c r="L31" s="40" t="s">
        <v>45</v>
      </c>
      <c r="M31" s="32"/>
      <c r="N31" s="32"/>
      <c r="O31" s="32"/>
      <c r="P31" s="32">
        <v>13213.559277713593</v>
      </c>
      <c r="Q31" s="32">
        <v>13213.559277713593</v>
      </c>
      <c r="R31" s="32">
        <v>0</v>
      </c>
      <c r="S31" s="32"/>
      <c r="T31" s="32">
        <f t="shared" si="3"/>
        <v>13213.559277713593</v>
      </c>
      <c r="U31" s="31"/>
      <c r="V31" s="101"/>
      <c r="W31" s="104"/>
      <c r="X31" s="101"/>
      <c r="Y31" s="101"/>
      <c r="AA31" s="104"/>
      <c r="AB31" s="101"/>
      <c r="AC31" s="101"/>
      <c r="AE31" s="109"/>
    </row>
    <row r="32" spans="1:31" s="1" customFormat="1" ht="16.5" customHeight="1">
      <c r="A32" s="101"/>
      <c r="B32" s="31" t="s">
        <v>46</v>
      </c>
      <c r="C32" s="32">
        <f t="shared" si="2"/>
        <v>4338.294529939416</v>
      </c>
      <c r="D32" s="32"/>
      <c r="E32" s="32"/>
      <c r="F32" s="32">
        <v>4338.294529939416</v>
      </c>
      <c r="G32" s="32">
        <v>201.43921742236751</v>
      </c>
      <c r="H32" s="32">
        <v>1771.5463839084507</v>
      </c>
      <c r="I32" s="32">
        <v>337.3428864965361</v>
      </c>
      <c r="J32" s="32">
        <v>2027.9660421120616</v>
      </c>
      <c r="K32" s="33" t="s">
        <v>47</v>
      </c>
      <c r="L32" s="40" t="s">
        <v>48</v>
      </c>
      <c r="M32" s="32"/>
      <c r="N32" s="32"/>
      <c r="O32" s="32"/>
      <c r="P32" s="32">
        <v>4338.294529939416</v>
      </c>
      <c r="Q32" s="32">
        <v>4338.294529939416</v>
      </c>
      <c r="R32" s="32">
        <v>0</v>
      </c>
      <c r="S32" s="32"/>
      <c r="T32" s="32">
        <f t="shared" si="3"/>
        <v>4338.294529939416</v>
      </c>
      <c r="U32" s="31"/>
      <c r="V32" s="101"/>
      <c r="W32" s="104"/>
      <c r="X32" s="101"/>
      <c r="Y32" s="101"/>
      <c r="AA32" s="104"/>
      <c r="AB32" s="101"/>
      <c r="AC32" s="101"/>
      <c r="AE32" s="109"/>
    </row>
    <row r="33" spans="1:31" s="1" customFormat="1" ht="16.5" customHeight="1">
      <c r="A33" s="101"/>
      <c r="B33" s="31" t="s">
        <v>16</v>
      </c>
      <c r="C33" s="32">
        <f t="shared" si="2"/>
        <v>44142.654666119735</v>
      </c>
      <c r="D33" s="32"/>
      <c r="E33" s="32">
        <v>4.7499864799999996</v>
      </c>
      <c r="F33" s="32">
        <v>44137.904679639738</v>
      </c>
      <c r="G33" s="32">
        <v>1875.135513126075</v>
      </c>
      <c r="H33" s="32">
        <v>97.998230465567161</v>
      </c>
      <c r="I33" s="32">
        <v>327.12685604672708</v>
      </c>
      <c r="J33" s="32">
        <v>5225.8326055341804</v>
      </c>
      <c r="K33" s="33" t="s">
        <v>49</v>
      </c>
      <c r="L33" s="34" t="s">
        <v>50</v>
      </c>
      <c r="M33" s="32"/>
      <c r="N33" s="32"/>
      <c r="O33" s="32">
        <v>44142.654676793114</v>
      </c>
      <c r="P33" s="32"/>
      <c r="Q33" s="32">
        <v>44142.654676793114</v>
      </c>
      <c r="R33" s="32"/>
      <c r="S33" s="32"/>
      <c r="T33" s="32">
        <f t="shared" si="3"/>
        <v>44142.654676793114</v>
      </c>
      <c r="U33" s="31"/>
      <c r="V33" s="101"/>
      <c r="W33" s="104"/>
      <c r="X33" s="101"/>
      <c r="Y33" s="101"/>
      <c r="AA33" s="104"/>
      <c r="AB33" s="101"/>
      <c r="AC33" s="101"/>
      <c r="AE33" s="109"/>
    </row>
    <row r="34" spans="1:31" s="1" customFormat="1" ht="16.5" customHeight="1">
      <c r="A34" s="101"/>
      <c r="B34" s="47" t="s">
        <v>51</v>
      </c>
      <c r="C34" s="32">
        <f t="shared" si="2"/>
        <v>36611.811474467191</v>
      </c>
      <c r="D34" s="32"/>
      <c r="E34" s="32"/>
      <c r="F34" s="32">
        <v>36611.811474467191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36611.811474467191</v>
      </c>
      <c r="P34" s="32"/>
      <c r="Q34" s="32">
        <v>36611.811474467191</v>
      </c>
      <c r="R34" s="32"/>
      <c r="S34" s="32"/>
      <c r="T34" s="32">
        <f t="shared" si="3"/>
        <v>36611.811474467191</v>
      </c>
      <c r="U34" s="31" t="s">
        <v>54</v>
      </c>
      <c r="V34" s="101"/>
      <c r="W34" s="104"/>
      <c r="X34" s="101"/>
      <c r="Y34" s="101"/>
      <c r="AA34" s="104"/>
      <c r="AB34" s="101"/>
      <c r="AC34" s="101"/>
      <c r="AE34" s="109"/>
    </row>
    <row r="35" spans="1:31" s="1" customFormat="1" ht="16.5" customHeight="1">
      <c r="A35" s="101"/>
      <c r="B35" s="31" t="s">
        <v>55</v>
      </c>
      <c r="C35" s="32">
        <f t="shared" si="2"/>
        <v>7530.8431916525496</v>
      </c>
      <c r="D35" s="32"/>
      <c r="E35" s="32">
        <v>4.7499864799999996</v>
      </c>
      <c r="F35" s="32">
        <v>7526.0932051725495</v>
      </c>
      <c r="G35" s="32">
        <v>1875.135513126075</v>
      </c>
      <c r="H35" s="32">
        <v>97.998230465567161</v>
      </c>
      <c r="I35" s="32">
        <v>327.12685604672708</v>
      </c>
      <c r="J35" s="32">
        <v>5225.8326055341804</v>
      </c>
      <c r="K35" s="33" t="s">
        <v>56</v>
      </c>
      <c r="L35" s="40" t="s">
        <v>57</v>
      </c>
      <c r="M35" s="32"/>
      <c r="N35" s="32"/>
      <c r="O35" s="32">
        <v>7530.8432023259256</v>
      </c>
      <c r="P35" s="32"/>
      <c r="Q35" s="32">
        <v>7530.8432023259256</v>
      </c>
      <c r="R35" s="32"/>
      <c r="S35" s="32"/>
      <c r="T35" s="32">
        <f t="shared" si="3"/>
        <v>7530.8432023259256</v>
      </c>
      <c r="U35" s="31" t="s">
        <v>16</v>
      </c>
      <c r="V35" s="101"/>
      <c r="W35" s="104"/>
      <c r="X35" s="101"/>
      <c r="Y35" s="101"/>
      <c r="AA35" s="104"/>
      <c r="AB35" s="101"/>
      <c r="AC35" s="101"/>
      <c r="AE35" s="109"/>
    </row>
    <row r="36" spans="1:31" s="1" customFormat="1" ht="16.5" customHeight="1">
      <c r="A36" s="101"/>
      <c r="B36" s="31" t="s">
        <v>58</v>
      </c>
      <c r="C36" s="32">
        <f t="shared" si="2"/>
        <v>-997.3261051476386</v>
      </c>
      <c r="D36" s="32"/>
      <c r="E36" s="32"/>
      <c r="F36" s="32">
        <v>-997.3261051476386</v>
      </c>
      <c r="G36" s="32">
        <v>0</v>
      </c>
      <c r="H36" s="32">
        <v>0</v>
      </c>
      <c r="I36" s="32">
        <v>0</v>
      </c>
      <c r="J36" s="32">
        <v>-19.607173</v>
      </c>
      <c r="K36" s="33" t="s">
        <v>59</v>
      </c>
      <c r="L36" s="34" t="s">
        <v>60</v>
      </c>
      <c r="M36" s="32"/>
      <c r="N36" s="32"/>
      <c r="O36" s="32">
        <v>-997.3261051476386</v>
      </c>
      <c r="P36" s="32"/>
      <c r="Q36" s="32">
        <v>-997.3261051476386</v>
      </c>
      <c r="R36" s="32"/>
      <c r="S36" s="32"/>
      <c r="T36" s="32">
        <f t="shared" si="3"/>
        <v>-997.3261051476386</v>
      </c>
      <c r="U36" s="31" t="s">
        <v>61</v>
      </c>
      <c r="V36" s="101"/>
      <c r="W36" s="104"/>
      <c r="X36" s="101"/>
      <c r="Y36" s="101"/>
      <c r="AA36" s="104"/>
      <c r="AB36" s="101"/>
      <c r="AC36" s="101"/>
      <c r="AE36" s="109"/>
    </row>
    <row r="37" spans="1:31" s="1" customFormat="1" ht="16.5" customHeight="1">
      <c r="A37" s="101"/>
      <c r="B37" s="31"/>
      <c r="C37" s="32">
        <f t="shared" si="2"/>
        <v>-977.71893214763861</v>
      </c>
      <c r="D37" s="32"/>
      <c r="E37" s="32"/>
      <c r="F37" s="32">
        <v>-977.71893214763861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-977.71893214763861</v>
      </c>
      <c r="P37" s="32"/>
      <c r="Q37" s="32">
        <v>-977.71893214763861</v>
      </c>
      <c r="R37" s="32"/>
      <c r="S37" s="32"/>
      <c r="T37" s="32">
        <f t="shared" si="3"/>
        <v>-977.71893214763861</v>
      </c>
      <c r="U37" s="31" t="s">
        <v>64</v>
      </c>
      <c r="V37" s="101"/>
      <c r="W37" s="104"/>
      <c r="X37" s="101"/>
      <c r="Y37" s="101"/>
      <c r="AA37" s="104"/>
      <c r="AB37" s="101"/>
      <c r="AC37" s="101"/>
      <c r="AE37" s="109"/>
    </row>
    <row r="38" spans="1:31" s="1" customFormat="1" ht="16.5" customHeight="1">
      <c r="A38" s="101"/>
      <c r="B38" s="48"/>
      <c r="C38" s="32">
        <f t="shared" si="2"/>
        <v>-19.607173</v>
      </c>
      <c r="D38" s="49"/>
      <c r="E38" s="49"/>
      <c r="F38" s="49">
        <v>-19.607173</v>
      </c>
      <c r="G38" s="49">
        <v>0</v>
      </c>
      <c r="H38" s="49">
        <v>0</v>
      </c>
      <c r="I38" s="49">
        <v>0</v>
      </c>
      <c r="J38" s="49">
        <v>-19.607173</v>
      </c>
      <c r="K38" s="33" t="s">
        <v>65</v>
      </c>
      <c r="L38" s="40" t="s">
        <v>66</v>
      </c>
      <c r="M38" s="32"/>
      <c r="N38" s="32"/>
      <c r="O38" s="32">
        <v>-19.607173</v>
      </c>
      <c r="P38" s="32"/>
      <c r="Q38" s="32">
        <v>-19.607173</v>
      </c>
      <c r="R38" s="32"/>
      <c r="S38" s="32"/>
      <c r="T38" s="32">
        <f t="shared" si="3"/>
        <v>-19.607173</v>
      </c>
      <c r="U38" s="31" t="s">
        <v>67</v>
      </c>
      <c r="V38" s="101"/>
      <c r="W38" s="104"/>
      <c r="X38" s="101"/>
      <c r="Y38" s="101"/>
      <c r="AA38" s="104"/>
      <c r="AB38" s="101"/>
      <c r="AC38" s="101"/>
      <c r="AE38" s="109"/>
    </row>
    <row r="39" spans="1:31" s="1" customFormat="1" ht="16.5" customHeight="1">
      <c r="A39" s="101"/>
      <c r="B39" s="48"/>
      <c r="C39" s="32">
        <f t="shared" si="2"/>
        <v>136289.34979078101</v>
      </c>
      <c r="D39" s="32"/>
      <c r="E39" s="32"/>
      <c r="F39" s="32">
        <v>136289.34979078101</v>
      </c>
      <c r="G39" s="32">
        <v>20223.951266834785</v>
      </c>
      <c r="H39" s="32">
        <v>1220.6212936339114</v>
      </c>
      <c r="I39" s="32">
        <v>14916.458067366735</v>
      </c>
      <c r="J39" s="32">
        <v>99928.319162945583</v>
      </c>
      <c r="K39" s="33" t="s">
        <v>68</v>
      </c>
      <c r="L39" s="34" t="s">
        <v>69</v>
      </c>
      <c r="M39" s="32">
        <v>99928.319162945583</v>
      </c>
      <c r="N39" s="32">
        <v>14916.458067366735</v>
      </c>
      <c r="O39" s="32">
        <v>1220.6212936339114</v>
      </c>
      <c r="P39" s="32">
        <v>20223.951266834785</v>
      </c>
      <c r="Q39" s="32">
        <v>136289.34979078101</v>
      </c>
      <c r="R39" s="32"/>
      <c r="S39" s="32"/>
      <c r="T39" s="32">
        <f t="shared" si="3"/>
        <v>136289.34979078101</v>
      </c>
      <c r="U39" s="48"/>
      <c r="V39" s="101"/>
      <c r="W39" s="104"/>
      <c r="X39" s="101"/>
      <c r="Y39" s="101"/>
      <c r="AA39" s="104"/>
      <c r="AB39" s="101"/>
      <c r="AC39" s="101"/>
      <c r="AE39" s="109"/>
    </row>
    <row r="40" spans="1:31" s="1" customFormat="1" ht="16.5" customHeight="1">
      <c r="A40" s="101"/>
      <c r="B40" s="48"/>
      <c r="C40" s="32">
        <f t="shared" si="2"/>
        <v>75741.463064334152</v>
      </c>
      <c r="D40" s="32"/>
      <c r="E40" s="32"/>
      <c r="F40" s="32">
        <v>75741.463064334152</v>
      </c>
      <c r="G40" s="32">
        <v>75741.463064334152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75741.463064334152</v>
      </c>
      <c r="Q40" s="32">
        <v>75741.463064334152</v>
      </c>
      <c r="R40" s="32"/>
      <c r="S40" s="32"/>
      <c r="T40" s="32">
        <f t="shared" si="3"/>
        <v>75741.463064334152</v>
      </c>
      <c r="U40" s="48"/>
      <c r="V40" s="101"/>
      <c r="W40" s="104"/>
      <c r="X40" s="101"/>
      <c r="Y40" s="101"/>
      <c r="AA40" s="104"/>
      <c r="AB40" s="101"/>
      <c r="AC40" s="101"/>
      <c r="AE40" s="109"/>
    </row>
    <row r="41" spans="1:31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  <c r="W41" s="104"/>
      <c r="X41" s="101"/>
      <c r="Y41" s="101"/>
      <c r="AB41" s="101"/>
      <c r="AC41" s="101"/>
      <c r="AE41" s="109"/>
    </row>
    <row r="42" spans="1:31" s="1" customFormat="1" ht="16.5" customHeight="1" thickTop="1">
      <c r="A42" s="101"/>
      <c r="B42" s="31"/>
      <c r="C42" s="32">
        <f t="shared" si="2"/>
        <v>53285.901902689373</v>
      </c>
      <c r="D42" s="32"/>
      <c r="E42" s="32">
        <v>2940.7627298544762</v>
      </c>
      <c r="F42" s="32">
        <v>50345.139172834897</v>
      </c>
      <c r="G42" s="32">
        <v>1071.1761931938588</v>
      </c>
      <c r="H42" s="32">
        <v>4655.1050072236922</v>
      </c>
      <c r="I42" s="32">
        <v>13577.884785070917</v>
      </c>
      <c r="J42" s="32">
        <v>31040.97318734643</v>
      </c>
      <c r="K42" s="33" t="s">
        <v>72</v>
      </c>
      <c r="L42" s="34" t="s">
        <v>73</v>
      </c>
      <c r="M42" s="32">
        <v>6315.1584474594274</v>
      </c>
      <c r="N42" s="32">
        <v>11456.87421925817</v>
      </c>
      <c r="O42" s="32">
        <v>3071.1173532903017</v>
      </c>
      <c r="P42" s="32">
        <v>8952.2636194319293</v>
      </c>
      <c r="Q42" s="32">
        <v>29795.413639439827</v>
      </c>
      <c r="R42" s="32">
        <v>23490.488333549747</v>
      </c>
      <c r="S42" s="32"/>
      <c r="T42" s="32">
        <f t="shared" ref="T42:T71" si="4">+Q42+R42+S42</f>
        <v>53285.901972989574</v>
      </c>
      <c r="U42" s="48"/>
      <c r="V42" s="101"/>
      <c r="W42" s="104"/>
      <c r="X42" s="101"/>
      <c r="Y42" s="101"/>
      <c r="AA42" s="104"/>
      <c r="AB42" s="101"/>
      <c r="AC42" s="101"/>
      <c r="AE42" s="117"/>
    </row>
    <row r="43" spans="1:31" s="1" customFormat="1" ht="16.5" customHeight="1">
      <c r="A43" s="101"/>
      <c r="B43" s="31"/>
      <c r="C43" s="32">
        <f t="shared" si="2"/>
        <v>30995.441333260504</v>
      </c>
      <c r="D43" s="32"/>
      <c r="E43" s="32">
        <v>2907.6182865917872</v>
      </c>
      <c r="F43" s="32">
        <v>28087.823046668716</v>
      </c>
      <c r="G43" s="32">
        <v>1028.8758872220219</v>
      </c>
      <c r="H43" s="32">
        <v>4654.0578638814341</v>
      </c>
      <c r="I43" s="32">
        <v>11498.345920128717</v>
      </c>
      <c r="J43" s="32">
        <v>10906.543375436544</v>
      </c>
      <c r="K43" s="33" t="s">
        <v>74</v>
      </c>
      <c r="L43" s="40" t="s">
        <v>75</v>
      </c>
      <c r="M43" s="32">
        <v>6087.4523011773153</v>
      </c>
      <c r="N43" s="32">
        <v>11416.972377499171</v>
      </c>
      <c r="O43" s="32">
        <v>2251.644466127409</v>
      </c>
      <c r="P43" s="32">
        <v>2098.0561927174986</v>
      </c>
      <c r="Q43" s="32">
        <v>21854.125337521393</v>
      </c>
      <c r="R43" s="32">
        <v>9141.3160657391145</v>
      </c>
      <c r="S43" s="32"/>
      <c r="T43" s="32">
        <f t="shared" si="4"/>
        <v>30995.441403260505</v>
      </c>
      <c r="U43" s="31"/>
      <c r="V43" s="101"/>
      <c r="W43" s="104"/>
      <c r="X43" s="101"/>
      <c r="Y43" s="101"/>
      <c r="AA43" s="104"/>
      <c r="AB43" s="101"/>
      <c r="AC43" s="101"/>
      <c r="AE43" s="117"/>
    </row>
    <row r="44" spans="1:31" s="1" customFormat="1" ht="16.5" customHeight="1">
      <c r="A44" s="101"/>
      <c r="B44" s="31" t="s">
        <v>54</v>
      </c>
      <c r="C44" s="32">
        <f t="shared" si="2"/>
        <v>11795.193280133964</v>
      </c>
      <c r="D44" s="32"/>
      <c r="E44" s="32">
        <v>33.144443262688974</v>
      </c>
      <c r="F44" s="32">
        <v>11762.048836871276</v>
      </c>
      <c r="G44" s="32">
        <v>0.47602999999999995</v>
      </c>
      <c r="H44" s="32">
        <v>0</v>
      </c>
      <c r="I44" s="32">
        <v>1585.5611973549007</v>
      </c>
      <c r="J44" s="32">
        <v>10176.011609516376</v>
      </c>
      <c r="K44" s="33" t="s">
        <v>76</v>
      </c>
      <c r="L44" s="40" t="s">
        <v>77</v>
      </c>
      <c r="M44" s="32">
        <v>90.475349250000008</v>
      </c>
      <c r="N44" s="32">
        <v>6.3720840048889738</v>
      </c>
      <c r="O44" s="32">
        <v>346.29317955648139</v>
      </c>
      <c r="P44" s="32">
        <v>6496.6676516287698</v>
      </c>
      <c r="Q44" s="32">
        <v>6939.8082644401402</v>
      </c>
      <c r="R44" s="32">
        <v>4855.3850159938238</v>
      </c>
      <c r="S44" s="32"/>
      <c r="T44" s="32">
        <f t="shared" si="4"/>
        <v>11795.193280433963</v>
      </c>
      <c r="U44" s="31"/>
      <c r="V44" s="101"/>
      <c r="W44" s="104"/>
      <c r="X44" s="101"/>
      <c r="Y44" s="101"/>
      <c r="AA44" s="104"/>
      <c r="AB44" s="101"/>
      <c r="AC44" s="101"/>
      <c r="AE44" s="117"/>
    </row>
    <row r="45" spans="1:31" s="1" customFormat="1" ht="16.5" customHeight="1">
      <c r="A45" s="101"/>
      <c r="B45" s="31" t="s">
        <v>16</v>
      </c>
      <c r="C45" s="32">
        <f t="shared" si="2"/>
        <v>11449.732660844402</v>
      </c>
      <c r="D45" s="32"/>
      <c r="E45" s="32">
        <v>33.144443262688974</v>
      </c>
      <c r="F45" s="32">
        <v>11416.588217581713</v>
      </c>
      <c r="G45" s="32">
        <v>0.47602999999999995</v>
      </c>
      <c r="H45" s="32">
        <v>0</v>
      </c>
      <c r="I45" s="32">
        <v>1585.5611973549007</v>
      </c>
      <c r="J45" s="32">
        <v>9830.5509902268132</v>
      </c>
      <c r="K45" s="33" t="s">
        <v>78</v>
      </c>
      <c r="L45" s="40" t="s">
        <v>79</v>
      </c>
      <c r="M45" s="32">
        <v>90.437113890000006</v>
      </c>
      <c r="N45" s="32">
        <v>6.3720840048889738</v>
      </c>
      <c r="O45" s="32">
        <v>0.87079562691873624</v>
      </c>
      <c r="P45" s="32">
        <v>6496.6676516287698</v>
      </c>
      <c r="Q45" s="32">
        <v>6594.3476451505776</v>
      </c>
      <c r="R45" s="32">
        <v>4855.3850159938238</v>
      </c>
      <c r="S45" s="32"/>
      <c r="T45" s="32">
        <f t="shared" si="4"/>
        <v>11449.7326611444</v>
      </c>
      <c r="U45" s="31"/>
      <c r="V45" s="101"/>
      <c r="W45" s="104"/>
      <c r="X45" s="101"/>
      <c r="Y45" s="101"/>
      <c r="AA45" s="104"/>
      <c r="AB45" s="101"/>
      <c r="AC45" s="101"/>
      <c r="AE45" s="117"/>
    </row>
    <row r="46" spans="1:31" s="1" customFormat="1" ht="16.5" customHeight="1">
      <c r="A46" s="101"/>
      <c r="B46" s="31" t="s">
        <v>61</v>
      </c>
      <c r="C46" s="32">
        <f t="shared" si="2"/>
        <v>345.46061928956271</v>
      </c>
      <c r="D46" s="32"/>
      <c r="E46" s="32">
        <v>0</v>
      </c>
      <c r="F46" s="32">
        <v>345.46061928956271</v>
      </c>
      <c r="G46" s="32">
        <v>0</v>
      </c>
      <c r="H46" s="32">
        <v>0</v>
      </c>
      <c r="I46" s="32">
        <v>0</v>
      </c>
      <c r="J46" s="32">
        <v>345.46061928956271</v>
      </c>
      <c r="K46" s="33" t="s">
        <v>80</v>
      </c>
      <c r="L46" s="40" t="s">
        <v>81</v>
      </c>
      <c r="M46" s="32">
        <v>3.8235360000000003E-2</v>
      </c>
      <c r="N46" s="32">
        <v>0</v>
      </c>
      <c r="O46" s="32">
        <v>345.42238392956267</v>
      </c>
      <c r="P46" s="32">
        <v>0</v>
      </c>
      <c r="Q46" s="32">
        <v>345.46061928956266</v>
      </c>
      <c r="R46" s="32">
        <v>0</v>
      </c>
      <c r="S46" s="32"/>
      <c r="T46" s="32">
        <f t="shared" si="4"/>
        <v>345.46061928956266</v>
      </c>
      <c r="U46" s="31"/>
      <c r="V46" s="101"/>
      <c r="W46" s="104"/>
      <c r="X46" s="101"/>
      <c r="Y46" s="101"/>
      <c r="AA46" s="104"/>
      <c r="AB46" s="101"/>
      <c r="AC46" s="101"/>
      <c r="AE46" s="117"/>
    </row>
    <row r="47" spans="1:31" s="1" customFormat="1" ht="16.5" customHeight="1">
      <c r="A47" s="101"/>
      <c r="B47" s="31" t="s">
        <v>55</v>
      </c>
      <c r="C47" s="32">
        <f t="shared" si="2"/>
        <v>9493.7872518168078</v>
      </c>
      <c r="D47" s="32"/>
      <c r="E47" s="32">
        <v>0</v>
      </c>
      <c r="F47" s="32">
        <v>9493.7872518168078</v>
      </c>
      <c r="G47" s="32">
        <v>0</v>
      </c>
      <c r="H47" s="32">
        <v>0</v>
      </c>
      <c r="I47" s="32">
        <v>0</v>
      </c>
      <c r="J47" s="32">
        <v>9493.7872518168078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9493.7872518168078</v>
      </c>
      <c r="S47" s="32"/>
      <c r="T47" s="32">
        <f t="shared" si="4"/>
        <v>9493.7872518168078</v>
      </c>
      <c r="U47" s="48"/>
      <c r="V47" s="101"/>
      <c r="W47" s="104"/>
      <c r="X47" s="101"/>
      <c r="Y47" s="101"/>
      <c r="AA47" s="104"/>
      <c r="AB47" s="101"/>
      <c r="AC47" s="101"/>
      <c r="AE47" s="117"/>
    </row>
    <row r="48" spans="1:31" s="1" customFormat="1" ht="16.5" customHeight="1">
      <c r="A48" s="101"/>
      <c r="B48" s="31" t="s">
        <v>58</v>
      </c>
      <c r="C48" s="32">
        <f t="shared" si="2"/>
        <v>493.97766758729995</v>
      </c>
      <c r="D48" s="32"/>
      <c r="E48" s="32">
        <v>0</v>
      </c>
      <c r="F48" s="32">
        <v>493.97766758729995</v>
      </c>
      <c r="G48" s="32">
        <v>0</v>
      </c>
      <c r="H48" s="32">
        <v>0</v>
      </c>
      <c r="I48" s="32">
        <v>493.97766758729995</v>
      </c>
      <c r="J48" s="32">
        <v>0</v>
      </c>
      <c r="K48" s="55" t="s">
        <v>84</v>
      </c>
      <c r="L48" s="57" t="s">
        <v>85</v>
      </c>
      <c r="M48" s="32">
        <v>135.56614584470927</v>
      </c>
      <c r="N48" s="32">
        <v>33.52975775411214</v>
      </c>
      <c r="O48" s="32">
        <v>26.198935014576808</v>
      </c>
      <c r="P48" s="32">
        <v>298.68282897410177</v>
      </c>
      <c r="Q48" s="32">
        <v>493.97766758749998</v>
      </c>
      <c r="R48" s="32">
        <v>0</v>
      </c>
      <c r="S48" s="32"/>
      <c r="T48" s="32">
        <f t="shared" si="4"/>
        <v>493.97766758749998</v>
      </c>
      <c r="U48" s="48"/>
      <c r="V48" s="101"/>
      <c r="W48" s="104"/>
      <c r="X48" s="101"/>
      <c r="Y48" s="101"/>
      <c r="AA48" s="104"/>
      <c r="AB48" s="101"/>
      <c r="AC48" s="101"/>
      <c r="AE48" s="117"/>
    </row>
    <row r="49" spans="1:31" ht="3" customHeight="1">
      <c r="A49" s="101"/>
      <c r="B49" s="31" t="s">
        <v>67</v>
      </c>
      <c r="C49" s="32">
        <f t="shared" si="2"/>
        <v>507.50236989079508</v>
      </c>
      <c r="D49" s="32"/>
      <c r="E49" s="32">
        <v>0</v>
      </c>
      <c r="F49" s="32">
        <v>507.50236989079508</v>
      </c>
      <c r="G49" s="32">
        <v>41.824275971836826</v>
      </c>
      <c r="H49" s="32">
        <v>1.0471433422577123</v>
      </c>
      <c r="I49" s="32">
        <v>0</v>
      </c>
      <c r="J49" s="32">
        <v>464.63095057670057</v>
      </c>
      <c r="K49" s="33" t="s">
        <v>86</v>
      </c>
      <c r="L49" s="40" t="s">
        <v>87</v>
      </c>
      <c r="M49" s="32">
        <v>1.6646511874023004</v>
      </c>
      <c r="N49" s="32">
        <v>0</v>
      </c>
      <c r="O49" s="32">
        <v>446.98077259183447</v>
      </c>
      <c r="P49" s="32">
        <v>58.856946111558294</v>
      </c>
      <c r="Q49" s="32">
        <v>507.50236989079502</v>
      </c>
      <c r="R49" s="32">
        <v>0</v>
      </c>
      <c r="S49" s="32"/>
      <c r="T49" s="32">
        <f t="shared" si="4"/>
        <v>507.50236989079502</v>
      </c>
      <c r="U49" s="48"/>
      <c r="V49" s="101"/>
      <c r="W49" s="104"/>
      <c r="X49" s="101"/>
      <c r="Y49" s="101"/>
      <c r="AA49" s="105"/>
      <c r="AB49" s="101"/>
      <c r="AC49" s="101"/>
      <c r="AE49" s="117"/>
    </row>
    <row r="50" spans="1:31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  <c r="W50" s="104"/>
      <c r="X50" s="101"/>
      <c r="Y50" s="101"/>
      <c r="AA50" s="105"/>
      <c r="AB50" s="101"/>
      <c r="AC50" s="101"/>
      <c r="AE50" s="117"/>
    </row>
    <row r="51" spans="1:31" ht="15.75" thickTop="1">
      <c r="A51" s="101"/>
      <c r="B51" s="58"/>
      <c r="C51" s="32">
        <f>+E51+F51+D51</f>
        <v>390505.72153636382</v>
      </c>
      <c r="D51" s="32"/>
      <c r="E51" s="32"/>
      <c r="F51" s="32">
        <v>390505.72153636382</v>
      </c>
      <c r="G51" s="32">
        <v>259725.80740040526</v>
      </c>
      <c r="H51" s="32">
        <v>42781.962211346006</v>
      </c>
      <c r="I51" s="32">
        <v>12795.44750155399</v>
      </c>
      <c r="J51" s="32">
        <v>75202.504423058577</v>
      </c>
      <c r="K51" s="33" t="s">
        <v>89</v>
      </c>
      <c r="L51" s="59" t="s">
        <v>90</v>
      </c>
      <c r="M51" s="38">
        <v>75202.504423058577</v>
      </c>
      <c r="N51" s="38">
        <v>12795.44750155399</v>
      </c>
      <c r="O51" s="38">
        <v>42781.962211346006</v>
      </c>
      <c r="P51" s="38">
        <v>259725.80740040526</v>
      </c>
      <c r="Q51" s="38">
        <v>390505.72153636382</v>
      </c>
      <c r="R51" s="38"/>
      <c r="S51" s="38"/>
      <c r="T51" s="38">
        <f t="shared" si="4"/>
        <v>390505.72153636382</v>
      </c>
      <c r="U51" s="60" t="s">
        <v>91</v>
      </c>
      <c r="V51" s="101"/>
      <c r="W51" s="104"/>
      <c r="X51" s="101"/>
      <c r="Y51" s="101"/>
      <c r="AA51" s="105"/>
      <c r="AB51" s="101"/>
      <c r="AC51" s="101"/>
      <c r="AE51" s="117"/>
    </row>
    <row r="52" spans="1:31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  <c r="AB52" s="101"/>
      <c r="AC52" s="101"/>
      <c r="AE52" s="117"/>
    </row>
    <row r="53" spans="1:31" ht="15.75" thickTop="1">
      <c r="A53" s="101"/>
      <c r="B53" s="31"/>
      <c r="C53" s="32">
        <f t="shared" ref="C53:C61" si="5">+E53+F53+D53</f>
        <v>30022.904443206728</v>
      </c>
      <c r="D53" s="32"/>
      <c r="E53" s="32">
        <v>173.94689124454408</v>
      </c>
      <c r="F53" s="32">
        <v>29848.957551962183</v>
      </c>
      <c r="G53" s="32">
        <v>298.04811342170973</v>
      </c>
      <c r="H53" s="32">
        <v>0</v>
      </c>
      <c r="I53" s="32">
        <v>1737.14019624</v>
      </c>
      <c r="J53" s="32">
        <v>27813.769242300474</v>
      </c>
      <c r="K53" s="33" t="s">
        <v>92</v>
      </c>
      <c r="L53" s="40" t="s">
        <v>93</v>
      </c>
      <c r="M53" s="32"/>
      <c r="N53" s="32"/>
      <c r="O53" s="100">
        <v>30022.904443206728</v>
      </c>
      <c r="P53" s="32"/>
      <c r="Q53" s="32">
        <v>30022.904443206728</v>
      </c>
      <c r="R53" s="32"/>
      <c r="S53" s="32"/>
      <c r="T53" s="32">
        <f t="shared" si="4"/>
        <v>30022.904443206728</v>
      </c>
      <c r="U53" s="31" t="s">
        <v>94</v>
      </c>
      <c r="V53" s="101"/>
      <c r="W53" s="105"/>
      <c r="X53" s="101"/>
      <c r="Y53" s="101"/>
      <c r="AA53" s="105"/>
      <c r="AB53" s="101"/>
      <c r="AC53" s="101"/>
      <c r="AE53" s="117"/>
    </row>
    <row r="54" spans="1:31">
      <c r="A54" s="101"/>
      <c r="B54" s="31"/>
      <c r="C54" s="32">
        <f t="shared" si="5"/>
        <v>30117.209311161969</v>
      </c>
      <c r="D54" s="32"/>
      <c r="E54" s="32">
        <v>0</v>
      </c>
      <c r="F54" s="32">
        <v>30117.209311161969</v>
      </c>
      <c r="G54" s="32">
        <v>30117.209311161969</v>
      </c>
      <c r="H54" s="32"/>
      <c r="I54" s="32"/>
      <c r="J54" s="32"/>
      <c r="K54" s="33" t="s">
        <v>95</v>
      </c>
      <c r="L54" s="63" t="s">
        <v>96</v>
      </c>
      <c r="M54" s="32">
        <v>2027.9660421120616</v>
      </c>
      <c r="N54" s="32">
        <v>337.3428864965361</v>
      </c>
      <c r="O54" s="32">
        <v>27550.461165131004</v>
      </c>
      <c r="P54" s="32">
        <v>201.43921742236751</v>
      </c>
      <c r="Q54" s="32">
        <v>30117.209311161969</v>
      </c>
      <c r="R54" s="32"/>
      <c r="S54" s="32"/>
      <c r="T54" s="32">
        <f t="shared" si="4"/>
        <v>30117.209311161969</v>
      </c>
      <c r="U54" s="31" t="s">
        <v>97</v>
      </c>
      <c r="V54" s="101"/>
      <c r="W54" s="105"/>
      <c r="X54" s="101"/>
      <c r="Y54" s="101"/>
      <c r="AA54" s="105"/>
      <c r="AB54" s="101"/>
      <c r="AC54" s="101"/>
      <c r="AE54" s="117"/>
    </row>
    <row r="55" spans="1:31">
      <c r="A55" s="101"/>
      <c r="B55" s="31" t="s">
        <v>98</v>
      </c>
      <c r="C55" s="32">
        <f t="shared" si="5"/>
        <v>31472.548539672371</v>
      </c>
      <c r="D55" s="32"/>
      <c r="E55" s="32"/>
      <c r="F55" s="32">
        <v>31472.548539672371</v>
      </c>
      <c r="G55" s="32">
        <v>201.43921742236751</v>
      </c>
      <c r="H55" s="32">
        <v>28905.800393641406</v>
      </c>
      <c r="I55" s="32">
        <v>337.3428864965361</v>
      </c>
      <c r="J55" s="32">
        <v>2027.9660421120616</v>
      </c>
      <c r="K55" s="55" t="s">
        <v>99</v>
      </c>
      <c r="L55" s="64" t="s">
        <v>100</v>
      </c>
      <c r="M55" s="32"/>
      <c r="N55" s="32"/>
      <c r="O55" s="32"/>
      <c r="P55" s="32">
        <v>31472.548539672371</v>
      </c>
      <c r="Q55" s="32">
        <v>31472.548539672371</v>
      </c>
      <c r="R55" s="32">
        <v>0</v>
      </c>
      <c r="S55" s="32"/>
      <c r="T55" s="32">
        <f t="shared" si="4"/>
        <v>31472.548539672371</v>
      </c>
      <c r="U55" s="31" t="s">
        <v>64</v>
      </c>
      <c r="V55" s="101"/>
      <c r="W55" s="105"/>
      <c r="X55" s="101"/>
      <c r="Y55" s="101"/>
      <c r="AA55" s="105"/>
      <c r="AB55" s="101"/>
      <c r="AC55" s="101"/>
      <c r="AE55" s="117"/>
    </row>
    <row r="56" spans="1:31">
      <c r="A56" s="101"/>
      <c r="B56" s="31" t="s">
        <v>16</v>
      </c>
      <c r="C56" s="32">
        <f t="shared" si="5"/>
        <v>85152.394569160795</v>
      </c>
      <c r="D56" s="32"/>
      <c r="E56" s="32">
        <v>52370.153965947116</v>
      </c>
      <c r="F56" s="32">
        <v>32782.240603213679</v>
      </c>
      <c r="G56" s="32">
        <v>1992.690373217185</v>
      </c>
      <c r="H56" s="32">
        <v>19713.85828693433</v>
      </c>
      <c r="I56" s="32">
        <v>3158.5941248910403</v>
      </c>
      <c r="J56" s="32">
        <v>7917.0978181711289</v>
      </c>
      <c r="K56" s="33" t="s">
        <v>101</v>
      </c>
      <c r="L56" s="34" t="s">
        <v>102</v>
      </c>
      <c r="M56" s="32">
        <v>2362.9704499684781</v>
      </c>
      <c r="N56" s="32">
        <v>2199.5763399613625</v>
      </c>
      <c r="O56" s="32">
        <v>18236.645151019959</v>
      </c>
      <c r="P56" s="32">
        <v>62161.724437753794</v>
      </c>
      <c r="Q56" s="32">
        <v>84960.916378703594</v>
      </c>
      <c r="R56" s="32">
        <v>191.47854472850136</v>
      </c>
      <c r="S56" s="32"/>
      <c r="T56" s="32">
        <f t="shared" si="4"/>
        <v>85152.39492343209</v>
      </c>
      <c r="U56" s="48"/>
      <c r="V56" s="101"/>
      <c r="W56" s="105"/>
      <c r="X56" s="101"/>
      <c r="Y56" s="101"/>
      <c r="AA56" s="105"/>
      <c r="AB56" s="101"/>
      <c r="AC56" s="101"/>
      <c r="AE56" s="117"/>
    </row>
    <row r="57" spans="1:31">
      <c r="A57" s="101"/>
      <c r="B57" s="31" t="s">
        <v>94</v>
      </c>
      <c r="C57" s="32">
        <f t="shared" si="5"/>
        <v>2177.9782605354053</v>
      </c>
      <c r="D57" s="32"/>
      <c r="E57" s="32">
        <v>0</v>
      </c>
      <c r="F57" s="32">
        <v>2177.9782605354053</v>
      </c>
      <c r="G57" s="32">
        <v>204.18912754079474</v>
      </c>
      <c r="H57" s="32">
        <v>102.74409687755339</v>
      </c>
      <c r="I57" s="32">
        <v>126.86147345479257</v>
      </c>
      <c r="J57" s="32">
        <v>1744.1835626622644</v>
      </c>
      <c r="K57" s="33" t="s">
        <v>103</v>
      </c>
      <c r="L57" s="40" t="s">
        <v>104</v>
      </c>
      <c r="M57" s="32">
        <v>0</v>
      </c>
      <c r="N57" s="32">
        <v>2177.9786148067005</v>
      </c>
      <c r="O57" s="32">
        <v>0</v>
      </c>
      <c r="P57" s="32">
        <v>0</v>
      </c>
      <c r="Q57" s="32">
        <v>2177.9786148067005</v>
      </c>
      <c r="R57" s="32">
        <v>0</v>
      </c>
      <c r="S57" s="32"/>
      <c r="T57" s="32">
        <f t="shared" si="4"/>
        <v>2177.9786148067005</v>
      </c>
      <c r="U57" s="48"/>
      <c r="V57" s="101"/>
      <c r="W57" s="105"/>
      <c r="X57" s="101"/>
      <c r="Y57" s="101"/>
      <c r="AA57" s="105"/>
      <c r="AB57" s="101"/>
      <c r="AC57" s="101"/>
      <c r="AE57" s="117"/>
    </row>
    <row r="58" spans="1:31">
      <c r="A58" s="101"/>
      <c r="B58" s="31" t="s">
        <v>97</v>
      </c>
      <c r="C58" s="32">
        <f t="shared" si="5"/>
        <v>2177.9786148067005</v>
      </c>
      <c r="D58" s="32"/>
      <c r="E58" s="32">
        <v>0</v>
      </c>
      <c r="F58" s="32">
        <v>2177.9786148067005</v>
      </c>
      <c r="G58" s="32">
        <v>0</v>
      </c>
      <c r="H58" s="32">
        <v>0</v>
      </c>
      <c r="I58" s="32">
        <v>2177.9786148067005</v>
      </c>
      <c r="J58" s="32">
        <v>0</v>
      </c>
      <c r="K58" s="33" t="s">
        <v>105</v>
      </c>
      <c r="L58" s="40" t="s">
        <v>106</v>
      </c>
      <c r="M58" s="32">
        <v>2130.2241536114939</v>
      </c>
      <c r="N58" s="32">
        <v>7.73264</v>
      </c>
      <c r="O58" s="32">
        <v>4.5091914432452338</v>
      </c>
      <c r="P58" s="32">
        <v>35.512629751961278</v>
      </c>
      <c r="Q58" s="32">
        <v>2177.9786148067005</v>
      </c>
      <c r="R58" s="32">
        <v>0</v>
      </c>
      <c r="S58" s="32"/>
      <c r="T58" s="32">
        <f t="shared" si="4"/>
        <v>2177.9786148067005</v>
      </c>
      <c r="U58" s="48"/>
      <c r="V58" s="101"/>
      <c r="W58" s="105"/>
      <c r="X58" s="101"/>
      <c r="Y58" s="101"/>
      <c r="AA58" s="105"/>
      <c r="AB58" s="101"/>
      <c r="AC58" s="101"/>
      <c r="AE58" s="117"/>
    </row>
    <row r="59" spans="1:31">
      <c r="A59" s="101"/>
      <c r="B59" s="31" t="s">
        <v>64</v>
      </c>
      <c r="C59" s="32">
        <f t="shared" si="5"/>
        <v>15667.005938066401</v>
      </c>
      <c r="D59" s="32"/>
      <c r="E59" s="32">
        <v>0</v>
      </c>
      <c r="F59" s="32">
        <v>15667.005938066401</v>
      </c>
      <c r="G59" s="32">
        <v>0</v>
      </c>
      <c r="H59" s="32">
        <v>15667.005938066401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15667.005938066401</v>
      </c>
      <c r="P59" s="32">
        <v>0</v>
      </c>
      <c r="Q59" s="32">
        <v>15667.005938066401</v>
      </c>
      <c r="R59" s="32">
        <v>0</v>
      </c>
      <c r="S59" s="32"/>
      <c r="T59" s="32">
        <f t="shared" si="4"/>
        <v>15667.005938066401</v>
      </c>
      <c r="U59" s="48"/>
      <c r="V59" s="101"/>
      <c r="W59" s="105"/>
      <c r="X59" s="101"/>
      <c r="Y59" s="101"/>
      <c r="AA59" s="105"/>
      <c r="AB59" s="101"/>
      <c r="AC59" s="101"/>
      <c r="AE59" s="117"/>
    </row>
    <row r="60" spans="1:31">
      <c r="A60" s="101"/>
      <c r="B60" s="31"/>
      <c r="C60" s="32">
        <f t="shared" si="5"/>
        <v>1623.4802862535669</v>
      </c>
      <c r="D60" s="32"/>
      <c r="E60" s="32">
        <v>1475.0774185487212</v>
      </c>
      <c r="F60" s="32">
        <v>148.40286770484576</v>
      </c>
      <c r="G60" s="32">
        <v>0</v>
      </c>
      <c r="H60" s="32">
        <v>145.3380713146702</v>
      </c>
      <c r="I60" s="32">
        <v>3.064796390175569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5.44903432671072</v>
      </c>
      <c r="O60" s="32">
        <v>1427.3535299013718</v>
      </c>
      <c r="P60" s="32">
        <v>0</v>
      </c>
      <c r="Q60" s="32">
        <v>1432.8025642280825</v>
      </c>
      <c r="R60" s="32">
        <v>190.67772202548443</v>
      </c>
      <c r="S60" s="32"/>
      <c r="T60" s="32">
        <f t="shared" si="4"/>
        <v>1623.4802862535669</v>
      </c>
      <c r="U60" s="48"/>
      <c r="V60" s="101"/>
      <c r="W60" s="105"/>
      <c r="X60" s="101"/>
      <c r="Y60" s="101"/>
      <c r="AA60" s="105"/>
      <c r="AB60" s="101"/>
      <c r="AC60" s="101"/>
      <c r="AE60" s="109"/>
    </row>
    <row r="61" spans="1:31">
      <c r="A61" s="101"/>
      <c r="B61" s="31"/>
      <c r="C61" s="32">
        <f t="shared" si="5"/>
        <v>63505.951469498723</v>
      </c>
      <c r="D61" s="32"/>
      <c r="E61" s="32">
        <v>50895.076547398392</v>
      </c>
      <c r="F61" s="32">
        <v>12610.874922100331</v>
      </c>
      <c r="G61" s="32">
        <v>1788.5012456763902</v>
      </c>
      <c r="H61" s="32">
        <v>3798.7701806757054</v>
      </c>
      <c r="I61" s="32">
        <v>850.6892402393712</v>
      </c>
      <c r="J61" s="32">
        <v>6172.9142555088647</v>
      </c>
      <c r="K61" s="33" t="s">
        <v>111</v>
      </c>
      <c r="L61" s="40" t="s">
        <v>112</v>
      </c>
      <c r="M61" s="32">
        <v>232.74629635698435</v>
      </c>
      <c r="N61" s="32">
        <v>8.416050827950885</v>
      </c>
      <c r="O61" s="32">
        <v>1137.7764916089404</v>
      </c>
      <c r="P61" s="32">
        <v>62126.211808001834</v>
      </c>
      <c r="Q61" s="32">
        <v>63505.150646795708</v>
      </c>
      <c r="R61" s="32">
        <v>0.80082270301693337</v>
      </c>
      <c r="S61" s="32"/>
      <c r="T61" s="32">
        <f t="shared" si="4"/>
        <v>63505.951469498723</v>
      </c>
      <c r="U61" s="48"/>
      <c r="V61" s="101"/>
      <c r="W61" s="105"/>
      <c r="X61" s="101"/>
      <c r="Y61" s="101"/>
      <c r="AA61" s="105"/>
      <c r="AB61" s="101"/>
      <c r="AC61" s="101"/>
      <c r="AE61" s="109"/>
    </row>
    <row r="62" spans="1:31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  <c r="W62" s="105"/>
      <c r="X62" s="101"/>
      <c r="Y62" s="101"/>
      <c r="AB62" s="101"/>
      <c r="AC62" s="101"/>
      <c r="AE62" s="109"/>
    </row>
    <row r="63" spans="1:31" ht="16.5" thickTop="1" thickBot="1">
      <c r="A63" s="101"/>
      <c r="B63" s="65"/>
      <c r="C63" s="42">
        <f>+E63+F63+D63</f>
        <v>442858.34420309827</v>
      </c>
      <c r="D63" s="42"/>
      <c r="E63" s="42"/>
      <c r="F63" s="42">
        <v>442858.34420309827</v>
      </c>
      <c r="G63" s="42">
        <v>320952.13258003053</v>
      </c>
      <c r="H63" s="42">
        <v>69972.31429012795</v>
      </c>
      <c r="I63" s="42">
        <v>10099.289520384313</v>
      </c>
      <c r="J63" s="42">
        <v>41834.607812555449</v>
      </c>
      <c r="K63" s="33" t="s">
        <v>113</v>
      </c>
      <c r="L63" s="34" t="s">
        <v>114</v>
      </c>
      <c r="M63" s="38">
        <v>41834.607812555449</v>
      </c>
      <c r="N63" s="38">
        <v>10099.289520384313</v>
      </c>
      <c r="O63" s="38">
        <v>69972.31429012795</v>
      </c>
      <c r="P63" s="38">
        <v>320952.13258003053</v>
      </c>
      <c r="Q63" s="38">
        <v>442858.34420309827</v>
      </c>
      <c r="R63" s="38"/>
      <c r="S63" s="38"/>
      <c r="T63" s="38">
        <f t="shared" si="4"/>
        <v>442858.34420309827</v>
      </c>
      <c r="U63" s="60" t="s">
        <v>115</v>
      </c>
      <c r="V63" s="101"/>
      <c r="W63" s="105"/>
      <c r="X63" s="101"/>
      <c r="Y63" s="101"/>
      <c r="AA63" s="105"/>
      <c r="AB63" s="101"/>
      <c r="AC63" s="101"/>
      <c r="AE63" s="109"/>
    </row>
    <row r="64" spans="1:31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  <c r="AB64" s="101"/>
      <c r="AC64" s="101"/>
      <c r="AE64" s="109"/>
    </row>
    <row r="65" spans="1:32">
      <c r="A65" s="101"/>
      <c r="B65" s="31" t="s">
        <v>16</v>
      </c>
      <c r="C65" s="32">
        <f>+E65+F65+D65</f>
        <v>32581.199862360489</v>
      </c>
      <c r="D65" s="32"/>
      <c r="E65" s="32"/>
      <c r="F65" s="32">
        <v>32581.199862360489</v>
      </c>
      <c r="G65" s="32">
        <v>8409.0926335230815</v>
      </c>
      <c r="H65" s="32">
        <v>24172.107228837409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32581.199862360496</v>
      </c>
      <c r="Q65" s="32">
        <v>32581.199862360496</v>
      </c>
      <c r="R65" s="32"/>
      <c r="S65" s="32"/>
      <c r="T65" s="32">
        <f t="shared" si="4"/>
        <v>32581.199862360496</v>
      </c>
      <c r="U65" s="31" t="s">
        <v>120</v>
      </c>
      <c r="V65" s="101"/>
      <c r="W65" s="105"/>
      <c r="X65" s="101"/>
      <c r="Y65" s="101"/>
      <c r="AA65" s="105"/>
      <c r="AB65" s="101"/>
      <c r="AC65" s="101"/>
      <c r="AE65" s="109"/>
      <c r="AF65" s="102">
        <f>+W65-AA65</f>
        <v>0</v>
      </c>
    </row>
    <row r="66" spans="1:3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  <c r="AB66" s="101"/>
      <c r="AC66" s="101"/>
      <c r="AE66" s="109"/>
    </row>
    <row r="67" spans="1:32" ht="16.5" thickTop="1" thickBot="1">
      <c r="A67" s="101"/>
      <c r="B67" s="65" t="s">
        <v>122</v>
      </c>
      <c r="C67" s="42">
        <f>+E67+F67+D67</f>
        <v>442858.34420309821</v>
      </c>
      <c r="D67" s="42"/>
      <c r="E67" s="42"/>
      <c r="F67" s="42">
        <v>442858.34420309821</v>
      </c>
      <c r="G67" s="42">
        <v>345124.23980886792</v>
      </c>
      <c r="H67" s="42">
        <v>45800.207061290537</v>
      </c>
      <c r="I67" s="42">
        <v>10099.289520384313</v>
      </c>
      <c r="J67" s="42">
        <v>41834.607812555449</v>
      </c>
      <c r="K67" s="33" t="s">
        <v>123</v>
      </c>
      <c r="L67" s="34" t="s">
        <v>124</v>
      </c>
      <c r="M67" s="32">
        <v>41834.607812555449</v>
      </c>
      <c r="N67" s="32">
        <v>10099.289520384313</v>
      </c>
      <c r="O67" s="32">
        <v>45800.207061290537</v>
      </c>
      <c r="P67" s="32">
        <v>345124.23980886792</v>
      </c>
      <c r="Q67" s="32">
        <v>442858.34420309821</v>
      </c>
      <c r="R67" s="32"/>
      <c r="S67" s="32"/>
      <c r="T67" s="32">
        <f t="shared" si="4"/>
        <v>442858.34420309821</v>
      </c>
      <c r="U67" s="31"/>
      <c r="V67" s="101"/>
      <c r="W67" s="105"/>
      <c r="X67" s="101"/>
      <c r="Y67" s="101"/>
      <c r="AA67" s="105"/>
      <c r="AB67" s="101"/>
      <c r="AC67" s="101"/>
      <c r="AE67" s="109"/>
    </row>
    <row r="68" spans="1:3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41834.607812555449</v>
      </c>
      <c r="N68" s="32">
        <v>10099.289520384313</v>
      </c>
      <c r="O68" s="32">
        <v>69972.31429012795</v>
      </c>
      <c r="P68" s="32">
        <v>320952.13258003053</v>
      </c>
      <c r="Q68" s="32">
        <v>442858.34420309827</v>
      </c>
      <c r="R68" s="32"/>
      <c r="S68" s="32"/>
      <c r="T68" s="32">
        <f t="shared" si="4"/>
        <v>442858.34420309827</v>
      </c>
      <c r="U68" s="31" t="s">
        <v>125</v>
      </c>
      <c r="V68" s="101"/>
      <c r="AA68" s="105"/>
      <c r="AB68" s="101"/>
      <c r="AC68" s="101"/>
      <c r="AE68" s="109"/>
    </row>
    <row r="69" spans="1:32">
      <c r="A69" s="101"/>
      <c r="B69" s="31" t="s">
        <v>125</v>
      </c>
      <c r="C69" s="32">
        <f t="shared" ref="C69:C72" si="6">+E69+F69+D69</f>
        <v>350801.87673620693</v>
      </c>
      <c r="D69" s="32"/>
      <c r="E69" s="32"/>
      <c r="F69" s="32">
        <v>350801.87673620693</v>
      </c>
      <c r="G69" s="32">
        <v>314137.08688717656</v>
      </c>
      <c r="H69" s="32">
        <v>36664.789849030378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350801.87673620693</v>
      </c>
      <c r="T69" s="32">
        <f t="shared" si="4"/>
        <v>350801.87673620693</v>
      </c>
      <c r="U69" s="31" t="s">
        <v>128</v>
      </c>
      <c r="V69" s="101"/>
      <c r="W69" s="105"/>
      <c r="X69" s="101"/>
      <c r="Y69" s="101"/>
      <c r="AA69" s="105"/>
      <c r="AB69" s="101"/>
      <c r="AC69" s="101"/>
      <c r="AE69" s="109"/>
    </row>
    <row r="70" spans="1:32">
      <c r="A70" s="101"/>
      <c r="B70" s="31" t="s">
        <v>128</v>
      </c>
      <c r="C70" s="32">
        <f>+E70+F70+D70</f>
        <v>350801.87673620688</v>
      </c>
      <c r="D70" s="32"/>
      <c r="E70" s="32"/>
      <c r="F70" s="32">
        <v>350801.87673620688</v>
      </c>
      <c r="G70" s="32">
        <v>289964.97965833911</v>
      </c>
      <c r="H70" s="32">
        <v>60836.897077867776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350801.87673620688</v>
      </c>
      <c r="T70" s="32">
        <f t="shared" si="4"/>
        <v>350801.87673620688</v>
      </c>
      <c r="U70" s="31" t="s">
        <v>58</v>
      </c>
      <c r="V70" s="101"/>
      <c r="W70" s="105"/>
      <c r="X70" s="101"/>
      <c r="Y70" s="101"/>
      <c r="AA70" s="105"/>
      <c r="AB70" s="101"/>
      <c r="AC70" s="101"/>
      <c r="AE70" s="109"/>
    </row>
    <row r="71" spans="1:32">
      <c r="A71" s="101"/>
      <c r="B71" s="67" t="s">
        <v>58</v>
      </c>
      <c r="C71" s="116">
        <f t="shared" si="6"/>
        <v>0</v>
      </c>
      <c r="D71" s="116"/>
      <c r="E71" s="116"/>
      <c r="F71" s="116">
        <v>0</v>
      </c>
      <c r="G71" s="116"/>
      <c r="H71" s="116">
        <v>0</v>
      </c>
      <c r="I71" s="116">
        <v>0</v>
      </c>
      <c r="J71" s="116">
        <v>0</v>
      </c>
      <c r="K71" s="55" t="s">
        <v>131</v>
      </c>
      <c r="L71" s="68" t="s">
        <v>132</v>
      </c>
      <c r="M71" s="32"/>
      <c r="N71" s="32"/>
      <c r="O71" s="32"/>
      <c r="P71" s="32">
        <v>0</v>
      </c>
      <c r="Q71" s="32">
        <v>0</v>
      </c>
      <c r="R71" s="32"/>
      <c r="S71" s="32"/>
      <c r="T71" s="32">
        <f t="shared" si="4"/>
        <v>0</v>
      </c>
      <c r="U71" s="31" t="s">
        <v>133</v>
      </c>
      <c r="V71" s="101"/>
      <c r="AB71" s="101"/>
      <c r="AC71" s="101"/>
      <c r="AE71" s="109"/>
    </row>
    <row r="72" spans="1:32">
      <c r="A72" s="101"/>
      <c r="B72" s="31" t="s">
        <v>133</v>
      </c>
      <c r="C72" s="32">
        <f t="shared" si="6"/>
        <v>92056.467466891365</v>
      </c>
      <c r="D72" s="32"/>
      <c r="E72" s="32"/>
      <c r="F72" s="32">
        <v>92056.467466891365</v>
      </c>
      <c r="G72" s="32">
        <v>30987.152921691428</v>
      </c>
      <c r="H72" s="32">
        <v>9135.417212260174</v>
      </c>
      <c r="I72" s="32">
        <v>10099.289520384313</v>
      </c>
      <c r="J72" s="32">
        <v>41834.607812555449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  <c r="W72" s="105"/>
      <c r="X72" s="101"/>
      <c r="Y72" s="101"/>
      <c r="AB72" s="101"/>
      <c r="AC72" s="101"/>
      <c r="AE72" s="109"/>
    </row>
    <row r="73" spans="1:32" ht="15.75" thickBot="1">
      <c r="A73" s="101"/>
      <c r="B73" s="69"/>
      <c r="C73" s="70"/>
      <c r="D73" s="70"/>
      <c r="E73" s="70">
        <v>6887.2080735335448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  <c r="AB73" s="101"/>
      <c r="AC73" s="101"/>
      <c r="AE73" s="109"/>
    </row>
    <row r="74" spans="1:32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V74" s="101"/>
    </row>
    <row r="75" spans="1:3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01"/>
    </row>
    <row r="76" spans="1:3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V76" s="101"/>
    </row>
    <row r="77" spans="1:3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V77" s="101"/>
    </row>
    <row r="78" spans="1:32">
      <c r="C78" s="77"/>
      <c r="D78" s="77"/>
      <c r="E78" s="77"/>
      <c r="F78" s="77"/>
      <c r="G78" s="115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V78" s="101"/>
    </row>
    <row r="79" spans="1:32">
      <c r="C79" s="77"/>
      <c r="D79" s="77"/>
      <c r="E79" s="77"/>
      <c r="F79" s="115"/>
      <c r="G79" s="115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W79" s="102"/>
      <c r="Y79" s="102"/>
    </row>
    <row r="80" spans="1:3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2:21">
      <c r="B81" s="2"/>
      <c r="C81" s="77"/>
      <c r="D81" s="77"/>
      <c r="E81" s="77"/>
      <c r="F81" s="77"/>
      <c r="G81" s="115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</row>
    <row r="82" spans="2:21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</row>
    <row r="83" spans="2:21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</row>
    <row r="84" spans="2:21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</row>
    <row r="85" spans="2:21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</row>
    <row r="86" spans="2:21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</row>
    <row r="87" spans="2:21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</row>
    <row r="88" spans="2:21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</row>
    <row r="89" spans="2:21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</row>
    <row r="90" spans="2:21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1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1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1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1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1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U16:U17"/>
    <mergeCell ref="O16:O17"/>
    <mergeCell ref="P16:P17"/>
    <mergeCell ref="Q16:Q17"/>
    <mergeCell ref="R16:R17"/>
    <mergeCell ref="S16:S17"/>
    <mergeCell ref="T16:T17"/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conditionalFormatting sqref="C46:F46 H46:J46">
    <cfRule type="cellIs" dxfId="3" priority="2" stopIfTrue="1" operator="equal">
      <formula>0</formula>
    </cfRule>
  </conditionalFormatting>
  <conditionalFormatting sqref="G46">
    <cfRule type="cellIs" dxfId="2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3"/>
  <sheetViews>
    <sheetView zoomScale="90" zoomScaleNormal="90" workbookViewId="0">
      <selection activeCell="AE1" sqref="W1:AE1048576"/>
    </sheetView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22" width="7.140625" style="2"/>
    <col min="23" max="23" width="9.28515625" style="2" bestFit="1" customWidth="1"/>
    <col min="24" max="24" width="13.140625" style="2" customWidth="1"/>
    <col min="25" max="25" width="7.140625" style="2"/>
    <col min="26" max="26" width="9.28515625" style="2" bestFit="1" customWidth="1"/>
    <col min="27" max="27" width="9.7109375" style="2" bestFit="1" customWidth="1"/>
    <col min="28" max="28" width="7.140625" style="2"/>
    <col min="29" max="29" width="14.42578125" style="111" customWidth="1"/>
    <col min="30" max="31" width="7.140625" style="2"/>
    <col min="32" max="39" width="10.28515625" style="2" customWidth="1"/>
    <col min="40" max="41" width="12.7109375" style="2" customWidth="1"/>
    <col min="42" max="49" width="10.28515625" style="2" customWidth="1"/>
    <col min="50" max="16384" width="7.140625" style="2"/>
  </cols>
  <sheetData>
    <row r="1" spans="1:29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AC1" s="110"/>
    </row>
    <row r="2" spans="1:29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AC2" s="110"/>
    </row>
    <row r="3" spans="1:29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AC3" s="110"/>
    </row>
    <row r="4" spans="1:29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AC4" s="110"/>
    </row>
    <row r="5" spans="1:29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AC5" s="110"/>
    </row>
    <row r="6" spans="1:29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AC6" s="110"/>
    </row>
    <row r="7" spans="1:29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AC7" s="110"/>
    </row>
    <row r="8" spans="1:29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AC8" s="110"/>
    </row>
    <row r="9" spans="1:29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AC9" s="110"/>
    </row>
    <row r="10" spans="1:29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AC10" s="110"/>
    </row>
    <row r="11" spans="1:29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9" ht="15.75">
      <c r="B12" s="19" t="s">
        <v>234</v>
      </c>
    </row>
    <row r="13" spans="1:29" ht="16.5" customHeight="1">
      <c r="B13" s="21" t="s">
        <v>1</v>
      </c>
    </row>
    <row r="14" spans="1:29" ht="12" customHeight="1">
      <c r="B14" s="22"/>
    </row>
    <row r="15" spans="1:29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9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  <c r="AC16" s="112"/>
    </row>
    <row r="17" spans="1:63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  <c r="AC17" s="112"/>
    </row>
    <row r="18" spans="1:63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  <c r="AC18" s="11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</row>
    <row r="19" spans="1:63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41834.607812555449</v>
      </c>
      <c r="N19" s="32">
        <v>10099.289520384313</v>
      </c>
      <c r="O19" s="32">
        <v>9135.417212260174</v>
      </c>
      <c r="P19" s="32">
        <v>30987.152921691428</v>
      </c>
      <c r="Q19" s="32">
        <v>92056.467466891365</v>
      </c>
      <c r="R19" s="32"/>
      <c r="S19" s="32"/>
      <c r="T19" s="32">
        <f>+Q19+R19+S19</f>
        <v>92056.467466891365</v>
      </c>
      <c r="U19" s="84"/>
      <c r="V19" s="101"/>
      <c r="Z19" s="104"/>
      <c r="AA19" s="101"/>
      <c r="AC19" s="113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</row>
    <row r="20" spans="1:63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6887.2080735335448</v>
      </c>
      <c r="S20" s="32"/>
      <c r="T20" s="32">
        <f t="shared" ref="T20:T26" si="0">+Q20+R20+S20</f>
        <v>6887.2080735335448</v>
      </c>
      <c r="U20" s="84"/>
      <c r="V20" s="101"/>
      <c r="Z20" s="104"/>
      <c r="AA20" s="101"/>
      <c r="AC20" s="113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</row>
    <row r="21" spans="1:63" s="1" customFormat="1" ht="27.75" customHeight="1">
      <c r="A21" s="101"/>
      <c r="B21" s="84"/>
      <c r="C21" s="86">
        <f>+E21+F21+D21</f>
        <v>91999.818281635351</v>
      </c>
      <c r="D21" s="86"/>
      <c r="E21" s="86"/>
      <c r="F21" s="86">
        <v>91999.818281635351</v>
      </c>
      <c r="G21" s="86">
        <v>14627.15529559819</v>
      </c>
      <c r="H21" s="86">
        <v>20386.267088298078</v>
      </c>
      <c r="I21" s="86">
        <v>2105.0484630889</v>
      </c>
      <c r="J21" s="86">
        <v>54881.34743465019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91999.818281635351</v>
      </c>
      <c r="T21" s="86">
        <f t="shared" si="0"/>
        <v>91999.818281635351</v>
      </c>
      <c r="U21" s="88" t="s">
        <v>143</v>
      </c>
      <c r="V21" s="101"/>
      <c r="W21" s="104"/>
      <c r="X21" s="101"/>
      <c r="Z21" s="104"/>
      <c r="AA21" s="101"/>
      <c r="AC21" s="114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</row>
    <row r="22" spans="1:63" s="1" customFormat="1" ht="16.5" customHeight="1">
      <c r="A22" s="101"/>
      <c r="B22" s="88" t="s">
        <v>143</v>
      </c>
      <c r="C22" s="32">
        <f t="shared" ref="C22:C24" si="1">+E22+F22+D22</f>
        <v>6943.8564890600228</v>
      </c>
      <c r="D22" s="32"/>
      <c r="E22" s="32"/>
      <c r="F22" s="32">
        <v>6943.8564890600228</v>
      </c>
      <c r="G22" s="32">
        <v>1305.5645700087625</v>
      </c>
      <c r="H22" s="32">
        <v>101.53234542983101</v>
      </c>
      <c r="I22" s="32">
        <v>291.36644863000009</v>
      </c>
      <c r="J22" s="32">
        <v>5245.3931249914294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6943.8564890600228</v>
      </c>
      <c r="T22" s="32">
        <f t="shared" si="0"/>
        <v>6943.8564890600228</v>
      </c>
      <c r="U22" s="88" t="s">
        <v>16</v>
      </c>
      <c r="V22" s="101"/>
      <c r="W22" s="104"/>
      <c r="X22" s="101"/>
      <c r="Z22" s="104"/>
      <c r="AA22" s="101"/>
      <c r="AC22" s="112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</row>
    <row r="23" spans="1:63" s="1" customFormat="1" ht="16.5" customHeight="1">
      <c r="A23" s="101"/>
      <c r="B23" s="88" t="s">
        <v>16</v>
      </c>
      <c r="C23" s="32">
        <f t="shared" si="1"/>
        <v>3.9968028886505635E-15</v>
      </c>
      <c r="D23" s="32"/>
      <c r="E23" s="32"/>
      <c r="F23" s="32">
        <v>3.9968028886505635E-15</v>
      </c>
      <c r="G23" s="32">
        <v>0.66419041055934358</v>
      </c>
      <c r="H23" s="32">
        <v>1.029773E-2</v>
      </c>
      <c r="I23" s="32">
        <v>2.4656748799999986</v>
      </c>
      <c r="J23" s="32">
        <v>-3.140163020559338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3.9968028886505635E-15</v>
      </c>
      <c r="T23" s="32">
        <f t="shared" si="0"/>
        <v>3.9968028886505635E-15</v>
      </c>
      <c r="U23" s="88" t="s">
        <v>148</v>
      </c>
      <c r="V23" s="101"/>
      <c r="W23" s="104"/>
      <c r="X23" s="101"/>
      <c r="Z23" s="104"/>
      <c r="AA23" s="101"/>
      <c r="AC23" s="112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</row>
    <row r="24" spans="1:63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0.52148000000000017</v>
      </c>
      <c r="H24" s="32">
        <v>124.97387605839764</v>
      </c>
      <c r="I24" s="32">
        <v>62.829117300000007</v>
      </c>
      <c r="J24" s="32">
        <v>-188.32447335839768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  <c r="W24" s="104"/>
      <c r="X24" s="101"/>
      <c r="AC24" s="112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</row>
    <row r="25" spans="1:63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2003.4886856556702</v>
      </c>
      <c r="N25" s="32">
        <v>427.72549328287528</v>
      </c>
      <c r="O25" s="32">
        <v>12201.554087370429</v>
      </c>
      <c r="P25" s="32">
        <v>784.85206799880098</v>
      </c>
      <c r="Q25" s="32">
        <v>15417.620334307776</v>
      </c>
      <c r="R25" s="32">
        <v>34.599999999999994</v>
      </c>
      <c r="S25" s="32"/>
      <c r="T25" s="32">
        <f t="shared" si="0"/>
        <v>15452.220334307776</v>
      </c>
      <c r="U25" s="84"/>
      <c r="V25" s="101"/>
      <c r="Z25" s="104"/>
      <c r="AA25" s="101"/>
      <c r="AC25" s="112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</row>
    <row r="26" spans="1:63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-397.03318308397974</v>
      </c>
      <c r="N26" s="32">
        <v>-392.7667153990057</v>
      </c>
      <c r="O26" s="32">
        <v>-10481.319345172366</v>
      </c>
      <c r="P26" s="32">
        <v>-275.62818835044914</v>
      </c>
      <c r="Q26" s="32">
        <v>-11546.747432005801</v>
      </c>
      <c r="R26" s="32">
        <v>-3905.4729023019736</v>
      </c>
      <c r="S26" s="32"/>
      <c r="T26" s="32">
        <f t="shared" si="0"/>
        <v>-15452.220334307774</v>
      </c>
      <c r="U26" s="84"/>
      <c r="V26" s="101"/>
      <c r="Z26" s="104"/>
      <c r="AA26" s="101"/>
      <c r="AC26" s="11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</row>
    <row r="27" spans="1:63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43441.06331512714</v>
      </c>
      <c r="N27" s="32">
        <v>10134.248298268181</v>
      </c>
      <c r="O27" s="32">
        <v>10855.651954458239</v>
      </c>
      <c r="P27" s="32">
        <v>31496.376801339782</v>
      </c>
      <c r="Q27" s="32">
        <v>95927.340369193334</v>
      </c>
      <c r="R27" s="32">
        <v>3016.3351712315716</v>
      </c>
      <c r="S27" s="32"/>
      <c r="T27" s="32">
        <f>+Q27+R27+S27</f>
        <v>98943.675540424912</v>
      </c>
      <c r="U27" s="84"/>
      <c r="V27" s="101"/>
      <c r="Z27" s="104"/>
      <c r="AA27" s="101"/>
      <c r="AC27" s="11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</row>
    <row r="28" spans="1:63" s="1" customFormat="1" ht="21.75" customHeight="1" thickTop="1" thickBot="1">
      <c r="A28" s="101"/>
      <c r="B28" s="89"/>
      <c r="C28" s="42">
        <f>+E28+F28+D28</f>
        <v>7.6972952683718177E-4</v>
      </c>
      <c r="D28" s="42"/>
      <c r="E28" s="42">
        <v>3016.3351712315716</v>
      </c>
      <c r="F28" s="42">
        <v>-3016.3344015020448</v>
      </c>
      <c r="G28" s="42">
        <v>15562.471265322267</v>
      </c>
      <c r="H28" s="42">
        <v>-9757.1316530580661</v>
      </c>
      <c r="I28" s="42">
        <v>7672.5385943692809</v>
      </c>
      <c r="J28" s="42">
        <v>-16494.212608135527</v>
      </c>
      <c r="K28" s="33" t="s">
        <v>157</v>
      </c>
      <c r="L28" s="34" t="s">
        <v>158</v>
      </c>
      <c r="M28" s="38">
        <v>-22381.734345712979</v>
      </c>
      <c r="N28" s="38">
        <v>6643.5222009219142</v>
      </c>
      <c r="O28" s="38">
        <v>-12055.930019761498</v>
      </c>
      <c r="P28" s="38">
        <v>9473.9627898986837</v>
      </c>
      <c r="Q28" s="38">
        <v>-18320.179374653875</v>
      </c>
      <c r="R28" s="38">
        <v>18320.179374653868</v>
      </c>
      <c r="S28" s="38"/>
      <c r="T28" s="38"/>
      <c r="U28" s="90"/>
      <c r="V28" s="101"/>
      <c r="W28" s="101"/>
      <c r="X28" s="101"/>
      <c r="AC28" s="11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</row>
    <row r="29" spans="1:63" s="1" customFormat="1" ht="16.5" customHeight="1" thickTop="1">
      <c r="A29" s="101"/>
      <c r="B29" s="84"/>
      <c r="C29" s="32">
        <f>+E29+F29+D29</f>
        <v>-13089.665104422653</v>
      </c>
      <c r="D29" s="32"/>
      <c r="E29" s="32">
        <v>36845.199007058058</v>
      </c>
      <c r="F29" s="32">
        <v>-49934.864111480711</v>
      </c>
      <c r="G29" s="32">
        <v>-7238.835983736185</v>
      </c>
      <c r="H29" s="32">
        <v>-4600.4193064513656</v>
      </c>
      <c r="I29" s="32">
        <v>-46915.751109072429</v>
      </c>
      <c r="J29" s="32">
        <v>8820.1422877792793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  <c r="W29" s="104"/>
      <c r="X29" s="101"/>
      <c r="AC29" s="11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</row>
    <row r="30" spans="1:63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31201.876633492258</v>
      </c>
      <c r="N30" s="32">
        <v>-53559.273309994343</v>
      </c>
      <c r="O30" s="32">
        <v>7455.510713310131</v>
      </c>
      <c r="P30" s="32">
        <v>-16712.79877363487</v>
      </c>
      <c r="Q30" s="32">
        <v>-31614.684736826835</v>
      </c>
      <c r="R30" s="32">
        <v>18525.01963240419</v>
      </c>
      <c r="S30" s="32"/>
      <c r="T30" s="32">
        <f>+Q30+R30+S30</f>
        <v>-13089.665104422646</v>
      </c>
      <c r="U30" s="84"/>
      <c r="V30" s="101"/>
      <c r="Z30" s="104"/>
      <c r="AA30" s="101"/>
      <c r="AC30" s="11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</row>
    <row r="31" spans="1:63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  <c r="AC31" s="11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</row>
    <row r="32" spans="1:63" s="1" customFormat="1" ht="16.5" customHeight="1">
      <c r="A32" s="101"/>
      <c r="B32" s="88" t="s">
        <v>162</v>
      </c>
      <c r="C32" s="32">
        <f t="shared" ref="C32:C38" si="2">+E32+F32+D32</f>
        <v>0</v>
      </c>
      <c r="D32" s="32"/>
      <c r="E32" s="32">
        <v>642.35623476000035</v>
      </c>
      <c r="F32" s="32">
        <v>-642.35623476000035</v>
      </c>
      <c r="G32" s="32"/>
      <c r="H32" s="32"/>
      <c r="I32" s="32">
        <v>-642.35623476000035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  <c r="W32" s="104"/>
      <c r="AC32" s="11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</row>
    <row r="33" spans="1:49" s="1" customFormat="1" ht="16.5" customHeight="1">
      <c r="A33" s="101"/>
      <c r="B33" s="88" t="s">
        <v>165</v>
      </c>
      <c r="C33" s="32">
        <f t="shared" si="2"/>
        <v>-20808.817063866034</v>
      </c>
      <c r="D33" s="32"/>
      <c r="E33" s="32">
        <v>333.32871772773854</v>
      </c>
      <c r="F33" s="32">
        <v>-21142.145781593772</v>
      </c>
      <c r="G33" s="32">
        <v>-10641.005088602687</v>
      </c>
      <c r="H33" s="32">
        <v>-8244.2473745486732</v>
      </c>
      <c r="I33" s="32">
        <v>-1793.0318728651878</v>
      </c>
      <c r="J33" s="32">
        <v>-463.8614455772273</v>
      </c>
      <c r="K33" s="33" t="s">
        <v>166</v>
      </c>
      <c r="L33" s="34" t="s">
        <v>167</v>
      </c>
      <c r="M33" s="32">
        <v>0</v>
      </c>
      <c r="N33" s="32">
        <v>-54386.227813024954</v>
      </c>
      <c r="O33" s="32">
        <v>0</v>
      </c>
      <c r="P33" s="32">
        <v>0</v>
      </c>
      <c r="Q33" s="32">
        <v>-54386.227813024954</v>
      </c>
      <c r="R33" s="32">
        <v>33577.410749158917</v>
      </c>
      <c r="S33" s="32"/>
      <c r="T33" s="32">
        <f t="shared" ref="T33:T38" si="3">+Q33+R33+S33</f>
        <v>-20808.817063866038</v>
      </c>
      <c r="U33" s="88" t="s">
        <v>165</v>
      </c>
      <c r="V33" s="101"/>
      <c r="W33" s="104"/>
      <c r="X33" s="101"/>
      <c r="Z33" s="104"/>
      <c r="AA33" s="101"/>
      <c r="AC33" s="113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</row>
    <row r="34" spans="1:49" s="1" customFormat="1" ht="16.5" customHeight="1">
      <c r="A34" s="101"/>
      <c r="B34" s="88" t="s">
        <v>168</v>
      </c>
      <c r="C34" s="32">
        <f t="shared" si="2"/>
        <v>-8788.32774837941</v>
      </c>
      <c r="D34" s="32"/>
      <c r="E34" s="32">
        <v>-125.84662949604487</v>
      </c>
      <c r="F34" s="32">
        <v>-8662.4811188833646</v>
      </c>
      <c r="G34" s="32">
        <v>31.908291051614306</v>
      </c>
      <c r="H34" s="32">
        <v>3724.0895792867209</v>
      </c>
      <c r="I34" s="32">
        <v>-20545.936989082154</v>
      </c>
      <c r="J34" s="32">
        <v>8127.4579998604549</v>
      </c>
      <c r="K34" s="33" t="s">
        <v>169</v>
      </c>
      <c r="L34" s="34" t="s">
        <v>170</v>
      </c>
      <c r="M34" s="32">
        <v>498.38827664154923</v>
      </c>
      <c r="N34" s="32">
        <v>6590.0028989647044</v>
      </c>
      <c r="O34" s="32">
        <v>1489.6506094176177</v>
      </c>
      <c r="P34" s="32"/>
      <c r="Q34" s="32">
        <v>8578.0417850238719</v>
      </c>
      <c r="R34" s="32">
        <v>-17366.369533403285</v>
      </c>
      <c r="S34" s="32"/>
      <c r="T34" s="32">
        <f t="shared" si="3"/>
        <v>-8788.3277483794136</v>
      </c>
      <c r="U34" s="88" t="s">
        <v>168</v>
      </c>
      <c r="V34" s="101"/>
      <c r="W34" s="104"/>
      <c r="X34" s="101"/>
      <c r="Z34" s="104"/>
      <c r="AA34" s="101"/>
      <c r="AC34" s="113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</row>
    <row r="35" spans="1:49" s="1" customFormat="1" ht="16.5" customHeight="1">
      <c r="A35" s="101"/>
      <c r="B35" s="88"/>
      <c r="C35" s="32">
        <f t="shared" si="2"/>
        <v>-10983.825576469037</v>
      </c>
      <c r="D35" s="32"/>
      <c r="E35" s="32">
        <v>10754.90835713999</v>
      </c>
      <c r="F35" s="32">
        <v>-21738.733933609026</v>
      </c>
      <c r="G35" s="32">
        <v>109.83115937406504</v>
      </c>
      <c r="H35" s="32">
        <v>3538.7548784743612</v>
      </c>
      <c r="I35" s="32">
        <v>-25315.727435942455</v>
      </c>
      <c r="J35" s="32">
        <v>-71.592535514995177</v>
      </c>
      <c r="K35" s="33" t="s">
        <v>171</v>
      </c>
      <c r="L35" s="34" t="s">
        <v>172</v>
      </c>
      <c r="M35" s="32">
        <v>-1020.9685073417919</v>
      </c>
      <c r="N35" s="32">
        <v>-753.89450224297082</v>
      </c>
      <c r="O35" s="32">
        <v>8867.4892081489397</v>
      </c>
      <c r="P35" s="32">
        <v>-17658.27367344487</v>
      </c>
      <c r="Q35" s="32">
        <v>-10565.647474880696</v>
      </c>
      <c r="R35" s="32">
        <v>-418.17810158833862</v>
      </c>
      <c r="S35" s="32"/>
      <c r="T35" s="32">
        <f t="shared" si="3"/>
        <v>-10983.825576469035</v>
      </c>
      <c r="U35" s="88"/>
      <c r="V35" s="101"/>
      <c r="W35" s="104"/>
      <c r="X35" s="101"/>
      <c r="Z35" s="104"/>
      <c r="AA35" s="101"/>
      <c r="AC35" s="113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</row>
    <row r="36" spans="1:49" s="1" customFormat="1" ht="16.5" customHeight="1">
      <c r="A36" s="101"/>
      <c r="B36" s="84"/>
      <c r="C36" s="32">
        <f t="shared" si="2"/>
        <v>24452.375004558988</v>
      </c>
      <c r="D36" s="32"/>
      <c r="E36" s="32">
        <v>26302.228179340294</v>
      </c>
      <c r="F36" s="32">
        <v>-1849.8531747813081</v>
      </c>
      <c r="G36" s="32">
        <v>69.51155893950002</v>
      </c>
      <c r="H36" s="32">
        <v>237.68723636743297</v>
      </c>
      <c r="I36" s="32">
        <v>440.53789680350019</v>
      </c>
      <c r="J36" s="32">
        <v>-2597.5898668917412</v>
      </c>
      <c r="K36" s="33" t="s">
        <v>173</v>
      </c>
      <c r="L36" s="34" t="s">
        <v>174</v>
      </c>
      <c r="M36" s="32">
        <v>26601.265352576691</v>
      </c>
      <c r="N36" s="32">
        <v>-4504.4614842887158</v>
      </c>
      <c r="O36" s="32">
        <v>4.4806572100000048</v>
      </c>
      <c r="P36" s="32">
        <v>-73.101620000000011</v>
      </c>
      <c r="Q36" s="32">
        <v>22028.182905497972</v>
      </c>
      <c r="R36" s="32">
        <v>2424.1920990610092</v>
      </c>
      <c r="S36" s="32"/>
      <c r="T36" s="32">
        <f t="shared" si="3"/>
        <v>24452.37500455898</v>
      </c>
      <c r="U36" s="84"/>
      <c r="V36" s="101"/>
      <c r="W36" s="104"/>
      <c r="X36" s="101"/>
      <c r="Z36" s="104"/>
      <c r="AA36" s="101"/>
      <c r="AC36" s="113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</row>
    <row r="37" spans="1:49" s="1" customFormat="1" ht="16.5" customHeight="1">
      <c r="A37" s="101"/>
      <c r="B37" s="84"/>
      <c r="C37" s="32">
        <f t="shared" si="2"/>
        <v>-8.2182981993003636</v>
      </c>
      <c r="D37" s="32"/>
      <c r="E37" s="32">
        <v>0</v>
      </c>
      <c r="F37" s="32">
        <v>-8.2182981993003636</v>
      </c>
      <c r="G37" s="32">
        <v>-295.51458023721</v>
      </c>
      <c r="H37" s="32">
        <v>1.8605154999999998</v>
      </c>
      <c r="I37" s="32">
        <v>-206.49062888459002</v>
      </c>
      <c r="J37" s="32">
        <v>491.92639542249964</v>
      </c>
      <c r="K37" s="33" t="s">
        <v>175</v>
      </c>
      <c r="L37" s="34" t="s">
        <v>176</v>
      </c>
      <c r="M37" s="32">
        <v>0</v>
      </c>
      <c r="N37" s="32">
        <v>-647.83791019030014</v>
      </c>
      <c r="O37" s="32">
        <v>639.61961199100006</v>
      </c>
      <c r="P37" s="32"/>
      <c r="Q37" s="32">
        <v>-8.2182981993000794</v>
      </c>
      <c r="R37" s="32">
        <v>0</v>
      </c>
      <c r="S37" s="32"/>
      <c r="T37" s="32">
        <f t="shared" si="3"/>
        <v>-8.2182981993000794</v>
      </c>
      <c r="U37" s="84"/>
      <c r="V37" s="101"/>
      <c r="W37" s="104"/>
      <c r="X37" s="101"/>
      <c r="Z37" s="104"/>
      <c r="AA37" s="101"/>
      <c r="AC37" s="113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</row>
    <row r="38" spans="1:49" s="1" customFormat="1" ht="16.5" customHeight="1">
      <c r="A38" s="101"/>
      <c r="B38" s="84"/>
      <c r="C38" s="32">
        <f t="shared" si="2"/>
        <v>3047.1485779321501</v>
      </c>
      <c r="D38" s="32"/>
      <c r="E38" s="32">
        <v>-1061.775852413919</v>
      </c>
      <c r="F38" s="32">
        <v>4108.9244303460691</v>
      </c>
      <c r="G38" s="32">
        <v>3486.4326757385311</v>
      </c>
      <c r="H38" s="32">
        <v>-3858.564141531208</v>
      </c>
      <c r="I38" s="32">
        <v>1147.2541556584592</v>
      </c>
      <c r="J38" s="32">
        <v>3333.8017404802872</v>
      </c>
      <c r="K38" s="33" t="s">
        <v>177</v>
      </c>
      <c r="L38" s="34" t="s">
        <v>178</v>
      </c>
      <c r="M38" s="32">
        <v>5123.1915116158098</v>
      </c>
      <c r="N38" s="32">
        <v>143.14550078788858</v>
      </c>
      <c r="O38" s="32">
        <v>-3545.7293734574278</v>
      </c>
      <c r="P38" s="32">
        <v>1018.5765198100023</v>
      </c>
      <c r="Q38" s="32">
        <v>2739.1841587562731</v>
      </c>
      <c r="R38" s="32">
        <v>307.96441917588749</v>
      </c>
      <c r="S38" s="32"/>
      <c r="T38" s="32">
        <f t="shared" si="3"/>
        <v>3047.1485779321606</v>
      </c>
      <c r="U38" s="84"/>
      <c r="V38" s="101"/>
      <c r="W38" s="104"/>
      <c r="X38" s="101"/>
      <c r="Z38" s="104"/>
      <c r="AA38" s="101"/>
      <c r="AC38" s="113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</row>
    <row r="39" spans="1:49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  <c r="X39" s="101"/>
      <c r="AC39" s="112"/>
    </row>
    <row r="40" spans="1:49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  <c r="AC40" s="112"/>
    </row>
    <row r="41" spans="1:49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  <c r="AC41" s="112"/>
    </row>
    <row r="42" spans="1:49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  <c r="AC42" s="112"/>
    </row>
    <row r="43" spans="1:49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  <c r="AC43" s="112"/>
    </row>
    <row r="44" spans="1:49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  <c r="AC44" s="112"/>
    </row>
    <row r="45" spans="1:49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  <c r="AC45" s="112"/>
    </row>
    <row r="46" spans="1:49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  <c r="AC46" s="112"/>
    </row>
    <row r="47" spans="1:49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49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9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  <c r="AC49" s="111"/>
    </row>
    <row r="50" spans="3:29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  <c r="AC50" s="111"/>
    </row>
    <row r="51" spans="3:29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  <c r="AC51" s="111"/>
    </row>
    <row r="52" spans="3:29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  <c r="AC52" s="111"/>
    </row>
    <row r="53" spans="3:29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  <c r="AC53" s="111"/>
    </row>
    <row r="54" spans="3:29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  <c r="AC54" s="111"/>
    </row>
    <row r="55" spans="3:29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  <c r="AC55" s="111"/>
    </row>
    <row r="56" spans="3:29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  <c r="AC56" s="111"/>
    </row>
    <row r="57" spans="3:29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  <c r="AC57" s="111"/>
    </row>
    <row r="58" spans="3:29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  <c r="AC58" s="111"/>
    </row>
    <row r="59" spans="3:29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  <c r="AC59" s="111"/>
    </row>
    <row r="60" spans="3:29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  <c r="AC60" s="111"/>
    </row>
    <row r="61" spans="3:29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  <c r="AC61" s="111"/>
    </row>
    <row r="62" spans="3:29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  <c r="AC62" s="111"/>
    </row>
    <row r="63" spans="3:29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  <c r="AC63" s="111"/>
    </row>
    <row r="64" spans="3:29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  <c r="AC64" s="11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9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  <c r="AC81" s="111"/>
    </row>
    <row r="82" spans="3:29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  <c r="AC82" s="111"/>
    </row>
    <row r="83" spans="3:29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  <c r="AC83" s="111"/>
    </row>
    <row r="84" spans="3:29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  <c r="AC84" s="111"/>
    </row>
    <row r="85" spans="3:29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  <c r="AC85" s="111"/>
    </row>
    <row r="86" spans="3:29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  <c r="AC86" s="111"/>
    </row>
    <row r="87" spans="3:29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  <c r="AC87" s="111"/>
    </row>
    <row r="88" spans="3:29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  <c r="AC88" s="111"/>
    </row>
    <row r="89" spans="3:29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  <c r="AC89" s="111"/>
    </row>
    <row r="90" spans="3:29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  <c r="AC90" s="111"/>
    </row>
    <row r="91" spans="3:29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  <c r="AC91" s="111"/>
    </row>
    <row r="92" spans="3:29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  <c r="AC92" s="111"/>
    </row>
    <row r="93" spans="3:29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  <c r="AC93" s="111"/>
    </row>
  </sheetData>
  <mergeCells count="19">
    <mergeCell ref="U16:U17"/>
    <mergeCell ref="O16:O17"/>
    <mergeCell ref="P16:P17"/>
    <mergeCell ref="Q16:Q17"/>
    <mergeCell ref="R16:R17"/>
    <mergeCell ref="S16:S17"/>
    <mergeCell ref="T16:T17"/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workbookViewId="0">
      <selection activeCell="E10" sqref="E1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22" width="7.140625" style="2"/>
    <col min="23" max="23" width="11.140625" style="2" bestFit="1" customWidth="1"/>
    <col min="24" max="24" width="10.42578125" style="2" customWidth="1"/>
    <col min="25" max="25" width="14.85546875" style="2" bestFit="1" customWidth="1"/>
    <col min="26" max="26" width="22.42578125" style="2" customWidth="1"/>
    <col min="27" max="27" width="13" style="2" customWidth="1"/>
    <col min="28" max="28" width="16.42578125" style="2" customWidth="1"/>
    <col min="29" max="29" width="16" style="2" customWidth="1"/>
    <col min="30" max="30" width="7.140625" style="2"/>
    <col min="31" max="31" width="16.85546875" style="119" customWidth="1"/>
    <col min="32" max="32" width="14.42578125" style="2" customWidth="1"/>
    <col min="33" max="16384" width="7.140625" style="2"/>
  </cols>
  <sheetData>
    <row r="1" spans="1:31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AE1" s="118"/>
    </row>
    <row r="2" spans="1:31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AE2" s="118"/>
    </row>
    <row r="3" spans="1:31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AE3" s="118"/>
    </row>
    <row r="4" spans="1:31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AE4" s="118"/>
    </row>
    <row r="5" spans="1:31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AE5" s="118"/>
    </row>
    <row r="6" spans="1:31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AE6" s="118"/>
    </row>
    <row r="7" spans="1:31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AE7" s="118"/>
    </row>
    <row r="8" spans="1:31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AE8" s="118"/>
    </row>
    <row r="9" spans="1:31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AE9" s="118"/>
    </row>
    <row r="10" spans="1:31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AE10" s="118"/>
    </row>
    <row r="11" spans="1:3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31" ht="15.75">
      <c r="B12" s="19" t="s">
        <v>238</v>
      </c>
    </row>
    <row r="13" spans="1:31">
      <c r="B13" s="21" t="s">
        <v>1</v>
      </c>
    </row>
    <row r="14" spans="1:31" ht="12" customHeight="1">
      <c r="B14" s="22"/>
      <c r="F14" s="120"/>
    </row>
    <row r="15" spans="1:31" ht="15.75" customHeight="1" thickBot="1">
      <c r="B15" s="23" t="s">
        <v>6</v>
      </c>
      <c r="C15" s="24"/>
      <c r="D15" s="24"/>
      <c r="E15" s="24"/>
      <c r="F15" s="122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3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31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  <c r="Z17" s="101"/>
      <c r="AE17" s="118"/>
    </row>
    <row r="18" spans="1:31" s="1" customFormat="1" ht="16.5" customHeight="1">
      <c r="B18" s="27" t="s">
        <v>12</v>
      </c>
      <c r="C18" s="28">
        <f>+E18+F18+D18</f>
        <v>207100.93412119953</v>
      </c>
      <c r="D18" s="28">
        <v>207100.93412119953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207100.93412119953</v>
      </c>
      <c r="S18" s="28"/>
      <c r="T18" s="28">
        <f>+Q18+R18+S18</f>
        <v>207100.93412119953</v>
      </c>
      <c r="U18" s="27" t="s">
        <v>15</v>
      </c>
      <c r="W18" s="104"/>
      <c r="X18" s="101"/>
      <c r="Y18" s="101"/>
      <c r="Z18" s="101"/>
      <c r="AA18" s="104"/>
      <c r="AB18" s="101"/>
      <c r="AC18" s="101"/>
      <c r="AE18" s="118"/>
    </row>
    <row r="19" spans="1:31" s="1" customFormat="1" ht="16.5" customHeight="1">
      <c r="B19" s="31" t="s">
        <v>16</v>
      </c>
      <c r="C19" s="32">
        <f>+E19+F19+D19</f>
        <v>188453.62449810933</v>
      </c>
      <c r="D19" s="32"/>
      <c r="E19" s="32">
        <v>188453.62449810933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188453.62449810933</v>
      </c>
      <c r="T19" s="32">
        <f t="shared" ref="T19:T22" si="0">+Q19+R19+S19</f>
        <v>188453.62449810933</v>
      </c>
      <c r="U19" s="31" t="s">
        <v>19</v>
      </c>
      <c r="W19" s="104"/>
      <c r="X19" s="101"/>
      <c r="Y19" s="101"/>
      <c r="Z19" s="101"/>
      <c r="AA19" s="104"/>
      <c r="AB19" s="101"/>
      <c r="AC19" s="101"/>
      <c r="AE19" s="118"/>
    </row>
    <row r="20" spans="1:31" s="1" customFormat="1" ht="16.5" customHeight="1">
      <c r="B20" s="31" t="s">
        <v>19</v>
      </c>
      <c r="C20" s="32">
        <f>+E20+F20+D20</f>
        <v>738859.33171786426</v>
      </c>
      <c r="D20" s="32">
        <v>738859.33171786426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416046.69787327125</v>
      </c>
      <c r="N20" s="32">
        <v>31940.745565902485</v>
      </c>
      <c r="O20" s="32">
        <v>64871.675608007245</v>
      </c>
      <c r="P20" s="32">
        <v>225738.21245276005</v>
      </c>
      <c r="Q20" s="32">
        <v>738859.33171786426</v>
      </c>
      <c r="R20" s="32"/>
      <c r="S20" s="32"/>
      <c r="T20" s="32">
        <f t="shared" si="0"/>
        <v>738859.33171786426</v>
      </c>
      <c r="U20" s="31" t="s">
        <v>22</v>
      </c>
      <c r="V20" s="101"/>
      <c r="W20" s="104"/>
      <c r="X20" s="101"/>
      <c r="Y20" s="101"/>
      <c r="Z20" s="101"/>
      <c r="AA20" s="104"/>
      <c r="AB20" s="101"/>
      <c r="AC20" s="101"/>
      <c r="AE20" s="118"/>
    </row>
    <row r="21" spans="1:31" s="1" customFormat="1" ht="16.5" customHeight="1">
      <c r="A21" s="101"/>
      <c r="B21" s="31" t="s">
        <v>16</v>
      </c>
      <c r="C21" s="32">
        <f>+E21+F21+D21</f>
        <v>359135.34157405182</v>
      </c>
      <c r="D21" s="32"/>
      <c r="E21" s="32"/>
      <c r="F21" s="32">
        <v>359135.34157405182</v>
      </c>
      <c r="G21" s="32">
        <v>83972.009936800139</v>
      </c>
      <c r="H21" s="32">
        <v>20811.946777992416</v>
      </c>
      <c r="I21" s="32">
        <v>11240.163522514848</v>
      </c>
      <c r="J21" s="32">
        <v>243111.22133674443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359135.34157405182</v>
      </c>
      <c r="T21" s="32">
        <f t="shared" si="0"/>
        <v>359135.34157405182</v>
      </c>
      <c r="U21" s="31" t="s">
        <v>25</v>
      </c>
      <c r="V21" s="101"/>
      <c r="W21" s="104"/>
      <c r="X21" s="101"/>
      <c r="Y21" s="101"/>
      <c r="Z21" s="101"/>
      <c r="AA21" s="104"/>
      <c r="AB21" s="101"/>
      <c r="AC21" s="101"/>
      <c r="AE21" s="118"/>
    </row>
    <row r="22" spans="1:31" s="1" customFormat="1" ht="16.5" customHeight="1" thickBot="1">
      <c r="A22" s="101"/>
      <c r="B22" s="31" t="s">
        <v>26</v>
      </c>
      <c r="C22" s="32">
        <f>+E22+F22+D22</f>
        <v>40889.831620124671</v>
      </c>
      <c r="D22" s="32">
        <v>40889.831620124671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40889.831620124671</v>
      </c>
      <c r="R22" s="32"/>
      <c r="S22" s="32"/>
      <c r="T22" s="32">
        <f t="shared" si="0"/>
        <v>40889.831620124671</v>
      </c>
      <c r="U22" s="31" t="s">
        <v>29</v>
      </c>
      <c r="V22" s="101"/>
      <c r="W22" s="104"/>
      <c r="X22" s="101"/>
      <c r="Y22" s="101"/>
      <c r="Z22" s="101"/>
      <c r="AA22" s="104"/>
      <c r="AB22" s="101"/>
      <c r="AC22" s="101"/>
      <c r="AE22" s="118"/>
    </row>
    <row r="23" spans="1:31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V23" s="101"/>
      <c r="X23" s="101"/>
      <c r="Z23" s="101"/>
      <c r="AA23" s="104"/>
      <c r="AB23" s="101"/>
      <c r="AC23" s="101"/>
      <c r="AE23" s="118"/>
    </row>
    <row r="24" spans="1:31" s="1" customFormat="1" ht="16.5" customHeight="1">
      <c r="A24" s="101"/>
      <c r="B24" s="35" t="s">
        <v>30</v>
      </c>
      <c r="C24" s="32">
        <f>+E24+F24+D24</f>
        <v>420613.82176393719</v>
      </c>
      <c r="D24" s="32"/>
      <c r="E24" s="32"/>
      <c r="F24" s="32">
        <v>420613.82176393719</v>
      </c>
      <c r="G24" s="32">
        <v>142028.20273388326</v>
      </c>
      <c r="H24" s="32">
        <v>44059.728830014828</v>
      </c>
      <c r="I24" s="32">
        <v>20700.582043387636</v>
      </c>
      <c r="J24" s="32">
        <v>172935.47653652681</v>
      </c>
      <c r="K24" s="33" t="s">
        <v>31</v>
      </c>
      <c r="L24" s="34" t="s">
        <v>32</v>
      </c>
      <c r="M24" s="32">
        <v>172935.47653652681</v>
      </c>
      <c r="N24" s="32">
        <v>20700.582043387636</v>
      </c>
      <c r="O24" s="32">
        <v>44059.728830014828</v>
      </c>
      <c r="P24" s="32">
        <v>141972.54065259884</v>
      </c>
      <c r="Q24" s="32">
        <v>420613.82176393719</v>
      </c>
      <c r="R24" s="32"/>
      <c r="S24" s="32"/>
      <c r="T24" s="32">
        <f t="shared" ref="T24:T25" si="1">+Q24+R24+S24</f>
        <v>420613.82176393719</v>
      </c>
      <c r="U24" s="31" t="s">
        <v>33</v>
      </c>
      <c r="V24" s="101"/>
      <c r="W24" s="104"/>
      <c r="X24" s="101"/>
      <c r="Y24" s="101"/>
      <c r="Z24" s="101"/>
      <c r="AA24" s="104"/>
      <c r="AB24" s="101"/>
      <c r="AC24" s="101"/>
      <c r="AE24" s="118"/>
    </row>
    <row r="25" spans="1:31" s="1" customFormat="1" ht="16.5" customHeight="1">
      <c r="A25" s="101"/>
      <c r="B25" s="31" t="s">
        <v>34</v>
      </c>
      <c r="C25" s="32">
        <f>+E25+F25+D25</f>
        <v>18647.309623090201</v>
      </c>
      <c r="D25" s="32"/>
      <c r="E25" s="32">
        <v>18647.309623090201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18647.309623090201</v>
      </c>
      <c r="S25" s="32"/>
      <c r="T25" s="32">
        <f t="shared" si="1"/>
        <v>18647.309623090201</v>
      </c>
      <c r="U25" s="31" t="s">
        <v>37</v>
      </c>
      <c r="V25" s="101"/>
      <c r="W25" s="104"/>
      <c r="X25" s="101"/>
      <c r="Y25" s="101"/>
      <c r="Z25" s="101"/>
      <c r="AA25" s="104"/>
      <c r="AB25" s="101"/>
      <c r="AC25" s="101"/>
      <c r="AE25" s="118"/>
    </row>
    <row r="26" spans="1:31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V26" s="101"/>
      <c r="Z26" s="101"/>
      <c r="AA26" s="104"/>
      <c r="AB26" s="101"/>
      <c r="AC26" s="101"/>
      <c r="AE26" s="118"/>
    </row>
    <row r="27" spans="1:31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V27" s="101"/>
      <c r="Z27" s="101"/>
      <c r="AA27" s="104"/>
      <c r="AB27" s="101"/>
      <c r="AC27" s="101"/>
      <c r="AE27" s="118"/>
    </row>
    <row r="28" spans="1:31" s="1" customFormat="1" ht="16.5" customHeight="1">
      <c r="A28" s="101"/>
      <c r="B28" s="31"/>
      <c r="C28" s="32">
        <f t="shared" ref="C28:C50" si="2">+E28+F28+D28</f>
        <v>157095.98197546054</v>
      </c>
      <c r="D28" s="32"/>
      <c r="E28" s="32">
        <v>132.4869764357673</v>
      </c>
      <c r="F28" s="32">
        <v>156963.49499902478</v>
      </c>
      <c r="G28" s="32">
        <v>40922.371851962431</v>
      </c>
      <c r="H28" s="32">
        <v>42623.460440788454</v>
      </c>
      <c r="I28" s="32">
        <v>6746.9037669254631</v>
      </c>
      <c r="J28" s="32">
        <v>66670.758939348438</v>
      </c>
      <c r="K28" s="33" t="s">
        <v>38</v>
      </c>
      <c r="L28" s="34" t="s">
        <v>39</v>
      </c>
      <c r="M28" s="32"/>
      <c r="N28" s="32"/>
      <c r="O28" s="32"/>
      <c r="P28" s="32">
        <v>157042.9871848863</v>
      </c>
      <c r="Q28" s="32">
        <v>157042.9871848863</v>
      </c>
      <c r="R28" s="32">
        <v>52.994790574306926</v>
      </c>
      <c r="S28" s="32"/>
      <c r="T28" s="32">
        <f t="shared" ref="T28:T40" si="3">+Q28+R28+S28</f>
        <v>157095.9819754606</v>
      </c>
      <c r="U28" s="31"/>
      <c r="V28" s="101"/>
      <c r="W28" s="104"/>
      <c r="X28" s="101"/>
      <c r="Y28" s="101"/>
      <c r="Z28" s="101"/>
      <c r="AA28" s="104"/>
      <c r="AB28" s="101"/>
      <c r="AC28" s="101"/>
      <c r="AE28" s="118"/>
    </row>
    <row r="29" spans="1:31" s="1" customFormat="1" ht="16.5" customHeight="1">
      <c r="A29" s="101"/>
      <c r="B29" s="31"/>
      <c r="C29" s="32">
        <f t="shared" si="2"/>
        <v>138260.9987596877</v>
      </c>
      <c r="D29" s="32"/>
      <c r="E29" s="32">
        <v>132.4869764357673</v>
      </c>
      <c r="F29" s="32">
        <v>138128.51178325195</v>
      </c>
      <c r="G29" s="32">
        <v>40240.274608578569</v>
      </c>
      <c r="H29" s="32">
        <v>34810.842496450219</v>
      </c>
      <c r="I29" s="32">
        <v>5430.6075403845234</v>
      </c>
      <c r="J29" s="32">
        <v>57646.787137838641</v>
      </c>
      <c r="K29" s="33" t="s">
        <v>40</v>
      </c>
      <c r="L29" s="40" t="s">
        <v>41</v>
      </c>
      <c r="M29" s="32"/>
      <c r="N29" s="32"/>
      <c r="O29" s="32"/>
      <c r="P29" s="32">
        <v>138208.00396911343</v>
      </c>
      <c r="Q29" s="32">
        <v>138208.00396911343</v>
      </c>
      <c r="R29" s="32">
        <v>52.994790574306926</v>
      </c>
      <c r="S29" s="32"/>
      <c r="T29" s="32">
        <f t="shared" si="3"/>
        <v>138260.99875968773</v>
      </c>
      <c r="U29" s="31"/>
      <c r="V29" s="101"/>
      <c r="W29" s="104"/>
      <c r="X29" s="101"/>
      <c r="Y29" s="101"/>
      <c r="Z29" s="101"/>
      <c r="AA29" s="104"/>
      <c r="AB29" s="101"/>
      <c r="AC29" s="101"/>
      <c r="AE29" s="118"/>
    </row>
    <row r="30" spans="1:31" s="1" customFormat="1" ht="16.5" customHeight="1">
      <c r="A30" s="101"/>
      <c r="B30" s="31"/>
      <c r="C30" s="32">
        <f t="shared" si="2"/>
        <v>18834.983215772856</v>
      </c>
      <c r="D30" s="32"/>
      <c r="E30" s="32"/>
      <c r="F30" s="32">
        <v>18834.983215772856</v>
      </c>
      <c r="G30" s="32">
        <v>682.09724338386479</v>
      </c>
      <c r="H30" s="32">
        <v>7812.6179443382434</v>
      </c>
      <c r="I30" s="32">
        <v>1316.2962265409401</v>
      </c>
      <c r="J30" s="32">
        <v>9023.9718015098078</v>
      </c>
      <c r="K30" s="33" t="s">
        <v>42</v>
      </c>
      <c r="L30" s="40" t="s">
        <v>43</v>
      </c>
      <c r="M30" s="32"/>
      <c r="N30" s="32"/>
      <c r="O30" s="32"/>
      <c r="P30" s="32">
        <v>18834.98321577286</v>
      </c>
      <c r="Q30" s="32">
        <v>18834.98321577286</v>
      </c>
      <c r="R30" s="32">
        <v>0</v>
      </c>
      <c r="S30" s="32"/>
      <c r="T30" s="32">
        <f t="shared" si="3"/>
        <v>18834.98321577286</v>
      </c>
      <c r="U30" s="31"/>
      <c r="V30" s="101"/>
      <c r="W30" s="104"/>
      <c r="X30" s="101"/>
      <c r="Y30" s="101"/>
      <c r="Z30" s="101"/>
      <c r="AA30" s="104"/>
      <c r="AB30" s="101"/>
      <c r="AC30" s="101"/>
      <c r="AE30" s="118"/>
    </row>
    <row r="31" spans="1:31" s="1" customFormat="1" ht="16.5" customHeight="1">
      <c r="A31" s="101"/>
      <c r="B31" s="31"/>
      <c r="C31" s="32">
        <f t="shared" si="2"/>
        <v>14561.674596944511</v>
      </c>
      <c r="D31" s="32"/>
      <c r="E31" s="32"/>
      <c r="F31" s="32">
        <v>14561.674596944511</v>
      </c>
      <c r="G31" s="32">
        <v>522.16600073620248</v>
      </c>
      <c r="H31" s="32">
        <v>6002.9947986906627</v>
      </c>
      <c r="I31" s="32">
        <v>1010.2387688972246</v>
      </c>
      <c r="J31" s="32">
        <v>7026.2750286204209</v>
      </c>
      <c r="K31" s="33" t="s">
        <v>44</v>
      </c>
      <c r="L31" s="40" t="s">
        <v>45</v>
      </c>
      <c r="M31" s="32"/>
      <c r="N31" s="32"/>
      <c r="O31" s="32"/>
      <c r="P31" s="32">
        <v>14561.674596944511</v>
      </c>
      <c r="Q31" s="32">
        <v>14561.674596944511</v>
      </c>
      <c r="R31" s="32">
        <v>0</v>
      </c>
      <c r="S31" s="32"/>
      <c r="T31" s="32">
        <f t="shared" si="3"/>
        <v>14561.674596944511</v>
      </c>
      <c r="U31" s="31"/>
      <c r="V31" s="101"/>
      <c r="W31" s="104"/>
      <c r="X31" s="101"/>
      <c r="Y31" s="101"/>
      <c r="Z31" s="101"/>
      <c r="AA31" s="104"/>
      <c r="AB31" s="101"/>
      <c r="AC31" s="101"/>
      <c r="AE31" s="118"/>
    </row>
    <row r="32" spans="1:31" s="1" customFormat="1" ht="16.5" customHeight="1">
      <c r="A32" s="101"/>
      <c r="B32" s="31" t="s">
        <v>46</v>
      </c>
      <c r="C32" s="32">
        <f t="shared" si="2"/>
        <v>4273.3086188283469</v>
      </c>
      <c r="D32" s="32"/>
      <c r="E32" s="32"/>
      <c r="F32" s="32">
        <v>4273.3086188283469</v>
      </c>
      <c r="G32" s="32">
        <v>159.93124264766237</v>
      </c>
      <c r="H32" s="32">
        <v>1809.6231456475807</v>
      </c>
      <c r="I32" s="32">
        <v>306.05745764371557</v>
      </c>
      <c r="J32" s="32">
        <v>1997.6967728893883</v>
      </c>
      <c r="K32" s="33" t="s">
        <v>47</v>
      </c>
      <c r="L32" s="40" t="s">
        <v>48</v>
      </c>
      <c r="M32" s="32"/>
      <c r="N32" s="32"/>
      <c r="O32" s="32"/>
      <c r="P32" s="32">
        <v>4273.3086188283469</v>
      </c>
      <c r="Q32" s="32">
        <v>4273.3086188283469</v>
      </c>
      <c r="R32" s="32">
        <v>0</v>
      </c>
      <c r="S32" s="32"/>
      <c r="T32" s="32">
        <f t="shared" si="3"/>
        <v>4273.3086188283469</v>
      </c>
      <c r="U32" s="31"/>
      <c r="V32" s="101"/>
      <c r="W32" s="104"/>
      <c r="X32" s="101"/>
      <c r="Y32" s="101"/>
      <c r="Z32" s="101"/>
      <c r="AA32" s="104"/>
      <c r="AB32" s="101"/>
      <c r="AC32" s="101"/>
      <c r="AE32" s="118"/>
    </row>
    <row r="33" spans="1:31" s="1" customFormat="1" ht="16.5" customHeight="1">
      <c r="A33" s="101"/>
      <c r="B33" s="31" t="s">
        <v>16</v>
      </c>
      <c r="C33" s="32">
        <f t="shared" si="2"/>
        <v>49147.494533977981</v>
      </c>
      <c r="D33" s="32"/>
      <c r="E33" s="32">
        <v>6.6604057185324015</v>
      </c>
      <c r="F33" s="32">
        <v>49140.834128259448</v>
      </c>
      <c r="G33" s="32">
        <v>1876.4369893248117</v>
      </c>
      <c r="H33" s="32">
        <v>96.093316901109986</v>
      </c>
      <c r="I33" s="32">
        <v>304.70667489587237</v>
      </c>
      <c r="J33" s="32">
        <v>5189.8609071376522</v>
      </c>
      <c r="K33" s="33" t="s">
        <v>49</v>
      </c>
      <c r="L33" s="34" t="s">
        <v>50</v>
      </c>
      <c r="M33" s="32"/>
      <c r="N33" s="32"/>
      <c r="O33" s="32">
        <v>49147.494407845443</v>
      </c>
      <c r="P33" s="32"/>
      <c r="Q33" s="32">
        <v>49147.494407845443</v>
      </c>
      <c r="R33" s="32"/>
      <c r="S33" s="32"/>
      <c r="T33" s="32">
        <f t="shared" si="3"/>
        <v>49147.494407845443</v>
      </c>
      <c r="U33" s="31"/>
      <c r="V33" s="101"/>
      <c r="W33" s="104"/>
      <c r="X33" s="101"/>
      <c r="Y33" s="101"/>
      <c r="Z33" s="101"/>
      <c r="AA33" s="104"/>
      <c r="AB33" s="101"/>
      <c r="AC33" s="101"/>
      <c r="AE33" s="118"/>
    </row>
    <row r="34" spans="1:31" s="1" customFormat="1" ht="16.5" customHeight="1">
      <c r="A34" s="101"/>
      <c r="B34" s="47" t="s">
        <v>51</v>
      </c>
      <c r="C34" s="32">
        <f t="shared" si="2"/>
        <v>41673.736240000006</v>
      </c>
      <c r="D34" s="32"/>
      <c r="E34" s="32"/>
      <c r="F34" s="32">
        <v>41673.736240000006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41673.736240000006</v>
      </c>
      <c r="P34" s="32"/>
      <c r="Q34" s="32">
        <v>41673.736240000006</v>
      </c>
      <c r="R34" s="32"/>
      <c r="S34" s="32"/>
      <c r="T34" s="32">
        <f t="shared" si="3"/>
        <v>41673.736240000006</v>
      </c>
      <c r="U34" s="31" t="s">
        <v>54</v>
      </c>
      <c r="V34" s="101"/>
      <c r="W34" s="104"/>
      <c r="X34" s="101"/>
      <c r="Y34" s="101"/>
      <c r="Z34" s="101"/>
      <c r="AA34" s="104"/>
      <c r="AB34" s="101"/>
      <c r="AC34" s="101"/>
      <c r="AE34" s="118"/>
    </row>
    <row r="35" spans="1:31" s="1" customFormat="1" ht="16.5" customHeight="1">
      <c r="A35" s="101"/>
      <c r="B35" s="31" t="s">
        <v>55</v>
      </c>
      <c r="C35" s="32">
        <f t="shared" si="2"/>
        <v>7473.7582939779786</v>
      </c>
      <c r="D35" s="32"/>
      <c r="E35" s="32">
        <v>6.6604057185324015</v>
      </c>
      <c r="F35" s="32">
        <v>7467.0978882594463</v>
      </c>
      <c r="G35" s="32">
        <v>1876.4369893248117</v>
      </c>
      <c r="H35" s="32">
        <v>96.093316901109986</v>
      </c>
      <c r="I35" s="32">
        <v>304.70667489587237</v>
      </c>
      <c r="J35" s="32">
        <v>5189.8609071376522</v>
      </c>
      <c r="K35" s="33" t="s">
        <v>56</v>
      </c>
      <c r="L35" s="40" t="s">
        <v>57</v>
      </c>
      <c r="M35" s="32"/>
      <c r="N35" s="32"/>
      <c r="O35" s="32">
        <v>7473.7581678454344</v>
      </c>
      <c r="P35" s="32"/>
      <c r="Q35" s="32">
        <v>7473.7581678454344</v>
      </c>
      <c r="R35" s="32"/>
      <c r="S35" s="32"/>
      <c r="T35" s="32">
        <f t="shared" si="3"/>
        <v>7473.7581678454344</v>
      </c>
      <c r="U35" s="31" t="s">
        <v>16</v>
      </c>
      <c r="V35" s="101"/>
      <c r="W35" s="104"/>
      <c r="X35" s="101"/>
      <c r="Y35" s="101"/>
      <c r="Z35" s="101"/>
      <c r="AA35" s="104"/>
      <c r="AB35" s="101"/>
      <c r="AC35" s="101"/>
      <c r="AE35" s="118"/>
    </row>
    <row r="36" spans="1:31" s="1" customFormat="1" ht="16.5" customHeight="1">
      <c r="A36" s="101"/>
      <c r="B36" s="31" t="s">
        <v>58</v>
      </c>
      <c r="C36" s="32">
        <f t="shared" si="2"/>
        <v>-800.93064087533628</v>
      </c>
      <c r="D36" s="32"/>
      <c r="E36" s="32"/>
      <c r="F36" s="32">
        <v>-800.93064087533628</v>
      </c>
      <c r="G36" s="32">
        <v>0</v>
      </c>
      <c r="H36" s="32">
        <v>0</v>
      </c>
      <c r="I36" s="32">
        <v>0</v>
      </c>
      <c r="J36" s="32">
        <v>-17.026021</v>
      </c>
      <c r="K36" s="33" t="s">
        <v>59</v>
      </c>
      <c r="L36" s="34" t="s">
        <v>60</v>
      </c>
      <c r="M36" s="32"/>
      <c r="N36" s="32"/>
      <c r="O36" s="32">
        <v>-800.93064087533628</v>
      </c>
      <c r="P36" s="32"/>
      <c r="Q36" s="32">
        <v>-800.93064087533628</v>
      </c>
      <c r="R36" s="32"/>
      <c r="S36" s="32"/>
      <c r="T36" s="32">
        <f t="shared" si="3"/>
        <v>-800.93064087533628</v>
      </c>
      <c r="U36" s="31" t="s">
        <v>61</v>
      </c>
      <c r="V36" s="101"/>
      <c r="W36" s="104"/>
      <c r="X36" s="101"/>
      <c r="Y36" s="101"/>
      <c r="Z36" s="101"/>
      <c r="AA36" s="104"/>
      <c r="AB36" s="101"/>
      <c r="AC36" s="101"/>
      <c r="AE36" s="118"/>
    </row>
    <row r="37" spans="1:31" s="1" customFormat="1" ht="16.5" customHeight="1">
      <c r="A37" s="101"/>
      <c r="B37" s="31"/>
      <c r="C37" s="32">
        <f t="shared" si="2"/>
        <v>-783.90461987533627</v>
      </c>
      <c r="D37" s="32"/>
      <c r="E37" s="32"/>
      <c r="F37" s="32">
        <v>-783.90461987533627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-783.90461987533627</v>
      </c>
      <c r="P37" s="32"/>
      <c r="Q37" s="32">
        <v>-783.90461987533627</v>
      </c>
      <c r="R37" s="32"/>
      <c r="S37" s="32"/>
      <c r="T37" s="32">
        <f t="shared" si="3"/>
        <v>-783.90461987533627</v>
      </c>
      <c r="U37" s="31" t="s">
        <v>64</v>
      </c>
      <c r="V37" s="101"/>
      <c r="W37" s="104"/>
      <c r="X37" s="101"/>
      <c r="Y37" s="101"/>
      <c r="Z37" s="101"/>
      <c r="AA37" s="104"/>
      <c r="AB37" s="101"/>
      <c r="AC37" s="101"/>
      <c r="AE37" s="118"/>
    </row>
    <row r="38" spans="1:31" s="1" customFormat="1" ht="16.5" customHeight="1">
      <c r="A38" s="101"/>
      <c r="B38" s="48"/>
      <c r="C38" s="32">
        <f t="shared" si="2"/>
        <v>-17.026021</v>
      </c>
      <c r="D38" s="49"/>
      <c r="E38" s="49"/>
      <c r="F38" s="49">
        <v>-17.026021</v>
      </c>
      <c r="G38" s="49">
        <v>0</v>
      </c>
      <c r="H38" s="49">
        <v>0</v>
      </c>
      <c r="I38" s="49">
        <v>0</v>
      </c>
      <c r="J38" s="49">
        <v>-17.026021</v>
      </c>
      <c r="K38" s="33" t="s">
        <v>65</v>
      </c>
      <c r="L38" s="40" t="s">
        <v>66</v>
      </c>
      <c r="M38" s="32"/>
      <c r="N38" s="32"/>
      <c r="O38" s="32">
        <v>-17.026021</v>
      </c>
      <c r="P38" s="32"/>
      <c r="Q38" s="32">
        <v>-17.026021</v>
      </c>
      <c r="R38" s="32"/>
      <c r="S38" s="32"/>
      <c r="T38" s="32">
        <f t="shared" si="3"/>
        <v>-17.026021</v>
      </c>
      <c r="U38" s="31" t="s">
        <v>67</v>
      </c>
      <c r="V38" s="101"/>
      <c r="W38" s="104"/>
      <c r="X38" s="101"/>
      <c r="Y38" s="101"/>
      <c r="Z38" s="101"/>
      <c r="AA38" s="104"/>
      <c r="AB38" s="101"/>
      <c r="AC38" s="101"/>
      <c r="AE38" s="118"/>
    </row>
    <row r="39" spans="1:31" s="1" customFormat="1" ht="16.5" customHeight="1">
      <c r="A39" s="101"/>
      <c r="B39" s="48"/>
      <c r="C39" s="32">
        <f t="shared" si="2"/>
        <v>137379.00211975345</v>
      </c>
      <c r="D39" s="32"/>
      <c r="E39" s="32"/>
      <c r="F39" s="32">
        <v>137379.00211975345</v>
      </c>
      <c r="G39" s="32">
        <v>21297.972734821182</v>
      </c>
      <c r="H39" s="32">
        <v>1340.175072325264</v>
      </c>
      <c r="I39" s="32">
        <v>13648.9716015663</v>
      </c>
      <c r="J39" s="32">
        <v>101091.88271104071</v>
      </c>
      <c r="K39" s="33" t="s">
        <v>68</v>
      </c>
      <c r="L39" s="34" t="s">
        <v>69</v>
      </c>
      <c r="M39" s="32">
        <v>101091.88271104071</v>
      </c>
      <c r="N39" s="32">
        <v>13648.9716015663</v>
      </c>
      <c r="O39" s="32">
        <v>1340.175072325264</v>
      </c>
      <c r="P39" s="32">
        <v>21224.121299411181</v>
      </c>
      <c r="Q39" s="32">
        <v>137379.00211975345</v>
      </c>
      <c r="R39" s="32"/>
      <c r="S39" s="32"/>
      <c r="T39" s="32">
        <f t="shared" si="3"/>
        <v>137379.00211975345</v>
      </c>
      <c r="U39" s="48"/>
      <c r="V39" s="101"/>
      <c r="W39" s="104"/>
      <c r="X39" s="101"/>
      <c r="Y39" s="101"/>
      <c r="Z39" s="101"/>
      <c r="AA39" s="104"/>
      <c r="AB39" s="101"/>
      <c r="AC39" s="101"/>
      <c r="AE39" s="118"/>
    </row>
    <row r="40" spans="1:31" s="1" customFormat="1" ht="16.5" customHeight="1">
      <c r="A40" s="101"/>
      <c r="B40" s="48"/>
      <c r="C40" s="32">
        <f t="shared" si="2"/>
        <v>77931.421157774836</v>
      </c>
      <c r="D40" s="32"/>
      <c r="E40" s="32"/>
      <c r="F40" s="32">
        <v>77931.421157774836</v>
      </c>
      <c r="G40" s="32">
        <v>77931.421157774836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77931.421157774836</v>
      </c>
      <c r="Q40" s="32">
        <v>77931.421157774836</v>
      </c>
      <c r="R40" s="32"/>
      <c r="S40" s="32"/>
      <c r="T40" s="32">
        <f t="shared" si="3"/>
        <v>77931.421157774836</v>
      </c>
      <c r="U40" s="48"/>
      <c r="V40" s="101"/>
      <c r="W40" s="104"/>
      <c r="X40" s="101"/>
      <c r="Y40" s="101"/>
      <c r="Z40" s="101"/>
      <c r="AA40" s="104"/>
      <c r="AB40" s="101"/>
      <c r="AC40" s="101"/>
      <c r="AE40" s="118"/>
    </row>
    <row r="41" spans="1:31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V41" s="101"/>
      <c r="W41" s="104"/>
      <c r="X41" s="101"/>
      <c r="Y41" s="101"/>
      <c r="Z41" s="101"/>
      <c r="AB41" s="101"/>
      <c r="AC41" s="101"/>
      <c r="AE41" s="118"/>
    </row>
    <row r="42" spans="1:31" s="1" customFormat="1" ht="16.5" customHeight="1" thickTop="1">
      <c r="A42" s="101"/>
      <c r="B42" s="31"/>
      <c r="C42" s="32">
        <f t="shared" si="2"/>
        <v>50401.102620956801</v>
      </c>
      <c r="D42" s="32"/>
      <c r="E42" s="32">
        <v>3345.033140725955</v>
      </c>
      <c r="F42" s="32">
        <v>47056.069480230843</v>
      </c>
      <c r="G42" s="32">
        <v>1978.699232413916</v>
      </c>
      <c r="H42" s="32">
        <v>5086.9185428355959</v>
      </c>
      <c r="I42" s="32">
        <v>14298.024976079016</v>
      </c>
      <c r="J42" s="32">
        <v>25692.426728902323</v>
      </c>
      <c r="K42" s="33" t="s">
        <v>72</v>
      </c>
      <c r="L42" s="34" t="s">
        <v>73</v>
      </c>
      <c r="M42" s="32">
        <v>5509.5878824778283</v>
      </c>
      <c r="N42" s="32">
        <v>13995.108120186855</v>
      </c>
      <c r="O42" s="32">
        <v>2718.1170176823744</v>
      </c>
      <c r="P42" s="32">
        <v>9362.930143609381</v>
      </c>
      <c r="Q42" s="32">
        <v>31694.615520538868</v>
      </c>
      <c r="R42" s="32">
        <v>18706.487103656233</v>
      </c>
      <c r="S42" s="32"/>
      <c r="T42" s="32">
        <f t="shared" ref="T42:T71" si="4">+Q42+R42+S42</f>
        <v>50401.102624195104</v>
      </c>
      <c r="U42" s="48"/>
      <c r="V42" s="101"/>
      <c r="W42" s="104"/>
      <c r="X42" s="101"/>
      <c r="Y42" s="101"/>
      <c r="Z42" s="101"/>
      <c r="AA42" s="104"/>
      <c r="AB42" s="101"/>
      <c r="AC42" s="101"/>
      <c r="AE42" s="118"/>
    </row>
    <row r="43" spans="1:31" s="1" customFormat="1" ht="16.5" customHeight="1">
      <c r="A43" s="101"/>
      <c r="B43" s="31"/>
      <c r="C43" s="32">
        <f t="shared" si="2"/>
        <v>34476.240764272225</v>
      </c>
      <c r="D43" s="32"/>
      <c r="E43" s="32">
        <v>3336.0490101581122</v>
      </c>
      <c r="F43" s="32">
        <v>31140.191754114112</v>
      </c>
      <c r="G43" s="32">
        <v>1936.8749564420791</v>
      </c>
      <c r="H43" s="32">
        <v>5086.1438060330156</v>
      </c>
      <c r="I43" s="32">
        <v>13632.866053727616</v>
      </c>
      <c r="J43" s="32">
        <v>10484.306937911402</v>
      </c>
      <c r="K43" s="33" t="s">
        <v>74</v>
      </c>
      <c r="L43" s="40" t="s">
        <v>75</v>
      </c>
      <c r="M43" s="32">
        <v>5233.0134988874088</v>
      </c>
      <c r="N43" s="32">
        <v>13949.761078774676</v>
      </c>
      <c r="O43" s="32">
        <v>1763.745615554574</v>
      </c>
      <c r="P43" s="32">
        <v>2407.0910671218803</v>
      </c>
      <c r="Q43" s="32">
        <v>23462.238690990875</v>
      </c>
      <c r="R43" s="32">
        <v>11014.002076519646</v>
      </c>
      <c r="S43" s="32"/>
      <c r="T43" s="32">
        <f t="shared" si="4"/>
        <v>34476.240767510521</v>
      </c>
      <c r="U43" s="31"/>
      <c r="V43" s="101"/>
      <c r="W43" s="104"/>
      <c r="X43" s="101"/>
      <c r="Y43" s="101"/>
      <c r="Z43" s="101"/>
      <c r="AA43" s="104"/>
      <c r="AB43" s="101"/>
      <c r="AC43" s="101"/>
      <c r="AE43" s="118"/>
    </row>
    <row r="44" spans="1:31" s="1" customFormat="1" ht="16.5" customHeight="1">
      <c r="A44" s="101"/>
      <c r="B44" s="31" t="s">
        <v>54</v>
      </c>
      <c r="C44" s="32">
        <f t="shared" si="2"/>
        <v>9899.9129313221401</v>
      </c>
      <c r="D44" s="32"/>
      <c r="E44" s="32">
        <v>8.9841305678428895</v>
      </c>
      <c r="F44" s="32">
        <v>9890.9288007542964</v>
      </c>
      <c r="G44" s="32">
        <v>0</v>
      </c>
      <c r="H44" s="32">
        <v>0</v>
      </c>
      <c r="I44" s="32">
        <v>123.80712896999989</v>
      </c>
      <c r="J44" s="32">
        <v>9767.1216717842963</v>
      </c>
      <c r="K44" s="33" t="s">
        <v>76</v>
      </c>
      <c r="L44" s="40" t="s">
        <v>77</v>
      </c>
      <c r="M44" s="32">
        <v>128.31334000000024</v>
      </c>
      <c r="N44" s="32">
        <v>8.9841305678428931</v>
      </c>
      <c r="O44" s="32">
        <v>358.31923723638459</v>
      </c>
      <c r="P44" s="32">
        <v>6567.2434462726651</v>
      </c>
      <c r="Q44" s="32">
        <v>7062.8601540768932</v>
      </c>
      <c r="R44" s="32">
        <v>2837.0527772452483</v>
      </c>
      <c r="S44" s="32"/>
      <c r="T44" s="32">
        <f t="shared" si="4"/>
        <v>9899.912931322142</v>
      </c>
      <c r="U44" s="31"/>
      <c r="V44" s="101"/>
      <c r="W44" s="104"/>
      <c r="X44" s="101"/>
      <c r="Y44" s="101"/>
      <c r="Z44" s="101"/>
      <c r="AA44" s="104"/>
      <c r="AB44" s="101"/>
      <c r="AC44" s="101"/>
      <c r="AE44" s="118"/>
    </row>
    <row r="45" spans="1:31" s="1" customFormat="1" ht="16.5" customHeight="1">
      <c r="A45" s="101"/>
      <c r="B45" s="31" t="s">
        <v>16</v>
      </c>
      <c r="C45" s="32">
        <f t="shared" si="2"/>
        <v>9542.8934940857562</v>
      </c>
      <c r="D45" s="32"/>
      <c r="E45" s="32">
        <v>8.9841305678428895</v>
      </c>
      <c r="F45" s="32">
        <v>9533.9093635179124</v>
      </c>
      <c r="G45" s="32">
        <v>0</v>
      </c>
      <c r="H45" s="32">
        <v>0</v>
      </c>
      <c r="I45" s="32">
        <v>123.80712896999989</v>
      </c>
      <c r="J45" s="32">
        <v>9410.1022345479123</v>
      </c>
      <c r="K45" s="33" t="s">
        <v>78</v>
      </c>
      <c r="L45" s="40" t="s">
        <v>79</v>
      </c>
      <c r="M45" s="32">
        <v>128.31314000000023</v>
      </c>
      <c r="N45" s="32">
        <v>8.9841305678428931</v>
      </c>
      <c r="O45" s="32">
        <v>1.3</v>
      </c>
      <c r="P45" s="32">
        <v>6567.2434462726651</v>
      </c>
      <c r="Q45" s="32">
        <v>6705.8407168405083</v>
      </c>
      <c r="R45" s="32">
        <v>2837.0527772452483</v>
      </c>
      <c r="S45" s="32"/>
      <c r="T45" s="32">
        <f t="shared" si="4"/>
        <v>9542.8934940857562</v>
      </c>
      <c r="U45" s="31"/>
      <c r="V45" s="101"/>
      <c r="W45" s="104"/>
      <c r="X45" s="101"/>
      <c r="Y45" s="101"/>
      <c r="Z45" s="101"/>
      <c r="AA45" s="104"/>
      <c r="AB45" s="101"/>
      <c r="AC45" s="101"/>
      <c r="AE45" s="118"/>
    </row>
    <row r="46" spans="1:31" s="1" customFormat="1" ht="16.5" customHeight="1">
      <c r="A46" s="101"/>
      <c r="B46" s="31" t="s">
        <v>61</v>
      </c>
      <c r="C46" s="32">
        <f t="shared" si="2"/>
        <v>357.01943723638465</v>
      </c>
      <c r="D46" s="32"/>
      <c r="E46" s="32">
        <v>0</v>
      </c>
      <c r="F46" s="32">
        <v>357.01943723638465</v>
      </c>
      <c r="G46" s="32">
        <v>0</v>
      </c>
      <c r="H46" s="32">
        <v>0</v>
      </c>
      <c r="I46" s="32">
        <v>0</v>
      </c>
      <c r="J46" s="32">
        <v>357.01943723638465</v>
      </c>
      <c r="K46" s="33" t="s">
        <v>80</v>
      </c>
      <c r="L46" s="40" t="s">
        <v>81</v>
      </c>
      <c r="M46" s="32">
        <v>2.0000000000000001E-4</v>
      </c>
      <c r="N46" s="32">
        <v>0</v>
      </c>
      <c r="O46" s="32">
        <v>357.01923723638458</v>
      </c>
      <c r="P46" s="32">
        <v>0</v>
      </c>
      <c r="Q46" s="32">
        <v>357.01943723638459</v>
      </c>
      <c r="R46" s="32">
        <v>0</v>
      </c>
      <c r="S46" s="32"/>
      <c r="T46" s="32">
        <f t="shared" si="4"/>
        <v>357.01943723638459</v>
      </c>
      <c r="U46" s="31"/>
      <c r="V46" s="101"/>
      <c r="W46" s="104"/>
      <c r="X46" s="101"/>
      <c r="Y46" s="101"/>
      <c r="Z46" s="101"/>
      <c r="AA46" s="104"/>
      <c r="AB46" s="101"/>
      <c r="AC46" s="101"/>
      <c r="AE46" s="118"/>
    </row>
    <row r="47" spans="1:31" s="1" customFormat="1" ht="16.5" customHeight="1">
      <c r="A47" s="101"/>
      <c r="B47" s="31" t="s">
        <v>55</v>
      </c>
      <c r="C47" s="32">
        <f t="shared" si="2"/>
        <v>4855.4322498913407</v>
      </c>
      <c r="D47" s="32"/>
      <c r="E47" s="32">
        <v>0</v>
      </c>
      <c r="F47" s="32">
        <v>4855.4322498913407</v>
      </c>
      <c r="G47" s="32">
        <v>0</v>
      </c>
      <c r="H47" s="32">
        <v>0</v>
      </c>
      <c r="I47" s="32">
        <v>0</v>
      </c>
      <c r="J47" s="32">
        <v>4855.4322498913407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4855.4322498913407</v>
      </c>
      <c r="S47" s="32"/>
      <c r="T47" s="32">
        <f t="shared" si="4"/>
        <v>4855.4322498913407</v>
      </c>
      <c r="U47" s="48"/>
      <c r="V47" s="101"/>
      <c r="W47" s="104"/>
      <c r="X47" s="101"/>
      <c r="Y47" s="101"/>
      <c r="Z47" s="101"/>
      <c r="AA47" s="104"/>
      <c r="AB47" s="101"/>
      <c r="AC47" s="101"/>
      <c r="AE47" s="118"/>
    </row>
    <row r="48" spans="1:31" s="1" customFormat="1" ht="16.5" customHeight="1">
      <c r="A48" s="101"/>
      <c r="B48" s="31" t="s">
        <v>58</v>
      </c>
      <c r="C48" s="32">
        <f t="shared" si="2"/>
        <v>541.35179338139994</v>
      </c>
      <c r="D48" s="32"/>
      <c r="E48" s="32">
        <v>0</v>
      </c>
      <c r="F48" s="32">
        <v>541.35179338139994</v>
      </c>
      <c r="G48" s="32">
        <v>0</v>
      </c>
      <c r="H48" s="32">
        <v>0</v>
      </c>
      <c r="I48" s="32">
        <v>541.35179338139994</v>
      </c>
      <c r="J48" s="32">
        <v>0</v>
      </c>
      <c r="K48" s="55" t="s">
        <v>84</v>
      </c>
      <c r="L48" s="57" t="s">
        <v>85</v>
      </c>
      <c r="M48" s="32">
        <v>147.02103459893482</v>
      </c>
      <c r="N48" s="32">
        <v>36.362910844334593</v>
      </c>
      <c r="O48" s="32">
        <v>28.412657948139682</v>
      </c>
      <c r="P48" s="32">
        <v>329.31026405989724</v>
      </c>
      <c r="Q48" s="32">
        <v>541.35179338139994</v>
      </c>
      <c r="R48" s="32">
        <v>0</v>
      </c>
      <c r="S48" s="32"/>
      <c r="T48" s="32">
        <f t="shared" si="4"/>
        <v>541.35179338139994</v>
      </c>
      <c r="U48" s="48"/>
      <c r="V48" s="101"/>
      <c r="W48" s="104"/>
      <c r="X48" s="101"/>
      <c r="Y48" s="101"/>
      <c r="Z48" s="101"/>
      <c r="AA48" s="104"/>
      <c r="AB48" s="101"/>
      <c r="AC48" s="101"/>
      <c r="AE48" s="118"/>
    </row>
    <row r="49" spans="1:31" ht="3" customHeight="1">
      <c r="A49" s="101"/>
      <c r="B49" s="31" t="s">
        <v>67</v>
      </c>
      <c r="C49" s="32">
        <f t="shared" si="2"/>
        <v>628.16488208969872</v>
      </c>
      <c r="D49" s="32"/>
      <c r="E49" s="32">
        <v>0</v>
      </c>
      <c r="F49" s="32">
        <v>628.16488208969872</v>
      </c>
      <c r="G49" s="32">
        <v>41.824275971836826</v>
      </c>
      <c r="H49" s="32">
        <v>0.77473680257985378</v>
      </c>
      <c r="I49" s="32">
        <v>0</v>
      </c>
      <c r="J49" s="32">
        <v>585.56586931528204</v>
      </c>
      <c r="K49" s="33" t="s">
        <v>86</v>
      </c>
      <c r="L49" s="40" t="s">
        <v>87</v>
      </c>
      <c r="M49" s="32">
        <v>1.2400089914844041</v>
      </c>
      <c r="N49" s="32">
        <v>0</v>
      </c>
      <c r="O49" s="32">
        <v>567.63950694327605</v>
      </c>
      <c r="P49" s="32">
        <v>59.285366154938394</v>
      </c>
      <c r="Q49" s="32">
        <v>628.16488208969884</v>
      </c>
      <c r="R49" s="32">
        <v>0</v>
      </c>
      <c r="S49" s="32"/>
      <c r="T49" s="32">
        <f t="shared" si="4"/>
        <v>628.16488208969884</v>
      </c>
      <c r="U49" s="48"/>
      <c r="V49" s="101"/>
      <c r="W49" s="104"/>
      <c r="X49" s="101"/>
      <c r="Y49" s="101"/>
      <c r="Z49" s="101"/>
      <c r="AA49" s="105"/>
      <c r="AB49" s="101"/>
      <c r="AC49" s="101"/>
      <c r="AE49" s="118"/>
    </row>
    <row r="50" spans="1:31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V50" s="101"/>
      <c r="W50" s="104"/>
      <c r="X50" s="101"/>
      <c r="Y50" s="101"/>
      <c r="Z50" s="102"/>
      <c r="AA50" s="105"/>
      <c r="AB50" s="101"/>
      <c r="AC50" s="101"/>
      <c r="AE50" s="118"/>
    </row>
    <row r="51" spans="1:31" ht="15.75" thickTop="1">
      <c r="A51" s="101"/>
      <c r="B51" s="58"/>
      <c r="C51" s="32">
        <f>+E51+F51+D51</f>
        <v>405338.52026969276</v>
      </c>
      <c r="D51" s="32"/>
      <c r="E51" s="32"/>
      <c r="F51" s="32">
        <v>405338.52026969276</v>
      </c>
      <c r="G51" s="32">
        <v>263765.48434526025</v>
      </c>
      <c r="H51" s="32">
        <v>47317.937314142153</v>
      </c>
      <c r="I51" s="32">
        <v>13346.054745674139</v>
      </c>
      <c r="J51" s="32">
        <v>80909.043864616222</v>
      </c>
      <c r="K51" s="33" t="s">
        <v>89</v>
      </c>
      <c r="L51" s="59" t="s">
        <v>90</v>
      </c>
      <c r="M51" s="38">
        <v>80909.043864616222</v>
      </c>
      <c r="N51" s="38">
        <v>13346.054745674139</v>
      </c>
      <c r="O51" s="38">
        <v>47317.937314142153</v>
      </c>
      <c r="P51" s="38">
        <v>263590.24151597422</v>
      </c>
      <c r="Q51" s="38">
        <v>405338.52026969276</v>
      </c>
      <c r="R51" s="38"/>
      <c r="S51" s="38"/>
      <c r="T51" s="38">
        <f t="shared" si="4"/>
        <v>405338.52026969276</v>
      </c>
      <c r="U51" s="60" t="s">
        <v>91</v>
      </c>
      <c r="V51" s="101"/>
      <c r="W51" s="104"/>
      <c r="X51" s="101"/>
      <c r="Y51" s="101"/>
      <c r="Z51" s="102"/>
      <c r="AA51" s="105"/>
      <c r="AB51" s="101"/>
      <c r="AC51" s="101"/>
      <c r="AE51" s="118"/>
    </row>
    <row r="52" spans="1:31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V52" s="101"/>
      <c r="Z52" s="102"/>
      <c r="AB52" s="101"/>
      <c r="AC52" s="101"/>
      <c r="AE52" s="118"/>
    </row>
    <row r="53" spans="1:31" ht="15.75" thickTop="1">
      <c r="A53" s="101"/>
      <c r="B53" s="31"/>
      <c r="C53" s="32">
        <f t="shared" ref="C53:C61" si="5">+E53+F53+D53</f>
        <v>33580.825899822172</v>
      </c>
      <c r="D53" s="32"/>
      <c r="E53" s="32">
        <v>39</v>
      </c>
      <c r="F53" s="32">
        <v>33541.825899822172</v>
      </c>
      <c r="G53" s="32">
        <v>186.72941108217481</v>
      </c>
      <c r="H53" s="32">
        <v>0</v>
      </c>
      <c r="I53" s="32">
        <v>1562.5069488799998</v>
      </c>
      <c r="J53" s="32">
        <v>31792.589539860001</v>
      </c>
      <c r="K53" s="33" t="s">
        <v>92</v>
      </c>
      <c r="L53" s="40" t="s">
        <v>93</v>
      </c>
      <c r="M53" s="32"/>
      <c r="N53" s="32"/>
      <c r="O53" s="100">
        <v>33580.825899822179</v>
      </c>
      <c r="P53" s="32"/>
      <c r="Q53" s="32">
        <v>33580.825899822179</v>
      </c>
      <c r="R53" s="32"/>
      <c r="S53" s="32"/>
      <c r="T53" s="32">
        <f t="shared" si="4"/>
        <v>33580.825899822179</v>
      </c>
      <c r="U53" s="31" t="s">
        <v>94</v>
      </c>
      <c r="V53" s="101"/>
      <c r="W53" s="105"/>
      <c r="X53" s="101"/>
      <c r="Y53" s="101"/>
      <c r="Z53" s="102"/>
      <c r="AA53" s="105"/>
      <c r="AB53" s="101"/>
      <c r="AC53" s="101"/>
      <c r="AE53" s="118"/>
    </row>
    <row r="54" spans="1:31">
      <c r="A54" s="101"/>
      <c r="B54" s="31"/>
      <c r="C54" s="32">
        <f t="shared" si="5"/>
        <v>34515.698999948341</v>
      </c>
      <c r="D54" s="32"/>
      <c r="E54" s="32">
        <v>0</v>
      </c>
      <c r="F54" s="32">
        <v>34515.698999948341</v>
      </c>
      <c r="G54" s="32">
        <v>34515.698999948341</v>
      </c>
      <c r="H54" s="32"/>
      <c r="I54" s="32"/>
      <c r="J54" s="32"/>
      <c r="K54" s="33" t="s">
        <v>95</v>
      </c>
      <c r="L54" s="63" t="s">
        <v>96</v>
      </c>
      <c r="M54" s="32">
        <v>1997.6967728893883</v>
      </c>
      <c r="N54" s="32">
        <v>306.05745764371557</v>
      </c>
      <c r="O54" s="32">
        <v>32052.01352676758</v>
      </c>
      <c r="P54" s="32">
        <v>200.88340749766238</v>
      </c>
      <c r="Q54" s="32">
        <v>34515.698999948341</v>
      </c>
      <c r="R54" s="32"/>
      <c r="S54" s="32"/>
      <c r="T54" s="32">
        <f t="shared" si="4"/>
        <v>34515.698999948341</v>
      </c>
      <c r="U54" s="31" t="s">
        <v>97</v>
      </c>
      <c r="V54" s="101"/>
      <c r="W54" s="105"/>
      <c r="X54" s="101"/>
      <c r="Y54" s="101"/>
      <c r="Z54" s="102"/>
      <c r="AA54" s="105"/>
      <c r="AB54" s="101"/>
      <c r="AC54" s="101"/>
      <c r="AE54" s="118"/>
    </row>
    <row r="55" spans="1:31">
      <c r="A55" s="101"/>
      <c r="B55" s="31" t="s">
        <v>98</v>
      </c>
      <c r="C55" s="32">
        <f t="shared" si="5"/>
        <v>34068.344729760742</v>
      </c>
      <c r="D55" s="32"/>
      <c r="E55" s="32"/>
      <c r="F55" s="32">
        <v>34068.344729760742</v>
      </c>
      <c r="G55" s="32">
        <v>159.93124264766237</v>
      </c>
      <c r="H55" s="32">
        <v>31604.65925657998</v>
      </c>
      <c r="I55" s="32">
        <v>306.05745764371557</v>
      </c>
      <c r="J55" s="32">
        <v>1997.6967728893883</v>
      </c>
      <c r="K55" s="55" t="s">
        <v>99</v>
      </c>
      <c r="L55" s="64" t="s">
        <v>100</v>
      </c>
      <c r="M55" s="32"/>
      <c r="N55" s="32"/>
      <c r="O55" s="32"/>
      <c r="P55" s="32">
        <v>34068.344729760749</v>
      </c>
      <c r="Q55" s="32">
        <v>34068.344729760749</v>
      </c>
      <c r="R55" s="32">
        <v>0</v>
      </c>
      <c r="S55" s="32"/>
      <c r="T55" s="32">
        <f t="shared" si="4"/>
        <v>34068.344729760749</v>
      </c>
      <c r="U55" s="31" t="s">
        <v>64</v>
      </c>
      <c r="V55" s="101"/>
      <c r="W55" s="105"/>
      <c r="X55" s="101"/>
      <c r="Y55" s="101"/>
      <c r="Z55" s="102"/>
      <c r="AA55" s="105"/>
      <c r="AB55" s="101"/>
      <c r="AC55" s="101"/>
      <c r="AE55" s="118"/>
    </row>
    <row r="56" spans="1:31">
      <c r="A56" s="101"/>
      <c r="B56" s="31" t="s">
        <v>16</v>
      </c>
      <c r="C56" s="32">
        <f t="shared" si="5"/>
        <v>95948.264927825308</v>
      </c>
      <c r="D56" s="32"/>
      <c r="E56" s="32">
        <v>59897.224018917281</v>
      </c>
      <c r="F56" s="32">
        <v>36051.04090890802</v>
      </c>
      <c r="G56" s="32">
        <v>2387.9038431334234</v>
      </c>
      <c r="H56" s="32">
        <v>20194.319910643273</v>
      </c>
      <c r="I56" s="32">
        <v>3832.4812654269581</v>
      </c>
      <c r="J56" s="32">
        <v>9636.3358897043654</v>
      </c>
      <c r="K56" s="33" t="s">
        <v>101</v>
      </c>
      <c r="L56" s="34" t="s">
        <v>102</v>
      </c>
      <c r="M56" s="32">
        <v>3654.6437276227807</v>
      </c>
      <c r="N56" s="32">
        <v>2903.0955505504116</v>
      </c>
      <c r="O56" s="32">
        <v>19252.934254631797</v>
      </c>
      <c r="P56" s="32">
        <v>70438.331178775145</v>
      </c>
      <c r="Q56" s="32">
        <v>95391.529637904139</v>
      </c>
      <c r="R56" s="32">
        <v>556.73528992114882</v>
      </c>
      <c r="S56" s="32"/>
      <c r="T56" s="32">
        <f t="shared" si="4"/>
        <v>95948.264927825294</v>
      </c>
      <c r="U56" s="48"/>
      <c r="V56" s="101"/>
      <c r="W56" s="105"/>
      <c r="X56" s="101"/>
      <c r="Y56" s="101"/>
      <c r="Z56" s="102"/>
      <c r="AA56" s="105"/>
      <c r="AB56" s="101"/>
      <c r="AC56" s="101"/>
      <c r="AE56" s="118"/>
    </row>
    <row r="57" spans="1:31">
      <c r="A57" s="101"/>
      <c r="B57" s="31" t="s">
        <v>94</v>
      </c>
      <c r="C57" s="32">
        <f t="shared" si="5"/>
        <v>2883.4857466864996</v>
      </c>
      <c r="D57" s="32"/>
      <c r="E57" s="32">
        <v>0</v>
      </c>
      <c r="F57" s="32">
        <v>2883.4857466864996</v>
      </c>
      <c r="G57" s="32">
        <v>221.55015208627518</v>
      </c>
      <c r="H57" s="32">
        <v>128.42381617440321</v>
      </c>
      <c r="I57" s="32">
        <v>99.425208232196738</v>
      </c>
      <c r="J57" s="32">
        <v>2434.0865701936245</v>
      </c>
      <c r="K57" s="33" t="s">
        <v>103</v>
      </c>
      <c r="L57" s="40" t="s">
        <v>104</v>
      </c>
      <c r="M57" s="32">
        <v>0</v>
      </c>
      <c r="N57" s="32">
        <v>2883.4857466864996</v>
      </c>
      <c r="O57" s="32">
        <v>0</v>
      </c>
      <c r="P57" s="32">
        <v>0</v>
      </c>
      <c r="Q57" s="32">
        <v>2883.4857466864996</v>
      </c>
      <c r="R57" s="32">
        <v>0</v>
      </c>
      <c r="S57" s="32"/>
      <c r="T57" s="32">
        <f t="shared" si="4"/>
        <v>2883.4857466864996</v>
      </c>
      <c r="U57" s="48"/>
      <c r="V57" s="101"/>
      <c r="W57" s="105"/>
      <c r="X57" s="101"/>
      <c r="Y57" s="101"/>
      <c r="Z57" s="102"/>
      <c r="AA57" s="105"/>
      <c r="AB57" s="101"/>
      <c r="AC57" s="101"/>
      <c r="AE57" s="118"/>
    </row>
    <row r="58" spans="1:31">
      <c r="A58" s="101"/>
      <c r="B58" s="31" t="s">
        <v>97</v>
      </c>
      <c r="C58" s="32">
        <f t="shared" si="5"/>
        <v>2883.4857466864996</v>
      </c>
      <c r="D58" s="32"/>
      <c r="E58" s="32">
        <v>0</v>
      </c>
      <c r="F58" s="32">
        <v>2883.4857466864996</v>
      </c>
      <c r="G58" s="32">
        <v>0</v>
      </c>
      <c r="H58" s="32">
        <v>0</v>
      </c>
      <c r="I58" s="32">
        <v>2883.4857466864996</v>
      </c>
      <c r="J58" s="32">
        <v>0</v>
      </c>
      <c r="K58" s="33" t="s">
        <v>105</v>
      </c>
      <c r="L58" s="40" t="s">
        <v>106</v>
      </c>
      <c r="M58" s="32">
        <v>2839.3631769345388</v>
      </c>
      <c r="N58" s="32">
        <v>6.4099399999999997</v>
      </c>
      <c r="O58" s="32">
        <v>2.1999999999999997</v>
      </c>
      <c r="P58" s="32">
        <v>35.512629751961278</v>
      </c>
      <c r="Q58" s="32">
        <v>2883.4857466865001</v>
      </c>
      <c r="R58" s="32">
        <v>0</v>
      </c>
      <c r="S58" s="32"/>
      <c r="T58" s="32">
        <f t="shared" si="4"/>
        <v>2883.4857466865001</v>
      </c>
      <c r="U58" s="48"/>
      <c r="V58" s="101"/>
      <c r="W58" s="105"/>
      <c r="X58" s="101"/>
      <c r="Y58" s="101"/>
      <c r="Z58" s="102"/>
      <c r="AA58" s="105"/>
      <c r="AB58" s="101"/>
      <c r="AC58" s="101"/>
      <c r="AE58" s="118"/>
    </row>
    <row r="59" spans="1:31">
      <c r="A59" s="101"/>
      <c r="B59" s="31" t="s">
        <v>64</v>
      </c>
      <c r="C59" s="32">
        <f t="shared" si="5"/>
        <v>16206.921059389326</v>
      </c>
      <c r="D59" s="32"/>
      <c r="E59" s="32">
        <v>0</v>
      </c>
      <c r="F59" s="32">
        <v>16206.921059389326</v>
      </c>
      <c r="G59" s="32">
        <v>0</v>
      </c>
      <c r="H59" s="32">
        <v>16206.921059389326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16206.921059389326</v>
      </c>
      <c r="P59" s="32">
        <v>0</v>
      </c>
      <c r="Q59" s="32">
        <v>16206.921059389326</v>
      </c>
      <c r="R59" s="32">
        <v>0</v>
      </c>
      <c r="S59" s="32"/>
      <c r="T59" s="32">
        <f t="shared" si="4"/>
        <v>16206.921059389326</v>
      </c>
      <c r="U59" s="48"/>
      <c r="V59" s="101"/>
      <c r="W59" s="105"/>
      <c r="X59" s="101"/>
      <c r="Y59" s="101"/>
      <c r="Z59" s="102"/>
      <c r="AA59" s="105"/>
      <c r="AB59" s="101"/>
      <c r="AC59" s="101"/>
      <c r="AE59" s="118"/>
    </row>
    <row r="60" spans="1:31">
      <c r="A60" s="101"/>
      <c r="B60" s="31"/>
      <c r="C60" s="32">
        <f t="shared" si="5"/>
        <v>2148.7261847324553</v>
      </c>
      <c r="D60" s="32"/>
      <c r="E60" s="32">
        <v>1591.9908948113064</v>
      </c>
      <c r="F60" s="32">
        <v>556.73528992114882</v>
      </c>
      <c r="G60" s="32">
        <v>0</v>
      </c>
      <c r="H60" s="32">
        <v>552.33716333118116</v>
      </c>
      <c r="I60" s="32">
        <v>4.3981265899676201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3.552713678800501E-18</v>
      </c>
      <c r="O60" s="32">
        <v>1591.9908948113061</v>
      </c>
      <c r="P60" s="32">
        <v>0</v>
      </c>
      <c r="Q60" s="32">
        <v>1591.9908948113061</v>
      </c>
      <c r="R60" s="32">
        <v>556.73528992114882</v>
      </c>
      <c r="S60" s="32"/>
      <c r="T60" s="32">
        <f t="shared" si="4"/>
        <v>2148.7261847324548</v>
      </c>
      <c r="U60" s="48"/>
      <c r="V60" s="101"/>
      <c r="W60" s="105"/>
      <c r="X60" s="101"/>
      <c r="Y60" s="101"/>
      <c r="Z60" s="102"/>
      <c r="AA60" s="105"/>
      <c r="AB60" s="101"/>
      <c r="AC60" s="101"/>
      <c r="AE60" s="118"/>
    </row>
    <row r="61" spans="1:31">
      <c r="A61" s="101"/>
      <c r="B61" s="31"/>
      <c r="C61" s="32">
        <f t="shared" si="5"/>
        <v>71825.646190330517</v>
      </c>
      <c r="D61" s="32"/>
      <c r="E61" s="32">
        <v>58305.233124105973</v>
      </c>
      <c r="F61" s="32">
        <v>13520.413066224544</v>
      </c>
      <c r="G61" s="32">
        <v>2166.3536910471485</v>
      </c>
      <c r="H61" s="32">
        <v>3306.6378717483622</v>
      </c>
      <c r="I61" s="32">
        <v>845.17218391829431</v>
      </c>
      <c r="J61" s="32">
        <v>7202.24931951074</v>
      </c>
      <c r="K61" s="33" t="s">
        <v>111</v>
      </c>
      <c r="L61" s="40" t="s">
        <v>112</v>
      </c>
      <c r="M61" s="32">
        <v>815.28055068824199</v>
      </c>
      <c r="N61" s="32">
        <v>13.199863863912107</v>
      </c>
      <c r="O61" s="32">
        <v>1451.8223004311621</v>
      </c>
      <c r="P61" s="32">
        <v>70402.818549023184</v>
      </c>
      <c r="Q61" s="32">
        <v>71825.646190330503</v>
      </c>
      <c r="R61" s="32">
        <v>0</v>
      </c>
      <c r="S61" s="32"/>
      <c r="T61" s="32">
        <f t="shared" si="4"/>
        <v>71825.646190330503</v>
      </c>
      <c r="U61" s="48"/>
      <c r="V61" s="101"/>
      <c r="W61" s="105"/>
      <c r="X61" s="101"/>
      <c r="Y61" s="101"/>
      <c r="Z61" s="102"/>
      <c r="AA61" s="105"/>
      <c r="AB61" s="101"/>
      <c r="AC61" s="101"/>
      <c r="AE61" s="118"/>
    </row>
    <row r="62" spans="1:31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V62" s="101"/>
      <c r="W62" s="105"/>
      <c r="X62" s="101"/>
      <c r="Y62" s="101"/>
      <c r="Z62" s="102"/>
      <c r="AB62" s="101"/>
      <c r="AC62" s="101"/>
      <c r="AE62" s="118"/>
    </row>
    <row r="63" spans="1:31" ht="16.5" thickTop="1" thickBot="1">
      <c r="A63" s="101"/>
      <c r="B63" s="65"/>
      <c r="C63" s="42">
        <f>+E63+F63+D63</f>
        <v>464718.00899868883</v>
      </c>
      <c r="D63" s="42"/>
      <c r="E63" s="42"/>
      <c r="F63" s="42">
        <v>464718.00899868883</v>
      </c>
      <c r="G63" s="42">
        <v>330324.35292595619</v>
      </c>
      <c r="H63" s="42">
        <v>80404.731828140459</v>
      </c>
      <c r="I63" s="42">
        <v>10854.162081917591</v>
      </c>
      <c r="J63" s="42">
        <v>43134.762162674648</v>
      </c>
      <c r="K63" s="33" t="s">
        <v>113</v>
      </c>
      <c r="L63" s="34" t="s">
        <v>114</v>
      </c>
      <c r="M63" s="38">
        <v>43134.762162674648</v>
      </c>
      <c r="N63" s="38">
        <v>10854.162081917591</v>
      </c>
      <c r="O63" s="38">
        <v>80404.731828140459</v>
      </c>
      <c r="P63" s="38">
        <v>331277.2423545224</v>
      </c>
      <c r="Q63" s="38">
        <v>464718.00899868889</v>
      </c>
      <c r="R63" s="38"/>
      <c r="S63" s="38"/>
      <c r="T63" s="38">
        <f t="shared" si="4"/>
        <v>464718.00899868889</v>
      </c>
      <c r="U63" s="60" t="s">
        <v>115</v>
      </c>
      <c r="V63" s="101"/>
      <c r="W63" s="105"/>
      <c r="X63" s="101"/>
      <c r="Y63" s="101"/>
      <c r="Z63" s="102"/>
      <c r="AA63" s="105"/>
      <c r="AB63" s="101"/>
      <c r="AC63" s="101"/>
      <c r="AE63" s="118"/>
    </row>
    <row r="64" spans="1:31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V64" s="101"/>
      <c r="Z64" s="102"/>
      <c r="AB64" s="101"/>
      <c r="AC64" s="101"/>
      <c r="AE64" s="118"/>
    </row>
    <row r="65" spans="1:32">
      <c r="A65" s="101"/>
      <c r="B65" s="31" t="s">
        <v>16</v>
      </c>
      <c r="C65" s="32">
        <f>+E65+F65+D65</f>
        <v>32477.970123508385</v>
      </c>
      <c r="D65" s="32"/>
      <c r="E65" s="32"/>
      <c r="F65" s="32">
        <v>32477.970123508385</v>
      </c>
      <c r="G65" s="32">
        <v>7063.5720160015535</v>
      </c>
      <c r="H65" s="32">
        <v>25414.398107506833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32477.970123508385</v>
      </c>
      <c r="Q65" s="32">
        <v>32477.970123508385</v>
      </c>
      <c r="R65" s="32"/>
      <c r="S65" s="32"/>
      <c r="T65" s="32">
        <f t="shared" si="4"/>
        <v>32477.970123508385</v>
      </c>
      <c r="U65" s="31" t="s">
        <v>120</v>
      </c>
      <c r="V65" s="101"/>
      <c r="W65" s="105"/>
      <c r="X65" s="101"/>
      <c r="Y65" s="101"/>
      <c r="Z65" s="102"/>
      <c r="AA65" s="105"/>
      <c r="AB65" s="101"/>
      <c r="AC65" s="101"/>
      <c r="AE65" s="118"/>
      <c r="AF65" s="102"/>
    </row>
    <row r="66" spans="1:32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V66" s="101"/>
      <c r="Z66" s="102"/>
      <c r="AB66" s="101"/>
      <c r="AC66" s="101"/>
      <c r="AE66" s="118"/>
    </row>
    <row r="67" spans="1:32" ht="16.5" thickTop="1" thickBot="1">
      <c r="A67" s="101"/>
      <c r="B67" s="65" t="s">
        <v>122</v>
      </c>
      <c r="C67" s="42">
        <f>+E67+F67+D67</f>
        <v>464718.00899868883</v>
      </c>
      <c r="D67" s="42"/>
      <c r="E67" s="42"/>
      <c r="F67" s="42">
        <v>464718.00899868883</v>
      </c>
      <c r="G67" s="42">
        <v>355738.75103346299</v>
      </c>
      <c r="H67" s="42">
        <v>54990.333720633629</v>
      </c>
      <c r="I67" s="42">
        <v>10854.162081917591</v>
      </c>
      <c r="J67" s="42">
        <v>43134.762162674648</v>
      </c>
      <c r="K67" s="33" t="s">
        <v>123</v>
      </c>
      <c r="L67" s="34" t="s">
        <v>124</v>
      </c>
      <c r="M67" s="32">
        <v>43134.762162674648</v>
      </c>
      <c r="N67" s="32">
        <v>10854.162081917591</v>
      </c>
      <c r="O67" s="32">
        <v>54990.333720633629</v>
      </c>
      <c r="P67" s="32">
        <v>355346.11984450766</v>
      </c>
      <c r="Q67" s="32">
        <v>464718.00899868883</v>
      </c>
      <c r="R67" s="32"/>
      <c r="S67" s="32"/>
      <c r="T67" s="32">
        <f t="shared" si="4"/>
        <v>464718.00899868883</v>
      </c>
      <c r="U67" s="31"/>
      <c r="V67" s="101"/>
      <c r="W67" s="105"/>
      <c r="X67" s="101"/>
      <c r="Y67" s="101"/>
      <c r="Z67" s="102"/>
      <c r="AA67" s="105"/>
      <c r="AB67" s="101"/>
      <c r="AC67" s="101"/>
      <c r="AE67" s="118"/>
    </row>
    <row r="68" spans="1:32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43134.762162674648</v>
      </c>
      <c r="N68" s="32">
        <v>10854.162081917591</v>
      </c>
      <c r="O68" s="32">
        <v>80404.731828140459</v>
      </c>
      <c r="P68" s="32">
        <v>331277.2423545224</v>
      </c>
      <c r="Q68" s="32">
        <v>464718.00899868889</v>
      </c>
      <c r="R68" s="32"/>
      <c r="S68" s="32"/>
      <c r="T68" s="32">
        <f t="shared" si="4"/>
        <v>464718.00899868889</v>
      </c>
      <c r="U68" s="31" t="s">
        <v>125</v>
      </c>
      <c r="V68" s="101"/>
      <c r="Z68" s="102"/>
      <c r="AA68" s="105"/>
      <c r="AB68" s="101"/>
      <c r="AC68" s="101"/>
      <c r="AE68" s="118"/>
    </row>
    <row r="69" spans="1:32">
      <c r="A69" s="101"/>
      <c r="B69" s="31" t="s">
        <v>125</v>
      </c>
      <c r="C69" s="32">
        <f t="shared" ref="C69:C72" si="6">+E69+F69+D69</f>
        <v>364261.15860011976</v>
      </c>
      <c r="D69" s="32"/>
      <c r="E69" s="32"/>
      <c r="F69" s="32">
        <v>364261.15860011976</v>
      </c>
      <c r="G69" s="32">
        <v>325687.18663345726</v>
      </c>
      <c r="H69" s="32">
        <v>38573.971966662531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364261.15860011976</v>
      </c>
      <c r="T69" s="32">
        <f t="shared" si="4"/>
        <v>364261.15860011976</v>
      </c>
      <c r="U69" s="31" t="s">
        <v>128</v>
      </c>
      <c r="V69" s="101"/>
      <c r="W69" s="105"/>
      <c r="X69" s="101"/>
      <c r="Y69" s="101"/>
      <c r="Z69" s="102"/>
      <c r="AA69" s="105"/>
      <c r="AB69" s="101"/>
      <c r="AC69" s="101"/>
      <c r="AE69" s="118"/>
    </row>
    <row r="70" spans="1:32">
      <c r="A70" s="101"/>
      <c r="B70" s="31" t="s">
        <v>128</v>
      </c>
      <c r="C70" s="32">
        <f>+E70+F70+D70</f>
        <v>364261.15860011976</v>
      </c>
      <c r="D70" s="32"/>
      <c r="E70" s="32"/>
      <c r="F70" s="32">
        <v>364261.15860011976</v>
      </c>
      <c r="G70" s="32">
        <v>300272.7885259504</v>
      </c>
      <c r="H70" s="32">
        <v>63988.370074169368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364261.15860011976</v>
      </c>
      <c r="T70" s="32">
        <f t="shared" si="4"/>
        <v>364261.15860011976</v>
      </c>
      <c r="U70" s="31" t="s">
        <v>58</v>
      </c>
      <c r="V70" s="101"/>
      <c r="W70" s="105"/>
      <c r="X70" s="101"/>
      <c r="Y70" s="101"/>
      <c r="Z70" s="102"/>
      <c r="AA70" s="105"/>
      <c r="AB70" s="101"/>
      <c r="AC70" s="101"/>
      <c r="AE70" s="118"/>
    </row>
    <row r="71" spans="1:32">
      <c r="A71" s="101"/>
      <c r="B71" s="67" t="s">
        <v>58</v>
      </c>
      <c r="C71" s="116">
        <f t="shared" si="6"/>
        <v>0</v>
      </c>
      <c r="D71" s="116"/>
      <c r="E71" s="116"/>
      <c r="F71" s="116">
        <v>0</v>
      </c>
      <c r="G71" s="116"/>
      <c r="H71" s="116">
        <v>0</v>
      </c>
      <c r="I71" s="116">
        <v>0</v>
      </c>
      <c r="J71" s="116">
        <v>0</v>
      </c>
      <c r="K71" s="55" t="s">
        <v>131</v>
      </c>
      <c r="L71" s="68" t="s">
        <v>132</v>
      </c>
      <c r="M71" s="32"/>
      <c r="N71" s="32"/>
      <c r="O71" s="32"/>
      <c r="P71" s="32">
        <v>0</v>
      </c>
      <c r="Q71" s="32">
        <v>0</v>
      </c>
      <c r="R71" s="32"/>
      <c r="S71" s="32"/>
      <c r="T71" s="32">
        <f t="shared" si="4"/>
        <v>0</v>
      </c>
      <c r="U71" s="31" t="s">
        <v>133</v>
      </c>
      <c r="V71" s="101"/>
      <c r="Z71" s="102"/>
      <c r="AB71" s="101"/>
      <c r="AC71" s="101"/>
      <c r="AE71" s="118"/>
    </row>
    <row r="72" spans="1:32">
      <c r="A72" s="101"/>
      <c r="B72" s="31" t="s">
        <v>133</v>
      </c>
      <c r="C72" s="32">
        <f t="shared" si="6"/>
        <v>100456.85039856913</v>
      </c>
      <c r="D72" s="32"/>
      <c r="E72" s="32"/>
      <c r="F72" s="32">
        <v>100456.85039856913</v>
      </c>
      <c r="G72" s="32">
        <v>30051.564400005809</v>
      </c>
      <c r="H72" s="32">
        <v>16416.36175397109</v>
      </c>
      <c r="I72" s="32">
        <v>10854.162081917591</v>
      </c>
      <c r="J72" s="32">
        <v>43134.762162674648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V72" s="101"/>
      <c r="W72" s="105"/>
      <c r="X72" s="101"/>
      <c r="Y72" s="101"/>
      <c r="Z72" s="102"/>
      <c r="AB72" s="101"/>
      <c r="AC72" s="101"/>
      <c r="AE72" s="118"/>
    </row>
    <row r="73" spans="1:32" ht="15.75" thickBot="1">
      <c r="A73" s="101"/>
      <c r="B73" s="69"/>
      <c r="C73" s="70"/>
      <c r="D73" s="70"/>
      <c r="E73" s="70">
        <v>-25456.877734555645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V73" s="101"/>
      <c r="Z73" s="102"/>
      <c r="AB73" s="101"/>
      <c r="AC73" s="101"/>
      <c r="AE73" s="118"/>
    </row>
    <row r="74" spans="1:32" ht="4.5" customHeight="1">
      <c r="A74" s="101"/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V74" s="101"/>
      <c r="Z74" s="102"/>
    </row>
    <row r="75" spans="1:32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01"/>
      <c r="Z75" s="102"/>
    </row>
    <row r="76" spans="1:32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V76" s="101"/>
      <c r="Z76" s="102"/>
    </row>
    <row r="77" spans="1:3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V77" s="101"/>
      <c r="Z77" s="102"/>
    </row>
    <row r="78" spans="1:32">
      <c r="C78" s="77"/>
      <c r="D78" s="77"/>
      <c r="E78" s="77"/>
      <c r="F78" s="77"/>
      <c r="G78" s="115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V78" s="101"/>
      <c r="Z78" s="102"/>
    </row>
    <row r="79" spans="1:32">
      <c r="C79" s="77"/>
      <c r="D79" s="77"/>
      <c r="E79" s="77"/>
      <c r="F79" s="115"/>
      <c r="G79" s="115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W79" s="102"/>
      <c r="Y79" s="102"/>
      <c r="Z79" s="102"/>
    </row>
    <row r="80" spans="1:3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Z80" s="102"/>
    </row>
    <row r="81" spans="2:26">
      <c r="B81" s="2"/>
      <c r="C81" s="77"/>
      <c r="D81" s="77"/>
      <c r="E81" s="77"/>
      <c r="F81" s="77"/>
      <c r="G81" s="115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  <c r="U81" s="2"/>
      <c r="Z81" s="102"/>
    </row>
    <row r="82" spans="2:26">
      <c r="B82" s="2"/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  <c r="U82" s="2"/>
      <c r="Z82" s="102"/>
    </row>
    <row r="83" spans="2:26">
      <c r="B83" s="2"/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  <c r="U83" s="2"/>
      <c r="Z83" s="102"/>
    </row>
    <row r="84" spans="2:26">
      <c r="B84" s="2"/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  <c r="U84" s="2"/>
      <c r="Z84" s="102"/>
    </row>
    <row r="85" spans="2:26">
      <c r="B85" s="2"/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  <c r="U85" s="2"/>
      <c r="Z85" s="102"/>
    </row>
    <row r="86" spans="2:26">
      <c r="B86" s="2"/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  <c r="U86" s="2"/>
      <c r="Z86" s="102"/>
    </row>
    <row r="87" spans="2:26">
      <c r="B87" s="2"/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  <c r="U87" s="2"/>
      <c r="Z87" s="102"/>
    </row>
    <row r="88" spans="2:26">
      <c r="B88" s="2"/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  <c r="U88" s="2"/>
      <c r="Z88" s="102"/>
    </row>
    <row r="89" spans="2:26">
      <c r="B89" s="2"/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  <c r="U89" s="2"/>
      <c r="Z89" s="102"/>
    </row>
    <row r="90" spans="2:26">
      <c r="B90" s="2"/>
      <c r="C90" s="77"/>
      <c r="D90" s="77"/>
      <c r="E90" s="77"/>
      <c r="F90" s="77"/>
      <c r="G90" s="77"/>
      <c r="H90" s="77"/>
      <c r="I90" s="77"/>
      <c r="J90" s="77"/>
      <c r="T90" s="24"/>
      <c r="U90" s="2"/>
    </row>
    <row r="91" spans="2:26">
      <c r="B91" s="2"/>
      <c r="C91" s="77"/>
      <c r="D91" s="77"/>
      <c r="E91" s="77"/>
      <c r="F91" s="77"/>
      <c r="G91" s="77"/>
      <c r="H91" s="77"/>
      <c r="I91" s="77"/>
      <c r="J91" s="77"/>
      <c r="T91" s="24"/>
      <c r="U91" s="2"/>
    </row>
    <row r="92" spans="2:26">
      <c r="B92" s="2"/>
      <c r="C92" s="77"/>
      <c r="D92" s="77"/>
      <c r="E92" s="77"/>
      <c r="F92" s="77"/>
      <c r="G92" s="77"/>
      <c r="H92" s="77"/>
      <c r="I92" s="77"/>
      <c r="J92" s="77"/>
      <c r="T92" s="24"/>
      <c r="U92" s="2"/>
    </row>
    <row r="93" spans="2:26">
      <c r="B93" s="2"/>
      <c r="C93" s="77"/>
      <c r="D93" s="77"/>
      <c r="E93" s="77"/>
      <c r="F93" s="77"/>
      <c r="G93" s="77"/>
      <c r="H93" s="77"/>
      <c r="I93" s="77"/>
      <c r="J93" s="77"/>
      <c r="T93" s="24"/>
      <c r="U93" s="2"/>
    </row>
    <row r="94" spans="2:26">
      <c r="B94" s="2"/>
      <c r="C94" s="77"/>
      <c r="D94" s="77"/>
      <c r="E94" s="77"/>
      <c r="F94" s="77"/>
      <c r="G94" s="77"/>
      <c r="H94" s="77"/>
      <c r="I94" s="77"/>
      <c r="J94" s="77"/>
      <c r="U94" s="2"/>
    </row>
    <row r="95" spans="2:26">
      <c r="B95" s="2"/>
      <c r="C95" s="77"/>
      <c r="D95" s="77"/>
      <c r="E95" s="77"/>
      <c r="F95" s="77"/>
      <c r="G95" s="77"/>
      <c r="H95" s="77"/>
      <c r="I95" s="77"/>
      <c r="J95" s="77"/>
      <c r="U95" s="2"/>
    </row>
  </sheetData>
  <mergeCells count="19">
    <mergeCell ref="U16:U17"/>
    <mergeCell ref="O16:O17"/>
    <mergeCell ref="P16:P17"/>
    <mergeCell ref="Q16:Q17"/>
    <mergeCell ref="R16:R17"/>
    <mergeCell ref="S16:S17"/>
    <mergeCell ref="T16:T17"/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conditionalFormatting sqref="C46:F46 H46:J46">
    <cfRule type="cellIs" dxfId="1" priority="2" stopIfTrue="1" operator="equal">
      <formula>0</formula>
    </cfRule>
  </conditionalFormatting>
  <conditionalFormatting sqref="G46">
    <cfRule type="cellIs" dxfId="0" priority="1" stopIfTrue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showGridLines="0" zoomScale="70" zoomScaleNormal="70" workbookViewId="0"/>
  </sheetViews>
  <sheetFormatPr baseColWidth="10" defaultColWidth="7.140625" defaultRowHeight="15"/>
  <cols>
    <col min="1" max="1" width="13" style="2" customWidth="1"/>
    <col min="2" max="2" width="26.5703125" style="20" customWidth="1"/>
    <col min="3" max="3" width="14.85546875" style="20" customWidth="1"/>
    <col min="4" max="4" width="14.140625" style="20" customWidth="1"/>
    <col min="5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7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2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13.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.75">
      <c r="B12" s="19" t="s">
        <v>3</v>
      </c>
      <c r="V12" s="20"/>
    </row>
    <row r="13" spans="1:22">
      <c r="B13" s="21" t="s">
        <v>1</v>
      </c>
      <c r="V13" s="20"/>
    </row>
    <row r="14" spans="1:22" ht="15.75">
      <c r="B14" s="22"/>
      <c r="V14" s="20"/>
    </row>
    <row r="15" spans="1:22" ht="16.5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  <c r="V15" s="20"/>
    </row>
    <row r="16" spans="1:22" ht="15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  <c r="V16" s="20"/>
    </row>
    <row r="17" spans="1:23" ht="40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  <c r="V17" s="20"/>
    </row>
    <row r="18" spans="1:23" ht="15.75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  <c r="V18" s="20"/>
    </row>
    <row r="19" spans="1:23" ht="15.75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10729.388725551102</v>
      </c>
      <c r="N19" s="32">
        <v>924.12772875213307</v>
      </c>
      <c r="O19" s="32">
        <v>1073.4119263902278</v>
      </c>
      <c r="P19" s="32">
        <v>5496.5813637597312</v>
      </c>
      <c r="Q19" s="32">
        <v>18223.509744453193</v>
      </c>
      <c r="R19" s="32"/>
      <c r="S19" s="32"/>
      <c r="T19" s="32">
        <f>+Q19+R19+S19</f>
        <v>18223.509744453193</v>
      </c>
      <c r="U19" s="84"/>
      <c r="V19" s="85"/>
      <c r="W19" s="102"/>
    </row>
    <row r="20" spans="1:23" ht="15.75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15351.252261213463</v>
      </c>
      <c r="S20" s="32"/>
      <c r="T20" s="32">
        <f t="shared" ref="T20:T27" si="0">+Q20+R20+S20</f>
        <v>15351.252261213463</v>
      </c>
      <c r="U20" s="84"/>
      <c r="V20" s="85"/>
      <c r="W20" s="102"/>
    </row>
    <row r="21" spans="1:23" ht="26.25">
      <c r="A21" s="102"/>
      <c r="B21" s="84"/>
      <c r="C21" s="86">
        <f>+E21+F21+D21</f>
        <v>28940.241387224774</v>
      </c>
      <c r="D21" s="86"/>
      <c r="E21" s="86"/>
      <c r="F21" s="86">
        <v>28940.241387224774</v>
      </c>
      <c r="G21" s="86">
        <v>8005.6529917328753</v>
      </c>
      <c r="H21" s="86">
        <v>3454.6873373692056</v>
      </c>
      <c r="I21" s="86">
        <v>250.49410090000001</v>
      </c>
      <c r="J21" s="86">
        <v>17229.406957222694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28940.241387224774</v>
      </c>
      <c r="T21" s="86">
        <f t="shared" si="0"/>
        <v>28940.241387224774</v>
      </c>
      <c r="U21" s="88" t="s">
        <v>143</v>
      </c>
      <c r="V21" s="20"/>
      <c r="W21" s="102"/>
    </row>
    <row r="22" spans="1:23" ht="15.75">
      <c r="A22" s="102"/>
      <c r="B22" s="88" t="s">
        <v>143</v>
      </c>
      <c r="C22" s="86">
        <f t="shared" ref="C22:C24" si="1">+E22+F22+D22</f>
        <v>4634.520198507842</v>
      </c>
      <c r="D22" s="32"/>
      <c r="E22" s="32"/>
      <c r="F22" s="32">
        <v>4634.520198507842</v>
      </c>
      <c r="G22" s="32">
        <v>1455.2503027835958</v>
      </c>
      <c r="H22" s="32">
        <v>132.94784680000001</v>
      </c>
      <c r="I22" s="32">
        <v>9.1298079899999873</v>
      </c>
      <c r="J22" s="32">
        <v>3037.192240934246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86">
        <v>4634.520198507842</v>
      </c>
      <c r="T22" s="32">
        <f t="shared" si="0"/>
        <v>4634.520198507842</v>
      </c>
      <c r="U22" s="88" t="s">
        <v>16</v>
      </c>
      <c r="V22" s="20"/>
      <c r="W22" s="102"/>
    </row>
    <row r="23" spans="1:23" ht="15.75">
      <c r="A23" s="102"/>
      <c r="B23" s="88" t="s">
        <v>16</v>
      </c>
      <c r="C23" s="86">
        <f t="shared" si="1"/>
        <v>0</v>
      </c>
      <c r="D23" s="32"/>
      <c r="E23" s="32"/>
      <c r="F23" s="32">
        <v>0</v>
      </c>
      <c r="G23" s="32">
        <v>0</v>
      </c>
      <c r="H23" s="32">
        <v>0.14617452999999997</v>
      </c>
      <c r="I23" s="32">
        <v>-1.2931940799999984</v>
      </c>
      <c r="J23" s="32">
        <v>1.147019549999998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86">
        <v>0</v>
      </c>
      <c r="T23" s="32">
        <f t="shared" si="0"/>
        <v>0</v>
      </c>
      <c r="U23" s="88" t="s">
        <v>148</v>
      </c>
      <c r="V23" s="20"/>
      <c r="W23" s="102"/>
    </row>
    <row r="24" spans="1:23" ht="15.75">
      <c r="A24" s="102"/>
      <c r="B24" s="88" t="s">
        <v>148</v>
      </c>
      <c r="C24" s="86">
        <f t="shared" si="1"/>
        <v>0</v>
      </c>
      <c r="D24" s="32"/>
      <c r="E24" s="32"/>
      <c r="F24" s="32">
        <v>0</v>
      </c>
      <c r="G24" s="32">
        <v>-87.599443919999999</v>
      </c>
      <c r="H24" s="32">
        <v>84.581238670000005</v>
      </c>
      <c r="I24" s="32">
        <v>-21.87315748000001</v>
      </c>
      <c r="J24" s="32">
        <v>24.891362729999987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86">
        <v>0</v>
      </c>
      <c r="T24" s="32">
        <f t="shared" si="0"/>
        <v>0</v>
      </c>
      <c r="U24" s="88"/>
      <c r="V24" s="85"/>
      <c r="W24" s="102"/>
    </row>
    <row r="25" spans="1:23" ht="15.75">
      <c r="A25" s="102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910.47374968545137</v>
      </c>
      <c r="N25" s="32">
        <v>3590.227361751181</v>
      </c>
      <c r="O25" s="32">
        <v>27549.795213173511</v>
      </c>
      <c r="P25" s="32">
        <v>469.84951339951726</v>
      </c>
      <c r="Q25" s="32">
        <v>32520.345838009664</v>
      </c>
      <c r="R25" s="32">
        <v>3.0607556699999998</v>
      </c>
      <c r="S25" s="32"/>
      <c r="T25" s="32">
        <f t="shared" si="0"/>
        <v>32523.406593679665</v>
      </c>
      <c r="U25" s="84"/>
      <c r="V25" s="85"/>
      <c r="W25" s="102"/>
    </row>
    <row r="26" spans="1:23" ht="15.75">
      <c r="A26" s="102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-48.033210130000214</v>
      </c>
      <c r="N26" s="32">
        <v>-3045.8852392304802</v>
      </c>
      <c r="O26" s="32">
        <v>-2868.5561170099991</v>
      </c>
      <c r="P26" s="32">
        <v>-94.858575189999925</v>
      </c>
      <c r="Q26" s="32">
        <v>-6057.3331415604798</v>
      </c>
      <c r="R26" s="32">
        <v>-26466.073452119188</v>
      </c>
      <c r="S26" s="32"/>
      <c r="T26" s="32">
        <f t="shared" si="0"/>
        <v>-32523.406593679669</v>
      </c>
      <c r="U26" s="84"/>
      <c r="V26" s="85"/>
      <c r="W26" s="102"/>
    </row>
    <row r="27" spans="1:23" ht="27" thickBot="1">
      <c r="A27" s="102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11591.829265106553</v>
      </c>
      <c r="N27" s="32">
        <v>1468.4698512728341</v>
      </c>
      <c r="O27" s="32">
        <v>25754.651022553742</v>
      </c>
      <c r="P27" s="32">
        <v>5871.5723019692487</v>
      </c>
      <c r="Q27" s="32">
        <v>44686.522440902372</v>
      </c>
      <c r="R27" s="32">
        <v>-11111.760435235725</v>
      </c>
      <c r="S27" s="32"/>
      <c r="T27" s="32">
        <f t="shared" si="0"/>
        <v>33574.762005666649</v>
      </c>
      <c r="U27" s="84"/>
      <c r="V27" s="85"/>
      <c r="W27" s="102"/>
    </row>
    <row r="28" spans="1:23" ht="17.25" thickTop="1" thickBot="1">
      <c r="A28" s="102"/>
      <c r="B28" s="89"/>
      <c r="C28" s="42">
        <f>+E28+F28+D28</f>
        <v>4.1993402737716679E-4</v>
      </c>
      <c r="D28" s="42"/>
      <c r="E28" s="42">
        <v>-11111.760435235725</v>
      </c>
      <c r="F28" s="42">
        <v>11111.760855169752</v>
      </c>
      <c r="G28" s="42">
        <v>-3501.7315486272228</v>
      </c>
      <c r="H28" s="42">
        <v>22082.288425184532</v>
      </c>
      <c r="I28" s="42">
        <v>1232.012293942834</v>
      </c>
      <c r="J28" s="42">
        <v>-8700.8083153303887</v>
      </c>
      <c r="K28" s="33" t="s">
        <v>157</v>
      </c>
      <c r="L28" s="34" t="s">
        <v>158</v>
      </c>
      <c r="M28" s="38">
        <v>-9780.33563305799</v>
      </c>
      <c r="N28" s="38">
        <v>947.60491350276425</v>
      </c>
      <c r="O28" s="38">
        <v>20993.925883895099</v>
      </c>
      <c r="P28" s="38">
        <v>-3628.2469157899081</v>
      </c>
      <c r="Q28" s="38">
        <v>8532.9482485499648</v>
      </c>
      <c r="R28" s="38">
        <v>-8532.9475720977389</v>
      </c>
      <c r="S28" s="38"/>
      <c r="T28" s="38"/>
      <c r="U28" s="90"/>
      <c r="V28" s="20"/>
      <c r="W28" s="102"/>
    </row>
    <row r="29" spans="1:23" ht="16.5" thickTop="1">
      <c r="A29" s="102"/>
      <c r="B29" s="84"/>
      <c r="C29" s="32">
        <f>+E29+F29+D29</f>
        <v>16485.633097979149</v>
      </c>
      <c r="D29" s="32"/>
      <c r="E29" s="32">
        <v>-3278.8338675434629</v>
      </c>
      <c r="F29" s="32">
        <v>19764.466965522613</v>
      </c>
      <c r="G29" s="32">
        <v>104.62017571648488</v>
      </c>
      <c r="H29" s="32">
        <v>3581.6517365489808</v>
      </c>
      <c r="I29" s="32">
        <v>8313.7467224457741</v>
      </c>
      <c r="J29" s="32">
        <v>7764.4483308113722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20"/>
      <c r="W29" s="102"/>
    </row>
    <row r="30" spans="1:23" ht="15.75">
      <c r="A30" s="102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17544.783963869362</v>
      </c>
      <c r="N30" s="32">
        <v>7366.1418089430099</v>
      </c>
      <c r="O30" s="32">
        <v>-17412.274147346117</v>
      </c>
      <c r="P30" s="32">
        <v>3732.8670915063935</v>
      </c>
      <c r="Q30" s="32">
        <v>11231.518716972649</v>
      </c>
      <c r="R30" s="32">
        <v>5254.1137045542764</v>
      </c>
      <c r="S30" s="32"/>
      <c r="T30" s="32">
        <f>+Q30+R30+S30</f>
        <v>16485.632421526927</v>
      </c>
      <c r="U30" s="84"/>
      <c r="V30" s="20"/>
      <c r="W30" s="102"/>
    </row>
    <row r="31" spans="1:23" ht="15.75">
      <c r="A31" s="102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20"/>
      <c r="W31" s="102"/>
    </row>
    <row r="32" spans="1:23" ht="15.75">
      <c r="A32" s="102"/>
      <c r="B32" s="88" t="s">
        <v>162</v>
      </c>
      <c r="C32" s="32">
        <f t="shared" ref="C32:C38" si="2">+E32+F32+D32</f>
        <v>0</v>
      </c>
      <c r="D32" s="32"/>
      <c r="E32" s="32">
        <v>-1.036140829999999</v>
      </c>
      <c r="F32" s="32">
        <v>1.036140829999999</v>
      </c>
      <c r="G32" s="32"/>
      <c r="H32" s="32"/>
      <c r="I32" s="32">
        <v>1.036140829999999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78"/>
      <c r="W32" s="102"/>
    </row>
    <row r="33" spans="1:23" ht="15.75">
      <c r="A33" s="102"/>
      <c r="B33" s="88" t="s">
        <v>165</v>
      </c>
      <c r="C33" s="32">
        <f t="shared" si="2"/>
        <v>10011.63479853524</v>
      </c>
      <c r="D33" s="32"/>
      <c r="E33" s="32">
        <v>261.55481989762052</v>
      </c>
      <c r="F33" s="32">
        <v>9750.0799786376192</v>
      </c>
      <c r="G33" s="32">
        <v>-91.50289520612904</v>
      </c>
      <c r="H33" s="32">
        <v>2218.1821692069589</v>
      </c>
      <c r="I33" s="32">
        <v>5701.4358073315479</v>
      </c>
      <c r="J33" s="32">
        <v>1921.9648973052406</v>
      </c>
      <c r="K33" s="33" t="s">
        <v>166</v>
      </c>
      <c r="L33" s="34" t="s">
        <v>167</v>
      </c>
      <c r="M33" s="32">
        <v>-6.3299999999999967E-5</v>
      </c>
      <c r="N33" s="32">
        <v>5315.1156673333444</v>
      </c>
      <c r="O33" s="32">
        <v>0</v>
      </c>
      <c r="P33" s="32">
        <v>0</v>
      </c>
      <c r="Q33" s="32">
        <v>5315.1156040333444</v>
      </c>
      <c r="R33" s="32">
        <v>4696.5192067511807</v>
      </c>
      <c r="S33" s="32"/>
      <c r="T33" s="32">
        <f t="shared" ref="T33:T38" si="3">+Q33+R33+S33</f>
        <v>10011.634810784526</v>
      </c>
      <c r="U33" s="88" t="s">
        <v>165</v>
      </c>
      <c r="V33" s="85"/>
      <c r="W33" s="102"/>
    </row>
    <row r="34" spans="1:23" ht="15.75">
      <c r="A34" s="102"/>
      <c r="B34" s="88" t="s">
        <v>168</v>
      </c>
      <c r="C34" s="32">
        <f t="shared" si="2"/>
        <v>-3285.1551632033888</v>
      </c>
      <c r="D34" s="32"/>
      <c r="E34" s="32">
        <v>0</v>
      </c>
      <c r="F34" s="32">
        <v>-3285.1551632033888</v>
      </c>
      <c r="G34" s="32">
        <v>0.16278344999999983</v>
      </c>
      <c r="H34" s="32">
        <v>254.58437869999995</v>
      </c>
      <c r="I34" s="32">
        <v>-2738.9773655125487</v>
      </c>
      <c r="J34" s="32">
        <v>-800.92495984084019</v>
      </c>
      <c r="K34" s="33" t="s">
        <v>169</v>
      </c>
      <c r="L34" s="34" t="s">
        <v>170</v>
      </c>
      <c r="M34" s="32">
        <v>331.66372972929605</v>
      </c>
      <c r="N34" s="32">
        <v>-1617.1763625513502</v>
      </c>
      <c r="O34" s="32">
        <v>-1859.8795197255349</v>
      </c>
      <c r="P34" s="32"/>
      <c r="Q34" s="32">
        <v>-3145.3921525475889</v>
      </c>
      <c r="R34" s="32">
        <v>-139.76342841420316</v>
      </c>
      <c r="S34" s="32"/>
      <c r="T34" s="32">
        <f t="shared" si="3"/>
        <v>-3285.1555809617921</v>
      </c>
      <c r="U34" s="88" t="s">
        <v>168</v>
      </c>
      <c r="V34" s="85"/>
      <c r="W34" s="102"/>
    </row>
    <row r="35" spans="1:23" ht="15.75">
      <c r="A35" s="102"/>
      <c r="B35" s="88"/>
      <c r="C35" s="32">
        <f t="shared" si="2"/>
        <v>-2606.3722149797713</v>
      </c>
      <c r="D35" s="32"/>
      <c r="E35" s="32">
        <v>-10202.66495673347</v>
      </c>
      <c r="F35" s="32">
        <v>7596.2927417536985</v>
      </c>
      <c r="G35" s="32">
        <v>115.98820752188554</v>
      </c>
      <c r="H35" s="32">
        <v>559.48678113601511</v>
      </c>
      <c r="I35" s="32">
        <v>7001.4763411272052</v>
      </c>
      <c r="J35" s="32">
        <v>-80.658588031407888</v>
      </c>
      <c r="K35" s="33" t="s">
        <v>171</v>
      </c>
      <c r="L35" s="34" t="s">
        <v>172</v>
      </c>
      <c r="M35" s="32">
        <v>6020.1468388949961</v>
      </c>
      <c r="N35" s="32">
        <v>2508.7414218362446</v>
      </c>
      <c r="O35" s="32">
        <v>-14666.677577021248</v>
      </c>
      <c r="P35" s="32">
        <v>3526.6592113102397</v>
      </c>
      <c r="Q35" s="32">
        <v>-2611.1301049797676</v>
      </c>
      <c r="R35" s="32">
        <v>4.7578899999999997</v>
      </c>
      <c r="S35" s="32"/>
      <c r="T35" s="32">
        <f t="shared" si="3"/>
        <v>-2606.3722149797677</v>
      </c>
      <c r="U35" s="88"/>
      <c r="V35" s="85"/>
      <c r="W35" s="102"/>
    </row>
    <row r="36" spans="1:23" ht="15.75">
      <c r="A36" s="102"/>
      <c r="B36" s="84"/>
      <c r="C36" s="32">
        <f t="shared" si="2"/>
        <v>7440.4313194331517</v>
      </c>
      <c r="D36" s="32"/>
      <c r="E36" s="32">
        <v>5045.3367755850632</v>
      </c>
      <c r="F36" s="32">
        <v>2395.0945438480885</v>
      </c>
      <c r="G36" s="32">
        <v>42.625</v>
      </c>
      <c r="H36" s="32">
        <v>-223.83519969999716</v>
      </c>
      <c r="I36" s="32">
        <v>51.071967099520208</v>
      </c>
      <c r="J36" s="32">
        <v>2525.2327764485653</v>
      </c>
      <c r="K36" s="33" t="s">
        <v>173</v>
      </c>
      <c r="L36" s="34" t="s">
        <v>174</v>
      </c>
      <c r="M36" s="32">
        <v>5771.8955148432651</v>
      </c>
      <c r="N36" s="32">
        <v>1271.2307288899999</v>
      </c>
      <c r="O36" s="32">
        <v>0</v>
      </c>
      <c r="P36" s="32">
        <v>0</v>
      </c>
      <c r="Q36" s="32">
        <v>7043.1262437332653</v>
      </c>
      <c r="R36" s="32">
        <v>397.30507569988566</v>
      </c>
      <c r="S36" s="32"/>
      <c r="T36" s="32">
        <f t="shared" si="3"/>
        <v>7440.4313194331507</v>
      </c>
      <c r="U36" s="84"/>
      <c r="V36" s="85"/>
      <c r="W36" s="102"/>
    </row>
    <row r="37" spans="1:23" ht="15.75">
      <c r="A37" s="102"/>
      <c r="B37" s="84"/>
      <c r="C37" s="32">
        <f t="shared" si="2"/>
        <v>160.62722059999999</v>
      </c>
      <c r="D37" s="32"/>
      <c r="E37" s="32">
        <v>0</v>
      </c>
      <c r="F37" s="32">
        <v>160.62722059999999</v>
      </c>
      <c r="G37" s="32">
        <v>64.104498740000011</v>
      </c>
      <c r="H37" s="32">
        <v>2.2698818300000005</v>
      </c>
      <c r="I37" s="32">
        <v>33.212467253898851</v>
      </c>
      <c r="J37" s="32">
        <v>61.04037277610113</v>
      </c>
      <c r="K37" s="33" t="s">
        <v>175</v>
      </c>
      <c r="L37" s="34" t="s">
        <v>176</v>
      </c>
      <c r="M37" s="32">
        <v>0</v>
      </c>
      <c r="N37" s="32">
        <v>114.10984159999998</v>
      </c>
      <c r="O37" s="32">
        <v>46.517378999999991</v>
      </c>
      <c r="P37" s="32"/>
      <c r="Q37" s="32">
        <v>160.62722059999999</v>
      </c>
      <c r="R37" s="32">
        <v>0</v>
      </c>
      <c r="S37" s="32"/>
      <c r="T37" s="32">
        <f t="shared" si="3"/>
        <v>160.62722059999999</v>
      </c>
      <c r="U37" s="84"/>
      <c r="V37" s="85"/>
      <c r="W37" s="102"/>
    </row>
    <row r="38" spans="1:23" ht="15.75">
      <c r="A38" s="102"/>
      <c r="B38" s="84"/>
      <c r="C38" s="32">
        <f t="shared" si="2"/>
        <v>4764.4671375939215</v>
      </c>
      <c r="D38" s="32"/>
      <c r="E38" s="32">
        <v>1617.9756345373239</v>
      </c>
      <c r="F38" s="32">
        <v>3146.4915030565971</v>
      </c>
      <c r="G38" s="32">
        <v>-26.757418789271618</v>
      </c>
      <c r="H38" s="32">
        <v>770.96372537600439</v>
      </c>
      <c r="I38" s="32">
        <v>-1735.5086356838485</v>
      </c>
      <c r="J38" s="32">
        <v>4137.7938321537131</v>
      </c>
      <c r="K38" s="33" t="s">
        <v>177</v>
      </c>
      <c r="L38" s="34" t="s">
        <v>178</v>
      </c>
      <c r="M38" s="32">
        <v>5421.0779437018045</v>
      </c>
      <c r="N38" s="32">
        <v>-225.87948816522822</v>
      </c>
      <c r="O38" s="32">
        <v>-932.23442959933425</v>
      </c>
      <c r="P38" s="32">
        <v>206.20788019615367</v>
      </c>
      <c r="Q38" s="32">
        <v>4469.1719061333952</v>
      </c>
      <c r="R38" s="32">
        <v>295.2949605174137</v>
      </c>
      <c r="S38" s="32"/>
      <c r="T38" s="32">
        <f t="shared" si="3"/>
        <v>4764.4668666508087</v>
      </c>
      <c r="U38" s="84"/>
      <c r="V38" s="85"/>
      <c r="W38" s="102"/>
    </row>
    <row r="39" spans="1:23" ht="16.5" thickBot="1">
      <c r="A39" s="102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20"/>
      <c r="W39" s="102"/>
    </row>
    <row r="40" spans="1:23" ht="6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02"/>
    </row>
    <row r="41" spans="1:23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3" ht="15.75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</row>
    <row r="43" spans="1:23" ht="15.75"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</row>
    <row r="44" spans="1:23" ht="15.75"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</row>
    <row r="45" spans="1:23"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</row>
    <row r="46" spans="1:23"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</row>
    <row r="47" spans="1:23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</row>
    <row r="48" spans="1:23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</row>
    <row r="49" spans="3:20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</row>
    <row r="50" spans="3:20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</row>
    <row r="51" spans="3:20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</row>
    <row r="52" spans="3:20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</row>
    <row r="53" spans="3:20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</row>
    <row r="54" spans="3:20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</row>
    <row r="55" spans="3:20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</row>
    <row r="56" spans="3:20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</row>
    <row r="57" spans="3:20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</row>
    <row r="58" spans="3:20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</row>
    <row r="59" spans="3:20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</row>
    <row r="60" spans="3:20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</row>
    <row r="61" spans="3:20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</row>
    <row r="62" spans="3:20">
      <c r="C62" s="77"/>
      <c r="D62" s="77"/>
      <c r="E62" s="77"/>
      <c r="F62" s="77"/>
      <c r="G62" s="77"/>
      <c r="H62" s="77"/>
      <c r="I62" s="77"/>
      <c r="J62" s="77"/>
      <c r="M62" s="78"/>
      <c r="N62" s="78"/>
      <c r="O62" s="78"/>
      <c r="P62" s="78"/>
      <c r="Q62" s="78"/>
      <c r="R62" s="78"/>
      <c r="S62" s="78"/>
      <c r="T62" s="77"/>
    </row>
    <row r="63" spans="3:20">
      <c r="C63" s="77"/>
      <c r="D63" s="77"/>
      <c r="E63" s="77"/>
      <c r="F63" s="77"/>
      <c r="G63" s="77"/>
      <c r="H63" s="77"/>
      <c r="I63" s="77"/>
      <c r="J63" s="77"/>
      <c r="M63" s="78"/>
      <c r="N63" s="78"/>
      <c r="O63" s="78"/>
      <c r="P63" s="78"/>
      <c r="Q63" s="78"/>
      <c r="R63" s="78"/>
      <c r="S63" s="78"/>
      <c r="T63" s="77"/>
    </row>
    <row r="64" spans="3:20">
      <c r="C64" s="77"/>
      <c r="D64" s="77"/>
      <c r="E64" s="77"/>
      <c r="F64" s="77"/>
      <c r="G64" s="77"/>
      <c r="H64" s="77"/>
      <c r="I64" s="77"/>
      <c r="J64" s="77"/>
      <c r="M64" s="78"/>
      <c r="N64" s="78"/>
      <c r="O64" s="78"/>
      <c r="P64" s="78"/>
      <c r="Q64" s="78"/>
      <c r="R64" s="78"/>
      <c r="S64" s="78"/>
      <c r="T64" s="77"/>
    </row>
    <row r="65" spans="2:20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</row>
    <row r="66" spans="2:20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</row>
    <row r="67" spans="2:20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</row>
    <row r="68" spans="2:20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</row>
    <row r="69" spans="2:20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</row>
    <row r="70" spans="2:20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</row>
    <row r="71" spans="2:20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</row>
    <row r="72" spans="2:20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</row>
    <row r="73" spans="2:20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</row>
    <row r="74" spans="2:20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</row>
    <row r="75" spans="2:20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</row>
    <row r="76" spans="2:20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2:20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2:20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2:20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2:20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</row>
    <row r="82" spans="3:20"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</row>
    <row r="83" spans="3:20"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</row>
    <row r="84" spans="3:20"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</row>
    <row r="85" spans="3:20"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</row>
    <row r="86" spans="3:20"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</row>
    <row r="87" spans="3:20"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</row>
    <row r="88" spans="3:20">
      <c r="C88" s="77"/>
      <c r="D88" s="77"/>
      <c r="E88" s="77"/>
      <c r="F88" s="77"/>
      <c r="G88" s="77"/>
      <c r="H88" s="77"/>
      <c r="I88" s="77"/>
      <c r="J88" s="77"/>
      <c r="T88" s="24"/>
    </row>
    <row r="89" spans="3:20">
      <c r="C89" s="77"/>
      <c r="D89" s="77"/>
      <c r="E89" s="77"/>
      <c r="F89" s="77"/>
      <c r="G89" s="77"/>
      <c r="H89" s="77"/>
      <c r="I89" s="77"/>
      <c r="J89" s="77"/>
      <c r="T89" s="24"/>
    </row>
    <row r="90" spans="3:20">
      <c r="C90" s="77"/>
      <c r="D90" s="77"/>
      <c r="E90" s="77"/>
      <c r="F90" s="77"/>
      <c r="G90" s="77"/>
      <c r="H90" s="77"/>
      <c r="I90" s="77"/>
      <c r="J90" s="77"/>
      <c r="T90" s="24"/>
    </row>
    <row r="91" spans="3:20">
      <c r="C91" s="77"/>
      <c r="D91" s="77"/>
      <c r="E91" s="77"/>
      <c r="F91" s="77"/>
      <c r="G91" s="77"/>
      <c r="H91" s="77"/>
      <c r="I91" s="77"/>
      <c r="J91" s="77"/>
      <c r="T91" s="24"/>
    </row>
    <row r="92" spans="3:20">
      <c r="C92" s="77"/>
      <c r="D92" s="77"/>
      <c r="E92" s="77"/>
      <c r="F92" s="77"/>
      <c r="G92" s="77"/>
      <c r="H92" s="77"/>
      <c r="I92" s="77"/>
      <c r="J92" s="77"/>
    </row>
    <row r="93" spans="3:20">
      <c r="C93" s="77"/>
      <c r="D93" s="77"/>
      <c r="E93" s="77"/>
      <c r="F93" s="77"/>
      <c r="G93" s="77"/>
      <c r="H93" s="77"/>
      <c r="I93" s="77"/>
      <c r="J93" s="77"/>
    </row>
  </sheetData>
  <mergeCells count="19">
    <mergeCell ref="S16:S17"/>
    <mergeCell ref="U16:U17"/>
    <mergeCell ref="D16:D17"/>
    <mergeCell ref="E16:E17"/>
    <mergeCell ref="F16:F17"/>
    <mergeCell ref="H16:H17"/>
    <mergeCell ref="I16:I17"/>
    <mergeCell ref="N16:N17"/>
    <mergeCell ref="O16:O17"/>
    <mergeCell ref="T16:T17"/>
    <mergeCell ref="Q16:Q17"/>
    <mergeCell ref="R16:R17"/>
    <mergeCell ref="P16:P17"/>
    <mergeCell ref="B16:B17"/>
    <mergeCell ref="C16:C17"/>
    <mergeCell ref="J16:J17"/>
    <mergeCell ref="K16:K17"/>
    <mergeCell ref="M16:M17"/>
    <mergeCell ref="G16:G17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3"/>
  <sheetViews>
    <sheetView workbookViewId="0">
      <selection activeCell="F24" sqref="F24"/>
    </sheetView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22" width="7.140625" style="2"/>
    <col min="23" max="23" width="12.140625" style="2" bestFit="1" customWidth="1"/>
    <col min="24" max="24" width="13.140625" style="2" customWidth="1"/>
    <col min="25" max="25" width="7.140625" style="2"/>
    <col min="26" max="26" width="9.28515625" style="2" bestFit="1" customWidth="1"/>
    <col min="27" max="27" width="9.7109375" style="2" bestFit="1" customWidth="1"/>
    <col min="28" max="28" width="7.140625" style="2"/>
    <col min="29" max="29" width="14.42578125" style="124" customWidth="1"/>
    <col min="30" max="31" width="7.140625" style="2"/>
    <col min="32" max="39" width="10.28515625" style="2" customWidth="1"/>
    <col min="40" max="41" width="12.7109375" style="2" customWidth="1"/>
    <col min="42" max="49" width="10.28515625" style="2" customWidth="1"/>
    <col min="50" max="16384" width="7.140625" style="2"/>
  </cols>
  <sheetData>
    <row r="1" spans="1:29" s="103" customFormat="1" ht="12.75">
      <c r="C1" s="76"/>
      <c r="D1" s="76"/>
      <c r="E1" s="76"/>
      <c r="F1" s="76"/>
      <c r="G1" s="76"/>
      <c r="H1" s="76"/>
      <c r="I1" s="76"/>
      <c r="J1" s="7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AC1" s="123"/>
    </row>
    <row r="2" spans="1:29" s="103" customFormat="1" ht="12.75">
      <c r="C2" s="76"/>
      <c r="D2" s="76"/>
      <c r="E2" s="76"/>
      <c r="F2" s="76"/>
      <c r="G2" s="76"/>
      <c r="H2" s="76"/>
      <c r="I2" s="76"/>
      <c r="J2" s="7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AC2" s="123"/>
    </row>
    <row r="3" spans="1:29" s="103" customFormat="1" ht="12.75">
      <c r="C3" s="76"/>
      <c r="D3" s="76"/>
      <c r="E3" s="76"/>
      <c r="F3" s="76"/>
      <c r="G3" s="76"/>
      <c r="H3" s="76"/>
      <c r="I3" s="76"/>
      <c r="J3" s="7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AC3" s="123"/>
    </row>
    <row r="4" spans="1:29" s="103" customFormat="1" ht="12.75">
      <c r="C4" s="76"/>
      <c r="D4" s="76"/>
      <c r="E4" s="76"/>
      <c r="F4" s="76"/>
      <c r="G4" s="76"/>
      <c r="H4" s="76"/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AC4" s="123"/>
    </row>
    <row r="5" spans="1:29" s="103" customFormat="1" ht="12.75">
      <c r="C5" s="76"/>
      <c r="D5" s="76"/>
      <c r="E5" s="76"/>
      <c r="F5" s="76"/>
      <c r="G5" s="76"/>
      <c r="H5" s="76"/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AC5" s="123"/>
    </row>
    <row r="6" spans="1:29" s="103" customFormat="1" ht="12.75">
      <c r="C6" s="76"/>
      <c r="D6" s="76"/>
      <c r="E6" s="76"/>
      <c r="F6" s="76"/>
      <c r="G6" s="76"/>
      <c r="H6" s="76"/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AC6" s="123"/>
    </row>
    <row r="7" spans="1:29" s="103" customFormat="1" ht="12.75">
      <c r="C7" s="76"/>
      <c r="D7" s="76"/>
      <c r="E7" s="76"/>
      <c r="F7" s="76"/>
      <c r="G7" s="76"/>
      <c r="H7" s="76"/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AC7" s="123"/>
    </row>
    <row r="8" spans="1:29" s="103" customFormat="1">
      <c r="A8" s="18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AC8" s="123"/>
    </row>
    <row r="9" spans="1:29" s="103" customFormat="1">
      <c r="A9" s="18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AC9" s="123"/>
    </row>
    <row r="10" spans="1:29" s="103" customFormat="1">
      <c r="A10" s="18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AC10" s="123"/>
    </row>
    <row r="11" spans="1:29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9" ht="15.75">
      <c r="B12" s="19" t="s">
        <v>239</v>
      </c>
    </row>
    <row r="13" spans="1:29" ht="16.5" customHeight="1">
      <c r="B13" s="21" t="s">
        <v>1</v>
      </c>
      <c r="I13" s="128"/>
    </row>
    <row r="14" spans="1:29" ht="12" customHeight="1">
      <c r="B14" s="22"/>
    </row>
    <row r="15" spans="1:29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9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  <c r="AC16" s="125"/>
    </row>
    <row r="17" spans="1:63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  <c r="AC17" s="125"/>
    </row>
    <row r="18" spans="1:63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  <c r="AC18" s="125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</row>
    <row r="19" spans="1:63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43134.762162674648</v>
      </c>
      <c r="N19" s="32">
        <v>10854.162081917591</v>
      </c>
      <c r="O19" s="32">
        <v>16416.36175397109</v>
      </c>
      <c r="P19" s="32">
        <v>29658.933211050469</v>
      </c>
      <c r="Q19" s="32">
        <v>100456.85039856915</v>
      </c>
      <c r="R19" s="32"/>
      <c r="S19" s="32"/>
      <c r="T19" s="32">
        <f>+Q19+R19+S19</f>
        <v>100456.85039856915</v>
      </c>
      <c r="U19" s="84"/>
      <c r="V19" s="101"/>
      <c r="Z19" s="104"/>
      <c r="AA19" s="101"/>
      <c r="AC19" s="126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</row>
    <row r="20" spans="1:63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-25456.877734555645</v>
      </c>
      <c r="S20" s="32"/>
      <c r="T20" s="32">
        <f t="shared" ref="T20:T26" si="0">+Q20+R20+S20</f>
        <v>-25456.877734555645</v>
      </c>
      <c r="U20" s="84"/>
      <c r="V20" s="101"/>
      <c r="Z20" s="104"/>
      <c r="AA20" s="101"/>
      <c r="AC20" s="126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</row>
    <row r="21" spans="1:63" s="1" customFormat="1" ht="27.75" customHeight="1">
      <c r="A21" s="101"/>
      <c r="B21" s="84"/>
      <c r="C21" s="86">
        <f>+E21+F21+D21</f>
        <v>69221.209914226667</v>
      </c>
      <c r="D21" s="86"/>
      <c r="E21" s="86"/>
      <c r="F21" s="86">
        <v>69221.209914226667</v>
      </c>
      <c r="G21" s="86">
        <v>10869.592389082802</v>
      </c>
      <c r="H21" s="86">
        <v>19290.189826799404</v>
      </c>
      <c r="I21" s="86">
        <v>2242.3840025891382</v>
      </c>
      <c r="J21" s="86">
        <v>36819.043695755332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69221.209914226667</v>
      </c>
      <c r="T21" s="86">
        <f t="shared" si="0"/>
        <v>69221.209914226667</v>
      </c>
      <c r="U21" s="88" t="s">
        <v>143</v>
      </c>
      <c r="V21" s="101"/>
      <c r="W21" s="104"/>
      <c r="X21" s="101"/>
      <c r="Z21" s="104"/>
      <c r="AA21" s="101"/>
      <c r="AC21" s="125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</row>
    <row r="22" spans="1:63" s="1" customFormat="1" ht="16.5" customHeight="1">
      <c r="A22" s="101"/>
      <c r="B22" s="88" t="s">
        <v>143</v>
      </c>
      <c r="C22" s="32">
        <f t="shared" ref="C22:C24" si="1">+E22+F22+D22</f>
        <v>5778.7629971353363</v>
      </c>
      <c r="D22" s="32"/>
      <c r="E22" s="32"/>
      <c r="F22" s="32">
        <v>5778.7629971353363</v>
      </c>
      <c r="G22" s="32">
        <v>2186.167240624834</v>
      </c>
      <c r="H22" s="32">
        <v>-50.206850598593924</v>
      </c>
      <c r="I22" s="32">
        <v>931.31084806904278</v>
      </c>
      <c r="J22" s="32">
        <v>2711.4917590400541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5778.7629971353363</v>
      </c>
      <c r="T22" s="32">
        <f t="shared" si="0"/>
        <v>5778.7629971353363</v>
      </c>
      <c r="U22" s="88" t="s">
        <v>16</v>
      </c>
      <c r="V22" s="101"/>
      <c r="W22" s="104"/>
      <c r="X22" s="101"/>
      <c r="Z22" s="104"/>
      <c r="AA22" s="101"/>
      <c r="AC22" s="125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</row>
    <row r="23" spans="1:63" s="1" customFormat="1" ht="16.5" customHeight="1">
      <c r="A23" s="101"/>
      <c r="B23" s="88" t="s">
        <v>16</v>
      </c>
      <c r="C23" s="116">
        <f t="shared" si="1"/>
        <v>0</v>
      </c>
      <c r="D23" s="116"/>
      <c r="E23" s="116"/>
      <c r="F23" s="116">
        <v>0</v>
      </c>
      <c r="G23" s="127">
        <v>0.66419041055934358</v>
      </c>
      <c r="H23" s="127">
        <v>5.9999999999999995E-4</v>
      </c>
      <c r="I23" s="127">
        <v>9.8020308599999968</v>
      </c>
      <c r="J23" s="32">
        <v>-10.466821270559336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116">
        <v>0</v>
      </c>
      <c r="T23" s="116">
        <f t="shared" si="0"/>
        <v>0</v>
      </c>
      <c r="U23" s="88" t="s">
        <v>148</v>
      </c>
      <c r="V23" s="101"/>
      <c r="W23" s="101"/>
      <c r="X23" s="101"/>
      <c r="Y23" s="101"/>
      <c r="Z23" s="101"/>
      <c r="AA23" s="101"/>
      <c r="AC23" s="125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</row>
    <row r="24" spans="1:63" s="1" customFormat="1" ht="16.5" customHeight="1">
      <c r="A24" s="101"/>
      <c r="B24" s="88" t="s">
        <v>148</v>
      </c>
      <c r="C24" s="32">
        <f t="shared" si="1"/>
        <v>-2.9558577807620168E-12</v>
      </c>
      <c r="D24" s="32"/>
      <c r="E24" s="32"/>
      <c r="F24" s="32">
        <v>-2.9558577807620168E-12</v>
      </c>
      <c r="G24" s="32">
        <v>32.884070000000001</v>
      </c>
      <c r="H24" s="32">
        <v>860.09073663048207</v>
      </c>
      <c r="I24" s="32">
        <v>657.63070754</v>
      </c>
      <c r="J24" s="32">
        <v>-1550.6055141704849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116">
        <v>0</v>
      </c>
      <c r="T24" s="116">
        <f t="shared" si="0"/>
        <v>0</v>
      </c>
      <c r="U24" s="88"/>
      <c r="V24" s="101"/>
      <c r="W24" s="101"/>
      <c r="X24" s="101"/>
      <c r="Y24" s="101"/>
      <c r="AC24" s="125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</row>
    <row r="25" spans="1:63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1834.4416868181002</v>
      </c>
      <c r="N25" s="32">
        <v>451.82039974213274</v>
      </c>
      <c r="O25" s="32">
        <v>9041.269344652399</v>
      </c>
      <c r="P25" s="32">
        <v>871.66019329737662</v>
      </c>
      <c r="Q25" s="32">
        <v>12392.329912567375</v>
      </c>
      <c r="R25" s="32">
        <v>29.731709447433499</v>
      </c>
      <c r="S25" s="32"/>
      <c r="T25" s="32">
        <f t="shared" si="0"/>
        <v>12422.061622014808</v>
      </c>
      <c r="U25" s="84"/>
      <c r="V25" s="101"/>
      <c r="W25" s="101"/>
      <c r="X25" s="101"/>
      <c r="Y25" s="101"/>
      <c r="Z25" s="104"/>
      <c r="AA25" s="101"/>
      <c r="AC25" s="125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</row>
    <row r="26" spans="1:63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-471.18253443808231</v>
      </c>
      <c r="N26" s="32">
        <v>-412.56553669863649</v>
      </c>
      <c r="O26" s="32">
        <v>-8117.7347302784983</v>
      </c>
      <c r="P26" s="32">
        <v>-300.61238061090398</v>
      </c>
      <c r="Q26" s="32">
        <v>-9283.618390228743</v>
      </c>
      <c r="R26" s="32">
        <v>-3138.4432377760613</v>
      </c>
      <c r="S26" s="32"/>
      <c r="T26" s="32">
        <f t="shared" si="0"/>
        <v>-12422.061628004805</v>
      </c>
      <c r="U26" s="84"/>
      <c r="V26" s="101"/>
      <c r="Z26" s="104"/>
      <c r="AA26" s="101"/>
      <c r="AC26" s="125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</row>
    <row r="27" spans="1:63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44498.021315054662</v>
      </c>
      <c r="N27" s="32">
        <v>10893.416944961089</v>
      </c>
      <c r="O27" s="32">
        <v>17339.896368344991</v>
      </c>
      <c r="P27" s="32">
        <v>30229.981023736942</v>
      </c>
      <c r="Q27" s="32">
        <v>103565.56192090778</v>
      </c>
      <c r="R27" s="32">
        <v>-28565.58926288427</v>
      </c>
      <c r="S27" s="32"/>
      <c r="T27" s="32">
        <f>+Q27+R27+S27</f>
        <v>74999.972658023515</v>
      </c>
      <c r="U27" s="84"/>
      <c r="V27" s="101"/>
      <c r="Z27" s="104"/>
      <c r="AA27" s="101"/>
      <c r="AC27" s="125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</row>
    <row r="28" spans="1:63" s="1" customFormat="1" ht="21.75" customHeight="1" thickTop="1" thickBot="1">
      <c r="A28" s="101"/>
      <c r="B28" s="89"/>
      <c r="C28" s="42">
        <f>+E28+F28+D28</f>
        <v>-2.5333851590403356E-4</v>
      </c>
      <c r="D28" s="42"/>
      <c r="E28" s="42">
        <v>-28565.58926288427</v>
      </c>
      <c r="F28" s="42">
        <v>28565.589009545754</v>
      </c>
      <c r="G28" s="42">
        <v>17744.919402428826</v>
      </c>
      <c r="H28" s="42">
        <v>-2760.1779444863009</v>
      </c>
      <c r="I28" s="42">
        <v>7052.289355902908</v>
      </c>
      <c r="J28" s="42">
        <v>6528.5581957003196</v>
      </c>
      <c r="K28" s="33" t="s">
        <v>157</v>
      </c>
      <c r="L28" s="34" t="s">
        <v>158</v>
      </c>
      <c r="M28" s="38">
        <v>-79.445072603652079</v>
      </c>
      <c r="N28" s="38">
        <v>7918.1285533276241</v>
      </c>
      <c r="O28" s="38">
        <v>-3586.7581341833002</v>
      </c>
      <c r="P28" s="38">
        <v>7526.4175845868785</v>
      </c>
      <c r="Q28" s="38">
        <v>11894.446612998923</v>
      </c>
      <c r="R28" s="38">
        <v>-11894.446833013244</v>
      </c>
      <c r="S28" s="38"/>
      <c r="T28" s="38"/>
      <c r="U28" s="90"/>
      <c r="V28" s="101"/>
      <c r="W28" s="101"/>
      <c r="X28" s="101"/>
      <c r="AC28" s="125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</row>
    <row r="29" spans="1:63" s="1" customFormat="1" ht="16.5" customHeight="1" thickTop="1">
      <c r="A29" s="101"/>
      <c r="B29" s="84"/>
      <c r="C29" s="32">
        <f>+E29+F29+D29</f>
        <v>40740.471755930688</v>
      </c>
      <c r="D29" s="32"/>
      <c r="E29" s="32">
        <v>23391.464204730102</v>
      </c>
      <c r="F29" s="32">
        <v>17349.007551200586</v>
      </c>
      <c r="G29" s="32">
        <v>2821.1565791630305</v>
      </c>
      <c r="H29" s="32">
        <v>7019.761245295741</v>
      </c>
      <c r="I29" s="32">
        <v>-12781.790274660507</v>
      </c>
      <c r="J29" s="32">
        <v>20289.880001402329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  <c r="W29" s="104"/>
      <c r="X29" s="101"/>
      <c r="AC29" s="125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</row>
    <row r="30" spans="1:63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20369.325074005981</v>
      </c>
      <c r="N30" s="32">
        <v>-20699.918827988131</v>
      </c>
      <c r="O30" s="32">
        <v>10606.519379479041</v>
      </c>
      <c r="P30" s="32">
        <v>-5120.8885564923103</v>
      </c>
      <c r="Q30" s="32">
        <v>5454.5609382016664</v>
      </c>
      <c r="R30" s="32">
        <v>35285.911037743346</v>
      </c>
      <c r="S30" s="32"/>
      <c r="T30" s="32">
        <f>+Q30+R30+S30</f>
        <v>40740.471975945009</v>
      </c>
      <c r="U30" s="84"/>
      <c r="V30" s="101"/>
      <c r="Z30" s="104"/>
      <c r="AA30" s="101"/>
      <c r="AC30" s="125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</row>
    <row r="31" spans="1:63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  <c r="AC31" s="125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</row>
    <row r="32" spans="1:63" s="1" customFormat="1" ht="16.5" customHeight="1">
      <c r="A32" s="101"/>
      <c r="B32" s="88" t="s">
        <v>162</v>
      </c>
      <c r="C32" s="32">
        <f t="shared" ref="C32:C38" si="2">+E32+F32+D32</f>
        <v>-1.1368683772161603E-13</v>
      </c>
      <c r="D32" s="32"/>
      <c r="E32" s="32">
        <v>549.24750499999959</v>
      </c>
      <c r="F32" s="32">
        <v>-549.24750499999971</v>
      </c>
      <c r="G32" s="32"/>
      <c r="H32" s="32"/>
      <c r="I32" s="32">
        <v>-549.24750499999971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  <c r="W32" s="104"/>
      <c r="AC32" s="125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</row>
    <row r="33" spans="1:49" s="1" customFormat="1" ht="16.5" customHeight="1">
      <c r="A33" s="101"/>
      <c r="B33" s="88" t="s">
        <v>165</v>
      </c>
      <c r="C33" s="32">
        <f t="shared" si="2"/>
        <v>26607.37940779655</v>
      </c>
      <c r="D33" s="32"/>
      <c r="E33" s="32">
        <v>-938.41464996997377</v>
      </c>
      <c r="F33" s="32">
        <v>27545.794057766525</v>
      </c>
      <c r="G33" s="32">
        <v>-668.0600789075163</v>
      </c>
      <c r="H33" s="32">
        <v>3144.1363663249722</v>
      </c>
      <c r="I33" s="32">
        <v>23385.450201974352</v>
      </c>
      <c r="J33" s="32">
        <v>1684.2675683747188</v>
      </c>
      <c r="K33" s="33" t="s">
        <v>166</v>
      </c>
      <c r="L33" s="34" t="s">
        <v>167</v>
      </c>
      <c r="M33" s="32">
        <v>0</v>
      </c>
      <c r="N33" s="32">
        <v>-875.2084883719524</v>
      </c>
      <c r="O33" s="32">
        <v>0</v>
      </c>
      <c r="P33" s="32">
        <v>0</v>
      </c>
      <c r="Q33" s="32">
        <v>-875.2084883719524</v>
      </c>
      <c r="R33" s="32">
        <v>27482.587900151771</v>
      </c>
      <c r="S33" s="32"/>
      <c r="T33" s="32">
        <f t="shared" ref="T33:T38" si="3">+Q33+R33+S33</f>
        <v>26607.379411779821</v>
      </c>
      <c r="U33" s="88" t="s">
        <v>165</v>
      </c>
      <c r="V33" s="101"/>
      <c r="W33" s="104"/>
      <c r="X33" s="101"/>
      <c r="Z33" s="104"/>
      <c r="AA33" s="101"/>
      <c r="AC33" s="126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</row>
    <row r="34" spans="1:49" s="1" customFormat="1" ht="16.5" customHeight="1">
      <c r="A34" s="101"/>
      <c r="B34" s="88" t="s">
        <v>168</v>
      </c>
      <c r="C34" s="32">
        <f t="shared" si="2"/>
        <v>-10703.384030875879</v>
      </c>
      <c r="D34" s="32"/>
      <c r="E34" s="32">
        <v>-464.38390302337598</v>
      </c>
      <c r="F34" s="32">
        <v>-10239.000127852503</v>
      </c>
      <c r="G34" s="32">
        <v>86.557521045770969</v>
      </c>
      <c r="H34" s="32">
        <v>-371.64359312633894</v>
      </c>
      <c r="I34" s="32">
        <v>-9974.249586714086</v>
      </c>
      <c r="J34" s="32">
        <v>20.335530942151447</v>
      </c>
      <c r="K34" s="33" t="s">
        <v>169</v>
      </c>
      <c r="L34" s="34" t="s">
        <v>170</v>
      </c>
      <c r="M34" s="32">
        <v>-2268.5237199141029</v>
      </c>
      <c r="N34" s="32">
        <v>-9842.3979924648993</v>
      </c>
      <c r="O34" s="32">
        <v>-4573.0181639199909</v>
      </c>
      <c r="P34" s="32"/>
      <c r="Q34" s="32">
        <v>-16683.939876298995</v>
      </c>
      <c r="R34" s="32">
        <v>5980.5558454241582</v>
      </c>
      <c r="S34" s="32"/>
      <c r="T34" s="32">
        <f t="shared" si="3"/>
        <v>-10703.384030874837</v>
      </c>
      <c r="U34" s="88" t="s">
        <v>168</v>
      </c>
      <c r="V34" s="101"/>
      <c r="W34" s="104"/>
      <c r="X34" s="101"/>
      <c r="Z34" s="104"/>
      <c r="AA34" s="101"/>
      <c r="AC34" s="126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</row>
    <row r="35" spans="1:49" s="1" customFormat="1" ht="16.5" customHeight="1">
      <c r="A35" s="101"/>
      <c r="B35" s="88"/>
      <c r="C35" s="32">
        <f t="shared" si="2"/>
        <v>-9351.2608536159914</v>
      </c>
      <c r="D35" s="32"/>
      <c r="E35" s="32">
        <v>11914.061962468828</v>
      </c>
      <c r="F35" s="32">
        <v>-21265.322816084819</v>
      </c>
      <c r="G35" s="32">
        <v>103.12372937406506</v>
      </c>
      <c r="H35" s="32">
        <v>4597.6261542906277</v>
      </c>
      <c r="I35" s="32">
        <v>-26198.174751336981</v>
      </c>
      <c r="J35" s="32">
        <v>232.10205158747053</v>
      </c>
      <c r="K35" s="33" t="s">
        <v>171</v>
      </c>
      <c r="L35" s="34" t="s">
        <v>172</v>
      </c>
      <c r="M35" s="32">
        <v>-4185.0815322357512</v>
      </c>
      <c r="N35" s="32">
        <v>-7363.52592001828</v>
      </c>
      <c r="O35" s="32">
        <v>12884.689954207906</v>
      </c>
      <c r="P35" s="32">
        <v>-10690.719406544926</v>
      </c>
      <c r="Q35" s="32">
        <v>-9351.2608536159842</v>
      </c>
      <c r="R35" s="32">
        <v>0</v>
      </c>
      <c r="S35" s="32"/>
      <c r="T35" s="32">
        <f t="shared" si="3"/>
        <v>-9351.2608536159842</v>
      </c>
      <c r="U35" s="88"/>
      <c r="V35" s="101"/>
      <c r="W35" s="104"/>
      <c r="X35" s="101"/>
      <c r="Z35" s="104"/>
      <c r="AA35" s="101"/>
      <c r="AC35" s="126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</row>
    <row r="36" spans="1:49" s="1" customFormat="1" ht="16.5" customHeight="1">
      <c r="A36" s="101"/>
      <c r="B36" s="84"/>
      <c r="C36" s="32">
        <f t="shared" si="2"/>
        <v>5409.5446135532966</v>
      </c>
      <c r="D36" s="32"/>
      <c r="E36" s="32">
        <v>13645.715184655111</v>
      </c>
      <c r="F36" s="32">
        <v>-8236.1705711018149</v>
      </c>
      <c r="G36" s="32">
        <v>73.3429</v>
      </c>
      <c r="H36" s="32">
        <v>-1118.8478785500004</v>
      </c>
      <c r="I36" s="32">
        <v>378.18103671585936</v>
      </c>
      <c r="J36" s="32">
        <v>-7568.846629267674</v>
      </c>
      <c r="K36" s="33" t="s">
        <v>173</v>
      </c>
      <c r="L36" s="34" t="s">
        <v>174</v>
      </c>
      <c r="M36" s="32">
        <v>13594.144264278695</v>
      </c>
      <c r="N36" s="32">
        <v>-9841.8244083761838</v>
      </c>
      <c r="O36" s="32">
        <v>0</v>
      </c>
      <c r="P36" s="32">
        <v>-73.101620000000011</v>
      </c>
      <c r="Q36" s="32">
        <v>3865.3235059025114</v>
      </c>
      <c r="R36" s="32">
        <v>1544.2211076507838</v>
      </c>
      <c r="S36" s="32"/>
      <c r="T36" s="32">
        <f t="shared" si="3"/>
        <v>5409.5446135532948</v>
      </c>
      <c r="U36" s="84"/>
      <c r="V36" s="101"/>
      <c r="W36" s="104"/>
      <c r="X36" s="101"/>
      <c r="Z36" s="104"/>
      <c r="AA36" s="101"/>
      <c r="AC36" s="126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</row>
    <row r="37" spans="1:49" s="1" customFormat="1" ht="16.5" customHeight="1">
      <c r="A37" s="101"/>
      <c r="B37" s="84"/>
      <c r="C37" s="32">
        <f t="shared" si="2"/>
        <v>-2085.2365478164002</v>
      </c>
      <c r="D37" s="32"/>
      <c r="E37" s="32">
        <v>0</v>
      </c>
      <c r="F37" s="32">
        <v>-2085.2365478164002</v>
      </c>
      <c r="G37" s="32">
        <v>-277.17382043540016</v>
      </c>
      <c r="H37" s="32">
        <v>0.29409993000000045</v>
      </c>
      <c r="I37" s="32">
        <v>26.512909455412025</v>
      </c>
      <c r="J37" s="32">
        <v>-1834.8697367664122</v>
      </c>
      <c r="K37" s="33" t="s">
        <v>175</v>
      </c>
      <c r="L37" s="34" t="s">
        <v>176</v>
      </c>
      <c r="M37" s="32">
        <v>0</v>
      </c>
      <c r="N37" s="32">
        <v>-200.48832350640012</v>
      </c>
      <c r="O37" s="32">
        <v>-1884.7480076400004</v>
      </c>
      <c r="P37" s="32"/>
      <c r="Q37" s="32">
        <v>-2085.2363311464005</v>
      </c>
      <c r="R37" s="32">
        <v>0</v>
      </c>
      <c r="S37" s="32"/>
      <c r="T37" s="32">
        <f t="shared" si="3"/>
        <v>-2085.2363311464005</v>
      </c>
      <c r="U37" s="84"/>
      <c r="V37" s="101"/>
      <c r="W37" s="104"/>
      <c r="X37" s="101"/>
      <c r="Z37" s="104"/>
      <c r="AA37" s="101"/>
      <c r="AC37" s="126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</row>
    <row r="38" spans="1:49" s="1" customFormat="1" ht="16.5" customHeight="1">
      <c r="A38" s="101"/>
      <c r="B38" s="84"/>
      <c r="C38" s="32">
        <f t="shared" si="2"/>
        <v>30863.429166889113</v>
      </c>
      <c r="D38" s="32"/>
      <c r="E38" s="32">
        <v>-1314.7618944004848</v>
      </c>
      <c r="F38" s="32">
        <v>32178.191061289599</v>
      </c>
      <c r="G38" s="32">
        <v>3503.366328086111</v>
      </c>
      <c r="H38" s="32">
        <v>768.19609642648095</v>
      </c>
      <c r="I38" s="32">
        <v>149.73742024493518</v>
      </c>
      <c r="J38" s="32">
        <v>27756.891216532073</v>
      </c>
      <c r="K38" s="33" t="s">
        <v>177</v>
      </c>
      <c r="L38" s="34" t="s">
        <v>178</v>
      </c>
      <c r="M38" s="32">
        <v>13228.786061877139</v>
      </c>
      <c r="N38" s="32">
        <v>7423.5263047495828</v>
      </c>
      <c r="O38" s="32">
        <v>4179.5955968311264</v>
      </c>
      <c r="P38" s="32">
        <v>5642.9324700526149</v>
      </c>
      <c r="Q38" s="32">
        <v>30584.882981732484</v>
      </c>
      <c r="R38" s="32">
        <v>278.54618451663282</v>
      </c>
      <c r="S38" s="32"/>
      <c r="T38" s="32">
        <f t="shared" si="3"/>
        <v>30863.429166249116</v>
      </c>
      <c r="U38" s="84"/>
      <c r="V38" s="101"/>
      <c r="W38" s="104"/>
      <c r="X38" s="101"/>
      <c r="Z38" s="104"/>
      <c r="AA38" s="101"/>
      <c r="AC38" s="126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</row>
    <row r="39" spans="1:49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  <c r="X39" s="101"/>
      <c r="AC39" s="125"/>
    </row>
    <row r="40" spans="1:49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  <c r="AC40" s="125"/>
    </row>
    <row r="41" spans="1:49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  <c r="AC41" s="125"/>
    </row>
    <row r="42" spans="1:49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  <c r="AC42" s="125"/>
    </row>
    <row r="43" spans="1:49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  <c r="AC43" s="125"/>
    </row>
    <row r="44" spans="1:49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  <c r="AC44" s="125"/>
    </row>
    <row r="45" spans="1:49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  <c r="AC45" s="125"/>
    </row>
    <row r="46" spans="1:49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  <c r="AC46" s="125"/>
    </row>
    <row r="47" spans="1:49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49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9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  <c r="AC49" s="124"/>
    </row>
    <row r="50" spans="3:29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  <c r="AC50" s="124"/>
    </row>
    <row r="51" spans="3:29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  <c r="AC51" s="124"/>
    </row>
    <row r="52" spans="3:29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  <c r="AC52" s="124"/>
    </row>
    <row r="53" spans="3:29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  <c r="AC53" s="124"/>
    </row>
    <row r="54" spans="3:29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  <c r="AC54" s="124"/>
    </row>
    <row r="55" spans="3:29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  <c r="AC55" s="124"/>
    </row>
    <row r="56" spans="3:29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  <c r="AC56" s="124"/>
    </row>
    <row r="57" spans="3:29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  <c r="AC57" s="124"/>
    </row>
    <row r="58" spans="3:29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  <c r="AC58" s="124"/>
    </row>
    <row r="59" spans="3:29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  <c r="AC59" s="124"/>
    </row>
    <row r="60" spans="3:29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  <c r="AC60" s="124"/>
    </row>
    <row r="61" spans="3:29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  <c r="AC61" s="124"/>
    </row>
    <row r="62" spans="3:29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  <c r="V62" s="101"/>
      <c r="AC62" s="124"/>
    </row>
    <row r="63" spans="3:29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  <c r="V63" s="101"/>
      <c r="AC63" s="124"/>
    </row>
    <row r="64" spans="3:29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  <c r="V64" s="101"/>
      <c r="AC64" s="124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  <c r="V74" s="101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  <c r="V75" s="101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  <c r="V76" s="101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9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  <c r="AC81" s="124"/>
    </row>
    <row r="82" spans="3:29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  <c r="AC82" s="124"/>
    </row>
    <row r="83" spans="3:29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  <c r="AC83" s="124"/>
    </row>
    <row r="84" spans="3:29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  <c r="AC84" s="124"/>
    </row>
    <row r="85" spans="3:29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  <c r="AC85" s="124"/>
    </row>
    <row r="86" spans="3:29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  <c r="AC86" s="124"/>
    </row>
    <row r="87" spans="3:29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  <c r="AC87" s="124"/>
    </row>
    <row r="88" spans="3:29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  <c r="AC88" s="124"/>
    </row>
    <row r="89" spans="3:29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  <c r="AC89" s="124"/>
    </row>
    <row r="90" spans="3:29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  <c r="AC90" s="124"/>
    </row>
    <row r="91" spans="3:29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  <c r="AC91" s="124"/>
    </row>
    <row r="92" spans="3:29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  <c r="AC92" s="124"/>
    </row>
    <row r="93" spans="3:29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  <c r="AC93" s="124"/>
    </row>
  </sheetData>
  <mergeCells count="19">
    <mergeCell ref="U16:U17"/>
    <mergeCell ref="O16:O17"/>
    <mergeCell ref="P16:P17"/>
    <mergeCell ref="Q16:Q17"/>
    <mergeCell ref="R16:R17"/>
    <mergeCell ref="S16:S17"/>
    <mergeCell ref="T16:T17"/>
    <mergeCell ref="N16:N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showGridLines="0" zoomScale="80" zoomScaleNormal="80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4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27" t="s">
        <v>12</v>
      </c>
      <c r="C18" s="28">
        <f>+E18+F18+D18</f>
        <v>82118.281273234927</v>
      </c>
      <c r="D18" s="28">
        <v>82118.281273234927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82118.281273234927</v>
      </c>
      <c r="S18" s="28"/>
      <c r="T18" s="28">
        <f>+Q18+R18+S18</f>
        <v>82118.281273234927</v>
      </c>
      <c r="U18" s="27" t="s">
        <v>15</v>
      </c>
    </row>
    <row r="19" spans="1:23" s="1" customFormat="1" ht="16.5" customHeight="1">
      <c r="B19" s="31" t="s">
        <v>16</v>
      </c>
      <c r="C19" s="32">
        <f>+E19+F19+D19</f>
        <v>45280.622339312547</v>
      </c>
      <c r="D19" s="32"/>
      <c r="E19" s="32">
        <v>45280.622339312547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45280.622339312547</v>
      </c>
      <c r="T19" s="32">
        <f t="shared" ref="T19:T22" si="0">+Q19+R19+S19</f>
        <v>45280.622339312547</v>
      </c>
      <c r="U19" s="31" t="s">
        <v>19</v>
      </c>
    </row>
    <row r="20" spans="1:23" s="1" customFormat="1" ht="16.5" customHeight="1">
      <c r="A20" s="96"/>
      <c r="B20" s="31" t="s">
        <v>19</v>
      </c>
      <c r="C20" s="32">
        <f>+E20+F20+D20</f>
        <v>249278.51799042727</v>
      </c>
      <c r="D20" s="32">
        <v>249278.51799042727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129239.06492115259</v>
      </c>
      <c r="N20" s="32">
        <v>10605.838827514886</v>
      </c>
      <c r="O20" s="32">
        <v>19064.013329058511</v>
      </c>
      <c r="P20" s="32">
        <v>90369.600912701309</v>
      </c>
      <c r="Q20" s="32">
        <v>249278.51799042727</v>
      </c>
      <c r="R20" s="32"/>
      <c r="S20" s="32"/>
      <c r="T20" s="32">
        <f t="shared" si="0"/>
        <v>249278.51799042727</v>
      </c>
      <c r="U20" s="31" t="s">
        <v>22</v>
      </c>
      <c r="W20" s="101"/>
    </row>
    <row r="21" spans="1:23" s="1" customFormat="1" ht="16.5" customHeight="1">
      <c r="A21" s="101"/>
      <c r="B21" s="31" t="s">
        <v>16</v>
      </c>
      <c r="C21" s="32">
        <f>+E21+F21+D21</f>
        <v>125316.48341370389</v>
      </c>
      <c r="D21" s="32"/>
      <c r="E21" s="32"/>
      <c r="F21" s="32">
        <v>125316.48341370389</v>
      </c>
      <c r="G21" s="32">
        <v>34655.698865839484</v>
      </c>
      <c r="H21" s="32">
        <v>6845.900931345499</v>
      </c>
      <c r="I21" s="32">
        <v>4123.4446551360215</v>
      </c>
      <c r="J21" s="32">
        <v>79691.438961382883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125316.48341370389</v>
      </c>
      <c r="T21" s="32">
        <f t="shared" si="0"/>
        <v>125316.48341370389</v>
      </c>
      <c r="U21" s="31" t="s">
        <v>25</v>
      </c>
      <c r="W21" s="101"/>
    </row>
    <row r="22" spans="1:23" s="1" customFormat="1" ht="16.5" customHeight="1" thickBot="1">
      <c r="A22" s="101"/>
      <c r="B22" s="31" t="s">
        <v>26</v>
      </c>
      <c r="C22" s="32">
        <f>+E22+F22+D22</f>
        <v>12988.14423997992</v>
      </c>
      <c r="D22" s="32">
        <v>12988.14423997992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12988.14423997992</v>
      </c>
      <c r="R22" s="32"/>
      <c r="S22" s="32"/>
      <c r="T22" s="32">
        <f t="shared" si="0"/>
        <v>12988.14423997992</v>
      </c>
      <c r="U22" s="31" t="s">
        <v>29</v>
      </c>
      <c r="W22" s="101"/>
    </row>
    <row r="23" spans="1:23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W23" s="101"/>
    </row>
    <row r="24" spans="1:23" s="1" customFormat="1" ht="16.5" customHeight="1">
      <c r="A24" s="101"/>
      <c r="B24" s="35" t="s">
        <v>30</v>
      </c>
      <c r="C24" s="32">
        <f>+E24+F24+D24</f>
        <v>136950.17881670332</v>
      </c>
      <c r="D24" s="32"/>
      <c r="E24" s="32"/>
      <c r="F24" s="32">
        <v>136950.17881670332</v>
      </c>
      <c r="G24" s="32">
        <v>55713.902046861826</v>
      </c>
      <c r="H24" s="32">
        <v>12218.112397713012</v>
      </c>
      <c r="I24" s="32">
        <v>6482.3941723788648</v>
      </c>
      <c r="J24" s="32">
        <v>49547.625959769706</v>
      </c>
      <c r="K24" s="33" t="s">
        <v>31</v>
      </c>
      <c r="L24" s="34" t="s">
        <v>32</v>
      </c>
      <c r="M24" s="32">
        <v>49547.625959769706</v>
      </c>
      <c r="N24" s="32">
        <v>6482.3941723788648</v>
      </c>
      <c r="O24" s="32">
        <v>12218.112397713012</v>
      </c>
      <c r="P24" s="32">
        <v>55713.902046861826</v>
      </c>
      <c r="Q24" s="32">
        <v>136950.17881670332</v>
      </c>
      <c r="R24" s="32"/>
      <c r="S24" s="32"/>
      <c r="T24" s="32">
        <f t="shared" ref="T24:T25" si="1">+Q24+R24+S24</f>
        <v>136950.17881670332</v>
      </c>
      <c r="U24" s="31" t="s">
        <v>33</v>
      </c>
      <c r="W24" s="101"/>
    </row>
    <row r="25" spans="1:23" s="1" customFormat="1" ht="16.5" customHeight="1">
      <c r="A25" s="101"/>
      <c r="B25" s="31" t="s">
        <v>34</v>
      </c>
      <c r="C25" s="32">
        <f>+E25+F25+D25</f>
        <v>36837.658933922379</v>
      </c>
      <c r="D25" s="32"/>
      <c r="E25" s="32">
        <v>36837.658933922379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36837.658933922379</v>
      </c>
      <c r="S25" s="32"/>
      <c r="T25" s="32">
        <f t="shared" si="1"/>
        <v>36837.658933922379</v>
      </c>
      <c r="U25" s="31" t="s">
        <v>37</v>
      </c>
      <c r="W25" s="101"/>
    </row>
    <row r="26" spans="1:23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W26" s="101"/>
    </row>
    <row r="27" spans="1:23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W27" s="101"/>
    </row>
    <row r="28" spans="1:23" s="1" customFormat="1" ht="16.5" customHeight="1">
      <c r="A28" s="101"/>
      <c r="B28" s="31"/>
      <c r="C28" s="32">
        <f t="shared" ref="C28:C50" si="2">+E28+F28+D28</f>
        <v>51103.560997220447</v>
      </c>
      <c r="D28" s="32"/>
      <c r="E28" s="32">
        <v>0</v>
      </c>
      <c r="F28" s="32">
        <v>51103.560997220447</v>
      </c>
      <c r="G28" s="32">
        <v>15852.02348026421</v>
      </c>
      <c r="H28" s="32">
        <v>11968.737020496079</v>
      </c>
      <c r="I28" s="32">
        <v>2386.6196820174505</v>
      </c>
      <c r="J28" s="32">
        <v>20896.180814442705</v>
      </c>
      <c r="K28" s="33" t="s">
        <v>38</v>
      </c>
      <c r="L28" s="34" t="s">
        <v>39</v>
      </c>
      <c r="M28" s="32"/>
      <c r="N28" s="32"/>
      <c r="O28" s="32"/>
      <c r="P28" s="32">
        <v>51103.42788872349</v>
      </c>
      <c r="Q28" s="32">
        <v>51103.42788872349</v>
      </c>
      <c r="R28" s="32">
        <v>0.13310849695999999</v>
      </c>
      <c r="S28" s="32"/>
      <c r="T28" s="32">
        <f t="shared" ref="T28:T40" si="3">+Q28+R28+S28</f>
        <v>51103.560997220447</v>
      </c>
      <c r="U28" s="31"/>
      <c r="W28" s="101"/>
    </row>
    <row r="29" spans="1:23" s="1" customFormat="1" ht="16.5" customHeight="1">
      <c r="A29" s="101"/>
      <c r="B29" s="31"/>
      <c r="C29" s="32">
        <f t="shared" si="2"/>
        <v>46546.678306725131</v>
      </c>
      <c r="D29" s="32"/>
      <c r="E29" s="32">
        <v>0</v>
      </c>
      <c r="F29" s="32">
        <v>46546.678306725131</v>
      </c>
      <c r="G29" s="32">
        <v>15600.828283552715</v>
      </c>
      <c r="H29" s="32">
        <v>10397.098933015712</v>
      </c>
      <c r="I29" s="32">
        <v>1967.9657080201009</v>
      </c>
      <c r="J29" s="32">
        <v>18580.785382136604</v>
      </c>
      <c r="K29" s="33" t="s">
        <v>40</v>
      </c>
      <c r="L29" s="40" t="s">
        <v>41</v>
      </c>
      <c r="M29" s="32"/>
      <c r="N29" s="32"/>
      <c r="O29" s="32"/>
      <c r="P29" s="32">
        <v>46546.551545873743</v>
      </c>
      <c r="Q29" s="32">
        <v>46546.551545873743</v>
      </c>
      <c r="R29" s="32">
        <v>0.12676085139000001</v>
      </c>
      <c r="S29" s="32"/>
      <c r="T29" s="32">
        <f t="shared" si="3"/>
        <v>46546.678306725131</v>
      </c>
      <c r="U29" s="31"/>
      <c r="W29" s="101"/>
    </row>
    <row r="30" spans="1:23" s="1" customFormat="1" ht="16.5" customHeight="1">
      <c r="A30" s="101"/>
      <c r="B30" s="31"/>
      <c r="C30" s="32">
        <f t="shared" si="2"/>
        <v>4556.882690495313</v>
      </c>
      <c r="D30" s="32"/>
      <c r="E30" s="32"/>
      <c r="F30" s="32">
        <v>4556.882690495313</v>
      </c>
      <c r="G30" s="32">
        <v>251.1951967114943</v>
      </c>
      <c r="H30" s="32">
        <v>1571.6380874803694</v>
      </c>
      <c r="I30" s="32">
        <v>418.65397399735002</v>
      </c>
      <c r="J30" s="32">
        <v>2315.3954323060993</v>
      </c>
      <c r="K30" s="33" t="s">
        <v>42</v>
      </c>
      <c r="L30" s="40" t="s">
        <v>43</v>
      </c>
      <c r="M30" s="32"/>
      <c r="N30" s="32"/>
      <c r="O30" s="32"/>
      <c r="P30" s="32">
        <v>4556.8763428497423</v>
      </c>
      <c r="Q30" s="32">
        <v>4556.8763428497423</v>
      </c>
      <c r="R30" s="32">
        <v>6.3476455699999993E-3</v>
      </c>
      <c r="S30" s="32"/>
      <c r="T30" s="32">
        <f t="shared" si="3"/>
        <v>4556.8826904953121</v>
      </c>
      <c r="U30" s="31"/>
      <c r="W30" s="101"/>
    </row>
    <row r="31" spans="1:23" s="1" customFormat="1" ht="16.5" customHeight="1">
      <c r="A31" s="101"/>
      <c r="B31" s="31"/>
      <c r="C31" s="32">
        <f t="shared" si="2"/>
        <v>3402.6472889796496</v>
      </c>
      <c r="D31" s="32"/>
      <c r="E31" s="32"/>
      <c r="F31" s="32">
        <v>3402.6472889796496</v>
      </c>
      <c r="G31" s="32">
        <v>173.01858177557878</v>
      </c>
      <c r="H31" s="32">
        <v>1185.173436188813</v>
      </c>
      <c r="I31" s="32">
        <v>241.10140366278375</v>
      </c>
      <c r="J31" s="32">
        <v>1803.3538673524743</v>
      </c>
      <c r="K31" s="33" t="s">
        <v>44</v>
      </c>
      <c r="L31" s="40" t="s">
        <v>45</v>
      </c>
      <c r="M31" s="32"/>
      <c r="N31" s="32"/>
      <c r="O31" s="32"/>
      <c r="P31" s="32">
        <v>3402.6441517913404</v>
      </c>
      <c r="Q31" s="32">
        <v>3402.6441517913404</v>
      </c>
      <c r="R31" s="32">
        <v>0</v>
      </c>
      <c r="S31" s="32"/>
      <c r="T31" s="32">
        <f t="shared" si="3"/>
        <v>3402.6441517913404</v>
      </c>
      <c r="U31" s="31"/>
      <c r="W31" s="101"/>
    </row>
    <row r="32" spans="1:23" s="1" customFormat="1" ht="16.5" customHeight="1">
      <c r="A32" s="101"/>
      <c r="B32" s="31" t="s">
        <v>46</v>
      </c>
      <c r="C32" s="32">
        <f t="shared" si="2"/>
        <v>1154.2354015156629</v>
      </c>
      <c r="D32" s="32"/>
      <c r="E32" s="32"/>
      <c r="F32" s="32">
        <v>1154.2354015156629</v>
      </c>
      <c r="G32" s="32">
        <v>78.176614935915495</v>
      </c>
      <c r="H32" s="32">
        <v>386.46465129155649</v>
      </c>
      <c r="I32" s="32">
        <v>177.55257033456621</v>
      </c>
      <c r="J32" s="32">
        <v>512.04156495362463</v>
      </c>
      <c r="K32" s="33" t="s">
        <v>47</v>
      </c>
      <c r="L32" s="40" t="s">
        <v>48</v>
      </c>
      <c r="M32" s="32"/>
      <c r="N32" s="32"/>
      <c r="O32" s="32"/>
      <c r="P32" s="32">
        <v>1154.2321910584028</v>
      </c>
      <c r="Q32" s="32">
        <v>1154.2321910584028</v>
      </c>
      <c r="R32" s="32">
        <v>0</v>
      </c>
      <c r="S32" s="32"/>
      <c r="T32" s="32">
        <f t="shared" si="3"/>
        <v>1154.2321910584028</v>
      </c>
      <c r="U32" s="31"/>
      <c r="W32" s="101"/>
    </row>
    <row r="33" spans="1:23" s="1" customFormat="1" ht="16.5" customHeight="1">
      <c r="A33" s="101"/>
      <c r="B33" s="31" t="s">
        <v>16</v>
      </c>
      <c r="C33" s="32">
        <f t="shared" si="2"/>
        <v>16094.152076474407</v>
      </c>
      <c r="D33" s="32"/>
      <c r="E33" s="32">
        <v>2.791445934935235</v>
      </c>
      <c r="F33" s="32">
        <v>16091.360630539471</v>
      </c>
      <c r="G33" s="32">
        <v>761.17104909355862</v>
      </c>
      <c r="H33" s="32">
        <v>42.580809196932137</v>
      </c>
      <c r="I33" s="32">
        <v>76.769971482596162</v>
      </c>
      <c r="J33" s="32">
        <v>1610.5128089264651</v>
      </c>
      <c r="K33" s="33" t="s">
        <v>49</v>
      </c>
      <c r="L33" s="34" t="s">
        <v>50</v>
      </c>
      <c r="M33" s="32"/>
      <c r="N33" s="32"/>
      <c r="O33" s="32">
        <v>16094.151913306619</v>
      </c>
      <c r="P33" s="32"/>
      <c r="Q33" s="32">
        <v>16094.151913306619</v>
      </c>
      <c r="R33" s="32"/>
      <c r="S33" s="32"/>
      <c r="T33" s="32">
        <f t="shared" si="3"/>
        <v>16094.151913306619</v>
      </c>
      <c r="U33" s="31"/>
      <c r="W33" s="101"/>
    </row>
    <row r="34" spans="1:23" s="1" customFormat="1" ht="16.5" customHeight="1">
      <c r="A34" s="101"/>
      <c r="B34" s="47" t="s">
        <v>51</v>
      </c>
      <c r="C34" s="32">
        <f t="shared" si="2"/>
        <v>13600.32599183992</v>
      </c>
      <c r="D34" s="32"/>
      <c r="E34" s="32"/>
      <c r="F34" s="32">
        <v>13600.32599183992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13600.32599183992</v>
      </c>
      <c r="P34" s="32"/>
      <c r="Q34" s="32">
        <v>13600.32599183992</v>
      </c>
      <c r="R34" s="32"/>
      <c r="S34" s="32"/>
      <c r="T34" s="32">
        <f t="shared" si="3"/>
        <v>13600.32599183992</v>
      </c>
      <c r="U34" s="31" t="s">
        <v>54</v>
      </c>
      <c r="W34" s="101"/>
    </row>
    <row r="35" spans="1:23" s="1" customFormat="1" ht="16.5" customHeight="1">
      <c r="A35" s="101"/>
      <c r="B35" s="31" t="s">
        <v>55</v>
      </c>
      <c r="C35" s="32">
        <f t="shared" si="2"/>
        <v>2493.8260846344874</v>
      </c>
      <c r="D35" s="32"/>
      <c r="E35" s="32">
        <v>2.791445934935235</v>
      </c>
      <c r="F35" s="32">
        <v>2491.034638699552</v>
      </c>
      <c r="G35" s="32">
        <v>761.17104909355862</v>
      </c>
      <c r="H35" s="32">
        <v>42.580809196932137</v>
      </c>
      <c r="I35" s="32">
        <v>76.769971482596162</v>
      </c>
      <c r="J35" s="32">
        <v>1610.5128089264651</v>
      </c>
      <c r="K35" s="33" t="s">
        <v>56</v>
      </c>
      <c r="L35" s="40" t="s">
        <v>57</v>
      </c>
      <c r="M35" s="32"/>
      <c r="N35" s="32"/>
      <c r="O35" s="32">
        <v>2493.8259214666996</v>
      </c>
      <c r="P35" s="32"/>
      <c r="Q35" s="32">
        <v>2493.8259214666996</v>
      </c>
      <c r="R35" s="32"/>
      <c r="S35" s="32"/>
      <c r="T35" s="32">
        <f t="shared" si="3"/>
        <v>2493.8259214666996</v>
      </c>
      <c r="U35" s="31" t="s">
        <v>16</v>
      </c>
      <c r="W35" s="101"/>
    </row>
    <row r="36" spans="1:23" s="1" customFormat="1" ht="16.5" customHeight="1">
      <c r="A36" s="101"/>
      <c r="B36" s="31" t="s">
        <v>58</v>
      </c>
      <c r="C36" s="32">
        <f t="shared" si="2"/>
        <v>-844.23586485999977</v>
      </c>
      <c r="D36" s="32"/>
      <c r="E36" s="32"/>
      <c r="F36" s="32">
        <v>-844.23586485999977</v>
      </c>
      <c r="G36" s="32">
        <v>0</v>
      </c>
      <c r="H36" s="32">
        <v>0</v>
      </c>
      <c r="I36" s="32">
        <v>0</v>
      </c>
      <c r="J36" s="32">
        <v>-232.0541129999998</v>
      </c>
      <c r="K36" s="33" t="s">
        <v>59</v>
      </c>
      <c r="L36" s="34" t="s">
        <v>60</v>
      </c>
      <c r="M36" s="32"/>
      <c r="N36" s="32"/>
      <c r="O36" s="32">
        <v>-844.23586485999999</v>
      </c>
      <c r="P36" s="32"/>
      <c r="Q36" s="32">
        <v>-844.23586485999999</v>
      </c>
      <c r="R36" s="32"/>
      <c r="S36" s="32"/>
      <c r="T36" s="32">
        <f t="shared" si="3"/>
        <v>-844.23586485999999</v>
      </c>
      <c r="U36" s="31" t="s">
        <v>61</v>
      </c>
      <c r="W36" s="101"/>
    </row>
    <row r="37" spans="1:23" s="1" customFormat="1" ht="16.5" customHeight="1">
      <c r="A37" s="101"/>
      <c r="B37" s="31"/>
      <c r="C37" s="32">
        <f t="shared" si="2"/>
        <v>-612.18175185999996</v>
      </c>
      <c r="D37" s="32"/>
      <c r="E37" s="32"/>
      <c r="F37" s="32">
        <v>-612.18175185999996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-612.18175185999996</v>
      </c>
      <c r="P37" s="32"/>
      <c r="Q37" s="32">
        <v>-612.18175185999996</v>
      </c>
      <c r="R37" s="32"/>
      <c r="S37" s="32"/>
      <c r="T37" s="32">
        <f t="shared" si="3"/>
        <v>-612.18175185999996</v>
      </c>
      <c r="U37" s="31" t="s">
        <v>64</v>
      </c>
      <c r="W37" s="101"/>
    </row>
    <row r="38" spans="1:23" s="1" customFormat="1" ht="16.5" customHeight="1">
      <c r="A38" s="101"/>
      <c r="B38" s="48"/>
      <c r="C38" s="32">
        <f t="shared" si="2"/>
        <v>-232.0541129999998</v>
      </c>
      <c r="D38" s="49"/>
      <c r="E38" s="49"/>
      <c r="F38" s="49">
        <v>-232.0541129999998</v>
      </c>
      <c r="G38" s="49">
        <v>0</v>
      </c>
      <c r="H38" s="49">
        <v>0</v>
      </c>
      <c r="I38" s="49">
        <v>0</v>
      </c>
      <c r="J38" s="49">
        <v>-232.0541129999998</v>
      </c>
      <c r="K38" s="33" t="s">
        <v>65</v>
      </c>
      <c r="L38" s="40" t="s">
        <v>66</v>
      </c>
      <c r="M38" s="32"/>
      <c r="N38" s="32"/>
      <c r="O38" s="32">
        <v>-232.054113</v>
      </c>
      <c r="P38" s="32"/>
      <c r="Q38" s="32">
        <v>-232.054113</v>
      </c>
      <c r="R38" s="32"/>
      <c r="S38" s="32"/>
      <c r="T38" s="32">
        <f t="shared" si="3"/>
        <v>-232.054113</v>
      </c>
      <c r="U38" s="31" t="s">
        <v>67</v>
      </c>
      <c r="W38" s="101"/>
    </row>
    <row r="39" spans="1:23" s="1" customFormat="1" ht="16.5" customHeight="1">
      <c r="A39" s="101"/>
      <c r="B39" s="48"/>
      <c r="C39" s="32">
        <f t="shared" si="2"/>
        <v>40372.251484493332</v>
      </c>
      <c r="D39" s="32"/>
      <c r="E39" s="32"/>
      <c r="F39" s="32">
        <v>40372.251484493332</v>
      </c>
      <c r="G39" s="32">
        <v>8873.465948193998</v>
      </c>
      <c r="H39" s="32">
        <v>206.79456802000084</v>
      </c>
      <c r="I39" s="32">
        <v>4019.0045188788181</v>
      </c>
      <c r="J39" s="32">
        <v>27272.986449400534</v>
      </c>
      <c r="K39" s="33" t="s">
        <v>68</v>
      </c>
      <c r="L39" s="34" t="s">
        <v>69</v>
      </c>
      <c r="M39" s="32">
        <v>27272.986449400534</v>
      </c>
      <c r="N39" s="32">
        <v>4019.0045188788181</v>
      </c>
      <c r="O39" s="32">
        <v>206.79456802000084</v>
      </c>
      <c r="P39" s="32">
        <v>8873.465948193998</v>
      </c>
      <c r="Q39" s="32">
        <v>40372.251484493332</v>
      </c>
      <c r="R39" s="32"/>
      <c r="S39" s="32"/>
      <c r="T39" s="32">
        <f t="shared" si="3"/>
        <v>40372.251484493332</v>
      </c>
      <c r="U39" s="48"/>
      <c r="W39" s="101"/>
    </row>
    <row r="40" spans="1:23" s="1" customFormat="1" ht="16.5" customHeight="1">
      <c r="A40" s="101"/>
      <c r="B40" s="48"/>
      <c r="C40" s="32">
        <f t="shared" si="2"/>
        <v>30227.241569310063</v>
      </c>
      <c r="D40" s="32"/>
      <c r="E40" s="32"/>
      <c r="F40" s="32">
        <v>30227.241569310063</v>
      </c>
      <c r="G40" s="32">
        <v>30227.241569310063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30227.241569310063</v>
      </c>
      <c r="Q40" s="32">
        <v>30227.241569310063</v>
      </c>
      <c r="R40" s="32"/>
      <c r="S40" s="32"/>
      <c r="T40" s="32">
        <f t="shared" si="3"/>
        <v>30227.241569310063</v>
      </c>
      <c r="U40" s="48"/>
      <c r="W40" s="101"/>
    </row>
    <row r="41" spans="1:23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W41" s="101"/>
    </row>
    <row r="42" spans="1:23" s="1" customFormat="1" ht="16.5" customHeight="1" thickTop="1">
      <c r="A42" s="101"/>
      <c r="B42" s="31"/>
      <c r="C42" s="32">
        <f t="shared" si="2"/>
        <v>22711.134050973211</v>
      </c>
      <c r="D42" s="32"/>
      <c r="E42" s="32">
        <v>991.06461193321502</v>
      </c>
      <c r="F42" s="32">
        <v>21720.069439039995</v>
      </c>
      <c r="G42" s="32">
        <v>1320.8246356180571</v>
      </c>
      <c r="H42" s="32">
        <v>2702.5251706317244</v>
      </c>
      <c r="I42" s="32">
        <v>7306.5853021875891</v>
      </c>
      <c r="J42" s="32">
        <v>10390.134330602625</v>
      </c>
      <c r="K42" s="33" t="s">
        <v>72</v>
      </c>
      <c r="L42" s="34" t="s">
        <v>73</v>
      </c>
      <c r="M42" s="32">
        <v>1905.726156145106</v>
      </c>
      <c r="N42" s="32">
        <v>6319.3190549867459</v>
      </c>
      <c r="O42" s="32">
        <v>1598.8767450601847</v>
      </c>
      <c r="P42" s="32">
        <v>8045.7194112619554</v>
      </c>
      <c r="Q42" s="32">
        <v>17869.641367453994</v>
      </c>
      <c r="R42" s="32">
        <v>4841.4926835192146</v>
      </c>
      <c r="S42" s="32"/>
      <c r="T42" s="32">
        <f t="shared" ref="T42:T71" si="4">+Q42+R42+S42</f>
        <v>22711.134050973211</v>
      </c>
      <c r="U42" s="48"/>
      <c r="W42" s="101"/>
    </row>
    <row r="43" spans="1:23" s="1" customFormat="1" ht="16.5" customHeight="1">
      <c r="A43" s="101"/>
      <c r="B43" s="31"/>
      <c r="C43" s="32">
        <f t="shared" si="2"/>
        <v>14003.974984223909</v>
      </c>
      <c r="D43" s="32"/>
      <c r="E43" s="32">
        <v>988.72473503321498</v>
      </c>
      <c r="F43" s="32">
        <v>13015.250249190694</v>
      </c>
      <c r="G43" s="32">
        <v>1273.6906295162203</v>
      </c>
      <c r="H43" s="32">
        <v>2702.3783651317244</v>
      </c>
      <c r="I43" s="32">
        <v>6090.9529186975897</v>
      </c>
      <c r="J43" s="32">
        <v>2948.22833584516</v>
      </c>
      <c r="K43" s="33" t="s">
        <v>74</v>
      </c>
      <c r="L43" s="40" t="s">
        <v>75</v>
      </c>
      <c r="M43" s="32">
        <v>1709.1178838029498</v>
      </c>
      <c r="N43" s="32">
        <v>6301.1720154241184</v>
      </c>
      <c r="O43" s="32">
        <v>1356.711895486909</v>
      </c>
      <c r="P43" s="32">
        <v>1505.0750163034468</v>
      </c>
      <c r="Q43" s="32">
        <v>10872.076811017423</v>
      </c>
      <c r="R43" s="32">
        <v>3131.898173206484</v>
      </c>
      <c r="S43" s="32"/>
      <c r="T43" s="32">
        <f t="shared" si="4"/>
        <v>14003.974984223907</v>
      </c>
      <c r="U43" s="31"/>
      <c r="W43" s="101"/>
    </row>
    <row r="44" spans="1:23" s="1" customFormat="1" ht="16.5" customHeight="1">
      <c r="A44" s="101"/>
      <c r="B44" s="31" t="s">
        <v>54</v>
      </c>
      <c r="C44" s="32">
        <f t="shared" si="2"/>
        <v>8323.8742556274628</v>
      </c>
      <c r="D44" s="32"/>
      <c r="E44" s="32">
        <v>2.3398769000000001</v>
      </c>
      <c r="F44" s="32">
        <v>8321.5343787274633</v>
      </c>
      <c r="G44" s="32">
        <v>0</v>
      </c>
      <c r="H44" s="32">
        <v>0</v>
      </c>
      <c r="I44" s="32">
        <v>1090.1141739699999</v>
      </c>
      <c r="J44" s="32">
        <v>7231.4202047574636</v>
      </c>
      <c r="K44" s="33" t="s">
        <v>76</v>
      </c>
      <c r="L44" s="40" t="s">
        <v>77</v>
      </c>
      <c r="M44" s="32">
        <v>25.566988370000004</v>
      </c>
      <c r="N44" s="32">
        <v>12.993882359999997</v>
      </c>
      <c r="O44" s="32">
        <v>170.24404039431235</v>
      </c>
      <c r="P44" s="32">
        <v>6405.4748341904196</v>
      </c>
      <c r="Q44" s="32">
        <v>6614.2797453147323</v>
      </c>
      <c r="R44" s="32">
        <v>1709.594510312731</v>
      </c>
      <c r="S44" s="32"/>
      <c r="T44" s="32">
        <f t="shared" si="4"/>
        <v>8323.8742556274628</v>
      </c>
      <c r="U44" s="31"/>
      <c r="W44" s="101"/>
    </row>
    <row r="45" spans="1:23" s="1" customFormat="1" ht="16.5" customHeight="1">
      <c r="A45" s="101"/>
      <c r="B45" s="31" t="s">
        <v>16</v>
      </c>
      <c r="C45" s="32">
        <f t="shared" si="2"/>
        <v>8153.7061967331501</v>
      </c>
      <c r="D45" s="32"/>
      <c r="E45" s="32">
        <v>2.3398769000000001</v>
      </c>
      <c r="F45" s="32">
        <v>8151.3663198331506</v>
      </c>
      <c r="G45" s="32">
        <v>0</v>
      </c>
      <c r="H45" s="32">
        <v>0</v>
      </c>
      <c r="I45" s="32">
        <v>1090.1141739699999</v>
      </c>
      <c r="J45" s="32">
        <v>7061.2521458631509</v>
      </c>
      <c r="K45" s="33" t="s">
        <v>78</v>
      </c>
      <c r="L45" s="40" t="s">
        <v>79</v>
      </c>
      <c r="M45" s="32">
        <v>25.566988370000004</v>
      </c>
      <c r="N45" s="32">
        <v>12.993882359999997</v>
      </c>
      <c r="O45" s="32">
        <v>7.5981499999999993E-2</v>
      </c>
      <c r="P45" s="32">
        <v>6405.4748341904196</v>
      </c>
      <c r="Q45" s="32">
        <v>6444.1116864204196</v>
      </c>
      <c r="R45" s="32">
        <v>1709.594510312731</v>
      </c>
      <c r="S45" s="32"/>
      <c r="T45" s="32">
        <f t="shared" si="4"/>
        <v>8153.7061967331501</v>
      </c>
      <c r="U45" s="31"/>
      <c r="W45" s="101"/>
    </row>
    <row r="46" spans="1:23" s="1" customFormat="1" ht="16.5" customHeight="1">
      <c r="A46" s="101"/>
      <c r="B46" s="31" t="s">
        <v>61</v>
      </c>
      <c r="C46" s="32">
        <f t="shared" si="2"/>
        <v>170.16805889431234</v>
      </c>
      <c r="D46" s="32"/>
      <c r="E46" s="32">
        <v>0</v>
      </c>
      <c r="F46" s="32">
        <v>170.16805889431234</v>
      </c>
      <c r="G46" s="32">
        <v>0</v>
      </c>
      <c r="H46" s="32">
        <v>0</v>
      </c>
      <c r="I46" s="32">
        <v>0</v>
      </c>
      <c r="J46" s="32">
        <v>170.16805889431234</v>
      </c>
      <c r="K46" s="33" t="s">
        <v>80</v>
      </c>
      <c r="L46" s="40" t="s">
        <v>81</v>
      </c>
      <c r="M46" s="32">
        <v>0</v>
      </c>
      <c r="N46" s="32">
        <v>0</v>
      </c>
      <c r="O46" s="32">
        <v>170.16805889431234</v>
      </c>
      <c r="P46" s="32">
        <v>0</v>
      </c>
      <c r="Q46" s="32">
        <v>170.16805889431234</v>
      </c>
      <c r="R46" s="32">
        <v>0</v>
      </c>
      <c r="S46" s="32"/>
      <c r="T46" s="32">
        <f t="shared" si="4"/>
        <v>170.16805889431234</v>
      </c>
      <c r="U46" s="31"/>
      <c r="W46" s="101"/>
    </row>
    <row r="47" spans="1:23" s="1" customFormat="1" ht="16.5" customHeight="1">
      <c r="A47" s="101"/>
      <c r="B47" s="31" t="s">
        <v>55</v>
      </c>
      <c r="C47" s="32">
        <f t="shared" si="2"/>
        <v>0</v>
      </c>
      <c r="D47" s="32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/>
      <c r="T47" s="32">
        <f t="shared" si="4"/>
        <v>0</v>
      </c>
      <c r="U47" s="48"/>
      <c r="W47" s="101"/>
    </row>
    <row r="48" spans="1:23" s="1" customFormat="1" ht="16.5" customHeight="1">
      <c r="A48" s="101"/>
      <c r="B48" s="31" t="s">
        <v>58</v>
      </c>
      <c r="C48" s="32">
        <f t="shared" si="2"/>
        <v>125.51820952</v>
      </c>
      <c r="D48" s="32"/>
      <c r="E48" s="32">
        <v>0</v>
      </c>
      <c r="F48" s="32">
        <v>125.51820952</v>
      </c>
      <c r="G48" s="32">
        <v>0</v>
      </c>
      <c r="H48" s="32">
        <v>0</v>
      </c>
      <c r="I48" s="32">
        <v>125.51820952</v>
      </c>
      <c r="J48" s="32">
        <v>0</v>
      </c>
      <c r="K48" s="55" t="s">
        <v>84</v>
      </c>
      <c r="L48" s="57" t="s">
        <v>85</v>
      </c>
      <c r="M48" s="32">
        <v>23.438698772156187</v>
      </c>
      <c r="N48" s="32">
        <v>4.9721472026279585</v>
      </c>
      <c r="O48" s="32">
        <v>3.826079048963158</v>
      </c>
      <c r="P48" s="32">
        <v>93.281284496252695</v>
      </c>
      <c r="Q48" s="32">
        <v>125.51820952</v>
      </c>
      <c r="R48" s="32">
        <v>0</v>
      </c>
      <c r="S48" s="32"/>
      <c r="T48" s="32">
        <f t="shared" si="4"/>
        <v>125.51820952</v>
      </c>
      <c r="U48" s="48"/>
      <c r="W48" s="101"/>
    </row>
    <row r="49" spans="1:23" ht="3" customHeight="1">
      <c r="A49" s="101"/>
      <c r="B49" s="31" t="s">
        <v>67</v>
      </c>
      <c r="C49" s="32">
        <f t="shared" si="2"/>
        <v>257.76660160183678</v>
      </c>
      <c r="D49" s="32"/>
      <c r="E49" s="32">
        <v>0</v>
      </c>
      <c r="F49" s="32">
        <v>257.76660160183678</v>
      </c>
      <c r="G49" s="32">
        <v>47.134006101836832</v>
      </c>
      <c r="H49" s="32">
        <v>0.14680550000000001</v>
      </c>
      <c r="I49" s="32">
        <v>0</v>
      </c>
      <c r="J49" s="32">
        <v>210.48578999999998</v>
      </c>
      <c r="K49" s="33" t="s">
        <v>86</v>
      </c>
      <c r="L49" s="40" t="s">
        <v>87</v>
      </c>
      <c r="M49" s="32">
        <v>147.60258519999999</v>
      </c>
      <c r="N49" s="32">
        <v>0.18101</v>
      </c>
      <c r="O49" s="32">
        <v>68.094730130000002</v>
      </c>
      <c r="P49" s="32">
        <v>41.888276271836823</v>
      </c>
      <c r="Q49" s="32">
        <v>257.76660160183684</v>
      </c>
      <c r="R49" s="32">
        <v>0</v>
      </c>
      <c r="S49" s="32"/>
      <c r="T49" s="32">
        <f t="shared" si="4"/>
        <v>257.76660160183684</v>
      </c>
      <c r="U49" s="48"/>
      <c r="W49" s="101"/>
    </row>
    <row r="50" spans="1:23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W50" s="101"/>
    </row>
    <row r="51" spans="1:23" ht="15.75" thickTop="1">
      <c r="A51" s="101"/>
      <c r="B51" s="58"/>
      <c r="C51" s="32">
        <f>+E51+F51+D51</f>
        <v>133102.40891938753</v>
      </c>
      <c r="D51" s="32"/>
      <c r="E51" s="32"/>
      <c r="F51" s="32">
        <v>133102.40891938753</v>
      </c>
      <c r="G51" s="32">
        <v>96929.030181871451</v>
      </c>
      <c r="H51" s="32">
        <v>14353.062190895082</v>
      </c>
      <c r="I51" s="32">
        <v>3031.7382716779748</v>
      </c>
      <c r="J51" s="32">
        <v>18788.578274943015</v>
      </c>
      <c r="K51" s="33" t="s">
        <v>89</v>
      </c>
      <c r="L51" s="59" t="s">
        <v>90</v>
      </c>
      <c r="M51" s="38">
        <v>18788.578274943015</v>
      </c>
      <c r="N51" s="38">
        <v>3031.7382716779748</v>
      </c>
      <c r="O51" s="38">
        <v>14353.062190895082</v>
      </c>
      <c r="P51" s="38">
        <v>96929.030181871451</v>
      </c>
      <c r="Q51" s="38">
        <v>133102.40891938753</v>
      </c>
      <c r="R51" s="38"/>
      <c r="S51" s="38"/>
      <c r="T51" s="38">
        <f t="shared" si="4"/>
        <v>133102.40891938753</v>
      </c>
      <c r="U51" s="60" t="s">
        <v>91</v>
      </c>
      <c r="W51" s="101"/>
    </row>
    <row r="52" spans="1:23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W52" s="101"/>
    </row>
    <row r="53" spans="1:23" ht="15.75" thickTop="1">
      <c r="A53" s="101"/>
      <c r="B53" s="31"/>
      <c r="C53" s="32">
        <f t="shared" ref="C53:C61" si="5">+E53+F53+D53</f>
        <v>6158.0781132426318</v>
      </c>
      <c r="D53" s="32"/>
      <c r="E53" s="32">
        <v>43.296613944587996</v>
      </c>
      <c r="F53" s="32">
        <v>6114.7814992980439</v>
      </c>
      <c r="G53" s="32">
        <v>1134.018397978331</v>
      </c>
      <c r="H53" s="32">
        <v>2.9887215500000002</v>
      </c>
      <c r="I53" s="32">
        <v>517.4765918999999</v>
      </c>
      <c r="J53" s="32">
        <v>4460.2977878697129</v>
      </c>
      <c r="K53" s="33" t="s">
        <v>92</v>
      </c>
      <c r="L53" s="40" t="s">
        <v>93</v>
      </c>
      <c r="M53" s="32"/>
      <c r="N53" s="32"/>
      <c r="O53" s="32">
        <v>6158.0781128426324</v>
      </c>
      <c r="P53" s="32"/>
      <c r="Q53" s="32">
        <v>6158.0781128426324</v>
      </c>
      <c r="R53" s="32"/>
      <c r="S53" s="32"/>
      <c r="T53" s="32">
        <f t="shared" si="4"/>
        <v>6158.0781128426324</v>
      </c>
      <c r="U53" s="31" t="s">
        <v>94</v>
      </c>
      <c r="W53" s="101"/>
    </row>
    <row r="54" spans="1:23">
      <c r="A54" s="101"/>
      <c r="B54" s="31"/>
      <c r="C54" s="32">
        <f t="shared" si="5"/>
        <v>6306.639909635659</v>
      </c>
      <c r="D54" s="32"/>
      <c r="E54" s="32">
        <v>3.2104572600000002E-3</v>
      </c>
      <c r="F54" s="32">
        <v>6306.6366991783989</v>
      </c>
      <c r="G54" s="32">
        <v>6306.6366991783989</v>
      </c>
      <c r="H54" s="32"/>
      <c r="I54" s="32"/>
      <c r="J54" s="32"/>
      <c r="K54" s="33" t="s">
        <v>95</v>
      </c>
      <c r="L54" s="63" t="s">
        <v>96</v>
      </c>
      <c r="M54" s="32">
        <v>512.04156495362463</v>
      </c>
      <c r="N54" s="32">
        <v>213.61537033456619</v>
      </c>
      <c r="O54" s="32">
        <v>5502.8063594115556</v>
      </c>
      <c r="P54" s="32">
        <v>78.176614935915495</v>
      </c>
      <c r="Q54" s="32">
        <v>6306.6399096356618</v>
      </c>
      <c r="R54" s="32"/>
      <c r="S54" s="32"/>
      <c r="T54" s="32">
        <f t="shared" si="4"/>
        <v>6306.6399096356618</v>
      </c>
      <c r="U54" s="31" t="s">
        <v>97</v>
      </c>
      <c r="W54" s="101"/>
    </row>
    <row r="55" spans="1:23">
      <c r="A55" s="101"/>
      <c r="B55" s="31" t="s">
        <v>98</v>
      </c>
      <c r="C55" s="32">
        <f t="shared" si="5"/>
        <v>4850.2032760156617</v>
      </c>
      <c r="D55" s="32"/>
      <c r="E55" s="32"/>
      <c r="F55" s="32">
        <v>4850.2032760156617</v>
      </c>
      <c r="G55" s="32">
        <v>78.176614935915495</v>
      </c>
      <c r="H55" s="32">
        <v>4064.5123961015565</v>
      </c>
      <c r="I55" s="32">
        <v>195.47270002456617</v>
      </c>
      <c r="J55" s="32">
        <v>512.04156495362463</v>
      </c>
      <c r="K55" s="55" t="s">
        <v>99</v>
      </c>
      <c r="L55" s="64" t="s">
        <v>100</v>
      </c>
      <c r="M55" s="32"/>
      <c r="N55" s="32"/>
      <c r="O55" s="32"/>
      <c r="P55" s="32">
        <v>4850.2000655584025</v>
      </c>
      <c r="Q55" s="32">
        <v>4850.2000655584025</v>
      </c>
      <c r="R55" s="32">
        <v>0</v>
      </c>
      <c r="S55" s="32"/>
      <c r="T55" s="32">
        <f t="shared" si="4"/>
        <v>4850.2000655584025</v>
      </c>
      <c r="U55" s="31" t="s">
        <v>64</v>
      </c>
      <c r="W55" s="101"/>
    </row>
    <row r="56" spans="1:23">
      <c r="A56" s="101"/>
      <c r="B56" s="31" t="s">
        <v>16</v>
      </c>
      <c r="C56" s="32">
        <f t="shared" si="5"/>
        <v>31763.415097625821</v>
      </c>
      <c r="D56" s="32"/>
      <c r="E56" s="32">
        <v>21299.566233250203</v>
      </c>
      <c r="F56" s="32">
        <v>10463.848864375617</v>
      </c>
      <c r="G56" s="32">
        <v>2557.2592682748964</v>
      </c>
      <c r="H56" s="32">
        <v>5277.0700095206794</v>
      </c>
      <c r="I56" s="32">
        <v>972.85765026436229</v>
      </c>
      <c r="J56" s="32">
        <v>1656.6619363156792</v>
      </c>
      <c r="K56" s="33" t="s">
        <v>101</v>
      </c>
      <c r="L56" s="34" t="s">
        <v>102</v>
      </c>
      <c r="M56" s="32">
        <v>450.13658784821672</v>
      </c>
      <c r="N56" s="32">
        <v>548.7006949456387</v>
      </c>
      <c r="O56" s="32">
        <v>6744.6355023544702</v>
      </c>
      <c r="P56" s="32">
        <v>23764.016427004688</v>
      </c>
      <c r="Q56" s="32">
        <v>31507.48921215301</v>
      </c>
      <c r="R56" s="32">
        <v>255.92554994280653</v>
      </c>
      <c r="S56" s="32"/>
      <c r="T56" s="32">
        <f t="shared" si="4"/>
        <v>31763.414762095817</v>
      </c>
      <c r="U56" s="48"/>
      <c r="W56" s="101"/>
    </row>
    <row r="57" spans="1:23">
      <c r="A57" s="101"/>
      <c r="B57" s="31" t="s">
        <v>94</v>
      </c>
      <c r="C57" s="32">
        <f t="shared" si="5"/>
        <v>544.33023075999995</v>
      </c>
      <c r="D57" s="32"/>
      <c r="E57" s="32">
        <v>0</v>
      </c>
      <c r="F57" s="32">
        <v>544.33023075999995</v>
      </c>
      <c r="G57" s="32">
        <v>201.77798916080224</v>
      </c>
      <c r="H57" s="32">
        <v>25.068857976875645</v>
      </c>
      <c r="I57" s="32">
        <v>34.034337393454045</v>
      </c>
      <c r="J57" s="32">
        <v>283.4490462288681</v>
      </c>
      <c r="K57" s="33" t="s">
        <v>103</v>
      </c>
      <c r="L57" s="40" t="s">
        <v>104</v>
      </c>
      <c r="M57" s="32">
        <v>0</v>
      </c>
      <c r="N57" s="32">
        <v>544.33023075999995</v>
      </c>
      <c r="O57" s="32">
        <v>0</v>
      </c>
      <c r="P57" s="32">
        <v>0</v>
      </c>
      <c r="Q57" s="32">
        <v>544.33023075999995</v>
      </c>
      <c r="R57" s="32">
        <v>0</v>
      </c>
      <c r="S57" s="32"/>
      <c r="T57" s="32">
        <f t="shared" si="4"/>
        <v>544.33023075999995</v>
      </c>
      <c r="U57" s="48"/>
      <c r="W57" s="101"/>
    </row>
    <row r="58" spans="1:23">
      <c r="A58" s="101"/>
      <c r="B58" s="31" t="s">
        <v>97</v>
      </c>
      <c r="C58" s="32">
        <f t="shared" si="5"/>
        <v>544.33023075999995</v>
      </c>
      <c r="D58" s="32"/>
      <c r="E58" s="32">
        <v>0</v>
      </c>
      <c r="F58" s="32">
        <v>544.33023075999995</v>
      </c>
      <c r="G58" s="32">
        <v>0</v>
      </c>
      <c r="H58" s="32">
        <v>0</v>
      </c>
      <c r="I58" s="32">
        <v>544.33023075999995</v>
      </c>
      <c r="J58" s="32">
        <v>0</v>
      </c>
      <c r="K58" s="33" t="s">
        <v>105</v>
      </c>
      <c r="L58" s="40" t="s">
        <v>106</v>
      </c>
      <c r="M58" s="32">
        <v>406.39937272803905</v>
      </c>
      <c r="N58" s="32">
        <v>0</v>
      </c>
      <c r="O58" s="32">
        <v>0.54359274000000002</v>
      </c>
      <c r="P58" s="32">
        <v>137.38726529196089</v>
      </c>
      <c r="Q58" s="32">
        <v>544.33023075999995</v>
      </c>
      <c r="R58" s="32">
        <v>0</v>
      </c>
      <c r="S58" s="32"/>
      <c r="T58" s="32">
        <f t="shared" si="4"/>
        <v>544.33023075999995</v>
      </c>
      <c r="U58" s="48"/>
      <c r="W58" s="101"/>
    </row>
    <row r="59" spans="1:23">
      <c r="A59" s="101"/>
      <c r="B59" s="31" t="s">
        <v>64</v>
      </c>
      <c r="C59" s="32">
        <f t="shared" si="5"/>
        <v>4568.6403327677299</v>
      </c>
      <c r="D59" s="32"/>
      <c r="E59" s="32">
        <v>0</v>
      </c>
      <c r="F59" s="32">
        <v>4568.6403327677299</v>
      </c>
      <c r="G59" s="32">
        <v>0</v>
      </c>
      <c r="H59" s="32">
        <v>4568.6403327677299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4568.6403316877295</v>
      </c>
      <c r="P59" s="32">
        <v>0</v>
      </c>
      <c r="Q59" s="32">
        <v>4568.6403316877295</v>
      </c>
      <c r="R59" s="32">
        <v>0</v>
      </c>
      <c r="S59" s="32"/>
      <c r="T59" s="32">
        <f t="shared" si="4"/>
        <v>4568.6403316877295</v>
      </c>
      <c r="U59" s="48"/>
      <c r="W59" s="101"/>
    </row>
    <row r="60" spans="1:23">
      <c r="A60" s="101"/>
      <c r="B60" s="31"/>
      <c r="C60" s="32">
        <f t="shared" si="5"/>
        <v>1513.7252739391872</v>
      </c>
      <c r="D60" s="32"/>
      <c r="E60" s="32">
        <v>1420.6357889600367</v>
      </c>
      <c r="F60" s="32">
        <v>93.089484979150512</v>
      </c>
      <c r="G60" s="32">
        <v>0</v>
      </c>
      <c r="H60" s="32">
        <v>92.839734979150506</v>
      </c>
      <c r="I60" s="32">
        <v>0.24975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1.8906687356387615</v>
      </c>
      <c r="O60" s="32">
        <v>1418.7447677743976</v>
      </c>
      <c r="P60" s="32">
        <v>0</v>
      </c>
      <c r="Q60" s="32">
        <v>1420.6354365100362</v>
      </c>
      <c r="R60" s="32">
        <v>93.089484979150527</v>
      </c>
      <c r="S60" s="32"/>
      <c r="T60" s="32">
        <f t="shared" si="4"/>
        <v>1513.7249214891867</v>
      </c>
      <c r="U60" s="48"/>
      <c r="W60" s="101"/>
    </row>
    <row r="61" spans="1:23">
      <c r="A61" s="101"/>
      <c r="B61" s="31"/>
      <c r="C61" s="32">
        <f t="shared" si="5"/>
        <v>24592.389029398902</v>
      </c>
      <c r="D61" s="32"/>
      <c r="E61" s="32">
        <v>19878.930444290167</v>
      </c>
      <c r="F61" s="32">
        <v>4713.4585851087368</v>
      </c>
      <c r="G61" s="32">
        <v>2355.4812791140939</v>
      </c>
      <c r="H61" s="32">
        <v>590.52108379692334</v>
      </c>
      <c r="I61" s="32">
        <v>394.24333211090834</v>
      </c>
      <c r="J61" s="32">
        <v>1373.2128900868111</v>
      </c>
      <c r="K61" s="33" t="s">
        <v>111</v>
      </c>
      <c r="L61" s="40" t="s">
        <v>112</v>
      </c>
      <c r="M61" s="32">
        <v>43.737215120177673</v>
      </c>
      <c r="N61" s="32">
        <v>2.4797954499999997</v>
      </c>
      <c r="O61" s="32">
        <v>756.706810152343</v>
      </c>
      <c r="P61" s="32">
        <v>23626.629161712724</v>
      </c>
      <c r="Q61" s="32">
        <v>24429.552982435245</v>
      </c>
      <c r="R61" s="32">
        <v>162.83606496365601</v>
      </c>
      <c r="S61" s="32"/>
      <c r="T61" s="32">
        <f t="shared" si="4"/>
        <v>24592.389047398901</v>
      </c>
      <c r="U61" s="48"/>
      <c r="W61" s="101"/>
    </row>
    <row r="62" spans="1:23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W62" s="101"/>
    </row>
    <row r="63" spans="1:23" ht="16.5" thickTop="1" thickBot="1">
      <c r="A63" s="101"/>
      <c r="B63" s="65"/>
      <c r="C63" s="42">
        <f>+E63+F63+D63</f>
        <v>154189.3458807095</v>
      </c>
      <c r="D63" s="42"/>
      <c r="E63" s="42"/>
      <c r="F63" s="42">
        <v>154189.3458807095</v>
      </c>
      <c r="G63" s="42">
        <v>115545.3323090029</v>
      </c>
      <c r="H63" s="42">
        <v>23414.011038331504</v>
      </c>
      <c r="I63" s="42">
        <v>2108.2473947692515</v>
      </c>
      <c r="J63" s="42">
        <v>13121.755138605842</v>
      </c>
      <c r="K63" s="33" t="s">
        <v>113</v>
      </c>
      <c r="L63" s="34" t="s">
        <v>114</v>
      </c>
      <c r="M63" s="38">
        <v>13121.755138605842</v>
      </c>
      <c r="N63" s="38">
        <v>2108.2473947692515</v>
      </c>
      <c r="O63" s="38">
        <v>23414.011038331504</v>
      </c>
      <c r="P63" s="38">
        <v>115545.3323090029</v>
      </c>
      <c r="Q63" s="38">
        <v>154189.3458807095</v>
      </c>
      <c r="R63" s="38"/>
      <c r="S63" s="38"/>
      <c r="T63" s="38">
        <f t="shared" si="4"/>
        <v>154189.3458807095</v>
      </c>
      <c r="U63" s="60" t="s">
        <v>115</v>
      </c>
      <c r="W63" s="101"/>
    </row>
    <row r="64" spans="1:23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W64" s="101"/>
    </row>
    <row r="65" spans="1:23">
      <c r="A65" s="101"/>
      <c r="B65" s="31" t="s">
        <v>16</v>
      </c>
      <c r="C65" s="32">
        <f>+E65+F65+D65</f>
        <v>11727.517285192942</v>
      </c>
      <c r="D65" s="32"/>
      <c r="E65" s="32"/>
      <c r="F65" s="32">
        <v>11727.517285192942</v>
      </c>
      <c r="G65" s="32">
        <v>4680.8364390017614</v>
      </c>
      <c r="H65" s="32">
        <v>7046.6808461911796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11727.517285192942</v>
      </c>
      <c r="Q65" s="32">
        <v>11727.517285192942</v>
      </c>
      <c r="R65" s="32"/>
      <c r="S65" s="32"/>
      <c r="T65" s="32">
        <f t="shared" si="4"/>
        <v>11727.517285192942</v>
      </c>
      <c r="U65" s="31" t="s">
        <v>120</v>
      </c>
      <c r="W65" s="101"/>
    </row>
    <row r="66" spans="1:23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W66" s="101"/>
    </row>
    <row r="67" spans="1:23" ht="16.5" thickTop="1" thickBot="1">
      <c r="A67" s="101"/>
      <c r="B67" s="65" t="s">
        <v>122</v>
      </c>
      <c r="C67" s="42">
        <f>+E67+F67+D67</f>
        <v>154189.34588070947</v>
      </c>
      <c r="D67" s="42"/>
      <c r="E67" s="42"/>
      <c r="F67" s="42">
        <v>154189.34588070947</v>
      </c>
      <c r="G67" s="42">
        <v>122592.01315519407</v>
      </c>
      <c r="H67" s="42">
        <v>16367.330192140325</v>
      </c>
      <c r="I67" s="42">
        <v>2108.2473947692515</v>
      </c>
      <c r="J67" s="42">
        <v>13121.755138605842</v>
      </c>
      <c r="K67" s="33" t="s">
        <v>123</v>
      </c>
      <c r="L67" s="34" t="s">
        <v>124</v>
      </c>
      <c r="M67" s="32">
        <v>13121.755138605842</v>
      </c>
      <c r="N67" s="32">
        <v>2108.2473947692515</v>
      </c>
      <c r="O67" s="32">
        <v>16367.330192140325</v>
      </c>
      <c r="P67" s="32">
        <v>122592.01315519407</v>
      </c>
      <c r="Q67" s="32">
        <v>154189.3458807095</v>
      </c>
      <c r="R67" s="32"/>
      <c r="S67" s="32"/>
      <c r="T67" s="32">
        <f t="shared" si="4"/>
        <v>154189.3458807095</v>
      </c>
      <c r="U67" s="31"/>
      <c r="W67" s="101"/>
    </row>
    <row r="68" spans="1:23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13121.755138605842</v>
      </c>
      <c r="N68" s="32">
        <v>2108.2473947692515</v>
      </c>
      <c r="O68" s="32">
        <v>23414.011038331504</v>
      </c>
      <c r="P68" s="32">
        <v>115545.3323090029</v>
      </c>
      <c r="Q68" s="32">
        <v>154189.3458807095</v>
      </c>
      <c r="R68" s="32"/>
      <c r="S68" s="32"/>
      <c r="T68" s="32">
        <f t="shared" si="4"/>
        <v>154189.3458807095</v>
      </c>
      <c r="U68" s="31" t="s">
        <v>125</v>
      </c>
      <c r="W68" s="101"/>
    </row>
    <row r="69" spans="1:23">
      <c r="A69" s="101"/>
      <c r="B69" s="31" t="s">
        <v>125</v>
      </c>
      <c r="C69" s="32">
        <f t="shared" ref="C69:C72" si="6">+E69+F69+D69</f>
        <v>130916.87828467487</v>
      </c>
      <c r="D69" s="32"/>
      <c r="E69" s="32"/>
      <c r="F69" s="32">
        <v>130916.87828467487</v>
      </c>
      <c r="G69" s="32">
        <v>118765.48778179067</v>
      </c>
      <c r="H69" s="32">
        <v>12151.390502884204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130916.87828467487</v>
      </c>
      <c r="T69" s="32">
        <f t="shared" si="4"/>
        <v>130916.87828467487</v>
      </c>
      <c r="U69" s="31" t="s">
        <v>128</v>
      </c>
      <c r="W69" s="101"/>
    </row>
    <row r="70" spans="1:23">
      <c r="A70" s="101"/>
      <c r="B70" s="31" t="s">
        <v>128</v>
      </c>
      <c r="C70" s="32">
        <f t="shared" si="6"/>
        <v>130916.87828467489</v>
      </c>
      <c r="D70" s="32"/>
      <c r="E70" s="32"/>
      <c r="F70" s="32">
        <v>130916.87828467489</v>
      </c>
      <c r="G70" s="32">
        <v>111718.80693559951</v>
      </c>
      <c r="H70" s="32">
        <v>19198.071349075384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130916.87828467489</v>
      </c>
      <c r="T70" s="32">
        <f t="shared" si="4"/>
        <v>130916.87828467489</v>
      </c>
      <c r="U70" s="31" t="s">
        <v>58</v>
      </c>
      <c r="W70" s="101"/>
    </row>
    <row r="71" spans="1:23">
      <c r="A71" s="101"/>
      <c r="B71" s="67" t="s">
        <v>58</v>
      </c>
      <c r="C71" s="32">
        <f t="shared" si="6"/>
        <v>17.966305200000001</v>
      </c>
      <c r="D71" s="32"/>
      <c r="E71" s="32"/>
      <c r="F71" s="32">
        <v>17.966305200000001</v>
      </c>
      <c r="G71" s="32"/>
      <c r="H71" s="32">
        <v>-0.17636511000000019</v>
      </c>
      <c r="I71" s="32">
        <v>18.14267031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17.966305200000001</v>
      </c>
      <c r="Q71" s="32">
        <v>17.966305200000001</v>
      </c>
      <c r="R71" s="32"/>
      <c r="S71" s="32"/>
      <c r="T71" s="32">
        <f t="shared" si="4"/>
        <v>17.966305200000001</v>
      </c>
      <c r="U71" s="31" t="s">
        <v>133</v>
      </c>
      <c r="W71" s="101"/>
    </row>
    <row r="72" spans="1:23">
      <c r="A72" s="101"/>
      <c r="B72" s="31" t="s">
        <v>133</v>
      </c>
      <c r="C72" s="32">
        <f t="shared" si="6"/>
        <v>23272.467596034607</v>
      </c>
      <c r="D72" s="32"/>
      <c r="E72" s="32"/>
      <c r="F72" s="32">
        <v>23272.467596034607</v>
      </c>
      <c r="G72" s="32">
        <v>3844.4916786033909</v>
      </c>
      <c r="H72" s="32">
        <v>4216.1160543661199</v>
      </c>
      <c r="I72" s="32">
        <v>2090.1047244592514</v>
      </c>
      <c r="J72" s="32">
        <v>13121.755138605842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W72" s="101"/>
    </row>
    <row r="73" spans="1:23" ht="15.75" thickBot="1">
      <c r="A73" s="101"/>
      <c r="B73" s="69"/>
      <c r="C73" s="70"/>
      <c r="D73" s="70"/>
      <c r="E73" s="70">
        <v>19598.491370818418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W73" s="101"/>
    </row>
    <row r="74" spans="1:23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</row>
    <row r="75" spans="1:23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3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1:23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1:23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3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3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</row>
    <row r="82" spans="3:20"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</row>
    <row r="83" spans="3:20"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</row>
    <row r="84" spans="3:20"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</row>
    <row r="85" spans="3:20"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</row>
    <row r="86" spans="3:20"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</row>
    <row r="87" spans="3:20"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</row>
    <row r="88" spans="3:20"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</row>
    <row r="89" spans="3:20"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</row>
    <row r="90" spans="3:20">
      <c r="C90" s="77"/>
      <c r="D90" s="77"/>
      <c r="E90" s="77"/>
      <c r="F90" s="77"/>
      <c r="G90" s="77"/>
      <c r="H90" s="77"/>
      <c r="I90" s="77"/>
      <c r="J90" s="77"/>
      <c r="T90" s="24"/>
    </row>
    <row r="91" spans="3:20">
      <c r="C91" s="77"/>
      <c r="D91" s="77"/>
      <c r="E91" s="77"/>
      <c r="F91" s="77"/>
      <c r="G91" s="77"/>
      <c r="H91" s="77"/>
      <c r="I91" s="77"/>
      <c r="J91" s="77"/>
      <c r="T91" s="24"/>
    </row>
    <row r="92" spans="3:20">
      <c r="C92" s="77"/>
      <c r="D92" s="77"/>
      <c r="E92" s="77"/>
      <c r="F92" s="77"/>
      <c r="G92" s="77"/>
      <c r="H92" s="77"/>
      <c r="I92" s="77"/>
      <c r="J92" s="77"/>
      <c r="T92" s="24"/>
    </row>
    <row r="93" spans="3:20">
      <c r="C93" s="77"/>
      <c r="D93" s="77"/>
      <c r="E93" s="77"/>
      <c r="F93" s="77"/>
      <c r="G93" s="77"/>
      <c r="H93" s="77"/>
      <c r="I93" s="77"/>
      <c r="J93" s="77"/>
      <c r="T93" s="24"/>
    </row>
    <row r="94" spans="3:20">
      <c r="C94" s="77"/>
      <c r="D94" s="77"/>
      <c r="E94" s="77"/>
      <c r="F94" s="77"/>
      <c r="G94" s="77"/>
      <c r="H94" s="77"/>
      <c r="I94" s="77"/>
      <c r="J94" s="77"/>
    </row>
    <row r="95" spans="3:20">
      <c r="C95" s="77"/>
      <c r="D95" s="77"/>
      <c r="E95" s="77"/>
      <c r="F95" s="77"/>
      <c r="G95" s="77"/>
      <c r="H95" s="77"/>
      <c r="I95" s="77"/>
      <c r="J95" s="77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conditionalFormatting sqref="C46:F46 H46:J46">
    <cfRule type="cellIs" dxfId="25" priority="2" stopIfTrue="1" operator="equal">
      <formula>0</formula>
    </cfRule>
  </conditionalFormatting>
  <conditionalFormatting sqref="G46">
    <cfRule type="cellIs" dxfId="24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showGridLines="0" zoomScale="78" zoomScaleNormal="78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5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2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2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2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13121.755138605842</v>
      </c>
      <c r="N19" s="32">
        <v>2090.1047244592514</v>
      </c>
      <c r="O19" s="32">
        <v>4216.1160543661199</v>
      </c>
      <c r="P19" s="32">
        <v>3844.4916786033909</v>
      </c>
      <c r="Q19" s="32">
        <v>23272.467596034603</v>
      </c>
      <c r="R19" s="32"/>
      <c r="S19" s="32"/>
      <c r="T19" s="32">
        <f>+Q19+R19+S19</f>
        <v>23272.467596034603</v>
      </c>
      <c r="U19" s="84"/>
      <c r="V19" s="101"/>
    </row>
    <row r="20" spans="1:22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19598.491370818418</v>
      </c>
      <c r="S20" s="32"/>
      <c r="T20" s="32">
        <f t="shared" ref="T20:T26" si="0">+Q20+R20+S20</f>
        <v>19598.491370818418</v>
      </c>
      <c r="U20" s="84"/>
      <c r="V20" s="101"/>
    </row>
    <row r="21" spans="1:22" s="1" customFormat="1" ht="27.75" customHeight="1">
      <c r="A21" s="101"/>
      <c r="B21" s="84"/>
      <c r="C21" s="86">
        <f>+E21+F21+D21</f>
        <v>35063.825770157418</v>
      </c>
      <c r="D21" s="86"/>
      <c r="E21" s="86"/>
      <c r="F21" s="86">
        <v>35063.825770157418</v>
      </c>
      <c r="G21" s="86">
        <v>8959.6149053522004</v>
      </c>
      <c r="H21" s="86">
        <v>5186.1913955725868</v>
      </c>
      <c r="I21" s="86">
        <v>633.83769558447102</v>
      </c>
      <c r="J21" s="86">
        <v>20284.181773648157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35063.825770157418</v>
      </c>
      <c r="T21" s="86">
        <f t="shared" si="0"/>
        <v>35063.825770157418</v>
      </c>
      <c r="U21" s="88" t="s">
        <v>143</v>
      </c>
      <c r="V21" s="101"/>
    </row>
    <row r="22" spans="1:22" s="1" customFormat="1" ht="16.5" customHeight="1">
      <c r="A22" s="101"/>
      <c r="B22" s="88" t="s">
        <v>143</v>
      </c>
      <c r="C22" s="32">
        <f t="shared" ref="C22:C24" si="1">+E22+F22+D22</f>
        <v>7807.1332134572685</v>
      </c>
      <c r="D22" s="32"/>
      <c r="E22" s="32"/>
      <c r="F22" s="32">
        <v>7807.1332134572685</v>
      </c>
      <c r="G22" s="32">
        <v>248.7749276559187</v>
      </c>
      <c r="H22" s="32">
        <v>366.77113411099987</v>
      </c>
      <c r="I22" s="32">
        <v>58.380729460000047</v>
      </c>
      <c r="J22" s="32">
        <v>7133.2064222303497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7807.1332134572685</v>
      </c>
      <c r="T22" s="32">
        <f t="shared" si="0"/>
        <v>7807.1332134572685</v>
      </c>
      <c r="U22" s="88" t="s">
        <v>16</v>
      </c>
      <c r="V22" s="101"/>
    </row>
    <row r="23" spans="1:22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1.04424739</v>
      </c>
      <c r="I23" s="32">
        <v>-0.89088828999999914</v>
      </c>
      <c r="J23" s="32">
        <v>-0.81754951055934399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V23" s="101"/>
    </row>
    <row r="24" spans="1:22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3.1908367999999987</v>
      </c>
      <c r="H24" s="32">
        <v>-0.21147231999998303</v>
      </c>
      <c r="I24" s="32">
        <v>-18.069141680000001</v>
      </c>
      <c r="J24" s="32">
        <v>15.089777199999983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V24" s="101"/>
    </row>
    <row r="25" spans="1:22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1480.4409187673075</v>
      </c>
      <c r="N25" s="32">
        <v>680.95549574018685</v>
      </c>
      <c r="O25" s="32">
        <v>52886.511580832499</v>
      </c>
      <c r="P25" s="32">
        <v>531.146777312876</v>
      </c>
      <c r="Q25" s="32">
        <v>55579.054772652868</v>
      </c>
      <c r="R25" s="32">
        <v>0</v>
      </c>
      <c r="S25" s="32"/>
      <c r="T25" s="32">
        <f t="shared" si="0"/>
        <v>55579.054772652868</v>
      </c>
      <c r="U25" s="84"/>
      <c r="V25" s="101"/>
    </row>
    <row r="26" spans="1:22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-49.955742620000628</v>
      </c>
      <c r="N26" s="32">
        <v>-220.22558685252579</v>
      </c>
      <c r="O26" s="32">
        <v>-3826.5596705078324</v>
      </c>
      <c r="P26" s="32">
        <v>-227.91303938481025</v>
      </c>
      <c r="Q26" s="32">
        <v>-4324.6540393651694</v>
      </c>
      <c r="R26" s="32">
        <v>-51254.400733287679</v>
      </c>
      <c r="S26" s="32"/>
      <c r="T26" s="32">
        <f t="shared" si="0"/>
        <v>-55579.054772652846</v>
      </c>
      <c r="U26" s="84"/>
      <c r="V26" s="101"/>
    </row>
    <row r="27" spans="1:22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14552.24031475315</v>
      </c>
      <c r="N27" s="32">
        <v>2550.8346333469126</v>
      </c>
      <c r="O27" s="32">
        <v>53276.067964690781</v>
      </c>
      <c r="P27" s="32">
        <v>4147.7254165314562</v>
      </c>
      <c r="Q27" s="32">
        <v>74526.8683293223</v>
      </c>
      <c r="R27" s="32">
        <v>-31655.909362469261</v>
      </c>
      <c r="S27" s="32"/>
      <c r="T27" s="32">
        <f>+Q27+R27+S27</f>
        <v>42870.958966853039</v>
      </c>
      <c r="U27" s="84"/>
      <c r="V27" s="101"/>
    </row>
    <row r="28" spans="1:22" s="1" customFormat="1" ht="21.75" customHeight="1" thickTop="1" thickBot="1">
      <c r="A28" s="101"/>
      <c r="B28" s="89"/>
      <c r="C28" s="42">
        <f>+E28+F28+D28</f>
        <v>-1.6761641745688394E-5</v>
      </c>
      <c r="D28" s="42"/>
      <c r="E28" s="42">
        <v>-31655.909362469261</v>
      </c>
      <c r="F28" s="42">
        <v>31655.90934570762</v>
      </c>
      <c r="G28" s="42">
        <v>-5064.5194436872216</v>
      </c>
      <c r="H28" s="42">
        <v>47722.272659937196</v>
      </c>
      <c r="I28" s="42">
        <v>1877.5762382724415</v>
      </c>
      <c r="J28" s="42">
        <v>-12879.4201088148</v>
      </c>
      <c r="K28" s="33" t="s">
        <v>157</v>
      </c>
      <c r="L28" s="34" t="s">
        <v>158</v>
      </c>
      <c r="M28" s="38">
        <v>-14449.888188917063</v>
      </c>
      <c r="N28" s="38">
        <v>1711.1184499215597</v>
      </c>
      <c r="O28" s="38">
        <v>43192.859634265486</v>
      </c>
      <c r="P28" s="38">
        <v>-916.06529616921489</v>
      </c>
      <c r="Q28" s="38">
        <v>29538.024599100769</v>
      </c>
      <c r="R28" s="38">
        <v>-29536.674679648015</v>
      </c>
      <c r="S28" s="38"/>
      <c r="T28" s="38"/>
      <c r="U28" s="90"/>
      <c r="V28" s="101"/>
    </row>
    <row r="29" spans="1:22" s="1" customFormat="1" ht="16.5" customHeight="1" thickTop="1">
      <c r="A29" s="101"/>
      <c r="B29" s="84"/>
      <c r="C29" s="32">
        <f>+E29+F29+D29</f>
        <v>9779.3308267238717</v>
      </c>
      <c r="D29" s="32"/>
      <c r="E29" s="32">
        <v>-24140.004206765454</v>
      </c>
      <c r="F29" s="32">
        <v>33919.335033489326</v>
      </c>
      <c r="G29" s="32">
        <v>3536.6257068760465</v>
      </c>
      <c r="H29" s="32">
        <v>5272.671719318525</v>
      </c>
      <c r="I29" s="32">
        <v>13441.352537840003</v>
      </c>
      <c r="J29" s="32">
        <v>11668.685069454757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V29" s="101"/>
    </row>
    <row r="30" spans="1:22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26118.57325837182</v>
      </c>
      <c r="N30" s="32">
        <v>11730.234087918443</v>
      </c>
      <c r="O30" s="32">
        <v>-37920.187914946961</v>
      </c>
      <c r="P30" s="32">
        <v>4452.6910030452618</v>
      </c>
      <c r="Q30" s="32">
        <v>4381.3104343885661</v>
      </c>
      <c r="R30" s="32">
        <v>5396.6704728825616</v>
      </c>
      <c r="S30" s="32"/>
      <c r="T30" s="32">
        <f>+Q30+R30+S30</f>
        <v>9777.9809072711287</v>
      </c>
      <c r="U30" s="84"/>
      <c r="V30" s="101"/>
    </row>
    <row r="31" spans="1:22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V31" s="101"/>
    </row>
    <row r="32" spans="1:22" s="1" customFormat="1" ht="16.5" customHeight="1">
      <c r="A32" s="101"/>
      <c r="B32" s="88" t="s">
        <v>162</v>
      </c>
      <c r="C32" s="32">
        <f t="shared" ref="C32:C38" si="2">+E32+F32+D32</f>
        <v>8.8817841970012523E-16</v>
      </c>
      <c r="D32" s="32"/>
      <c r="E32" s="32">
        <v>5.3267814500000004</v>
      </c>
      <c r="F32" s="32">
        <v>-5.3267814499999995</v>
      </c>
      <c r="G32" s="32"/>
      <c r="H32" s="32"/>
      <c r="I32" s="32">
        <v>-5.3267814499999995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V32" s="101"/>
    </row>
    <row r="33" spans="1:22" s="1" customFormat="1" ht="16.5" customHeight="1">
      <c r="A33" s="101"/>
      <c r="B33" s="88" t="s">
        <v>165</v>
      </c>
      <c r="C33" s="32">
        <f t="shared" si="2"/>
        <v>11157.304162579521</v>
      </c>
      <c r="D33" s="32"/>
      <c r="E33" s="32">
        <v>135.1671083299322</v>
      </c>
      <c r="F33" s="32">
        <v>11022.13705424959</v>
      </c>
      <c r="G33" s="32">
        <v>2812.1845728712265</v>
      </c>
      <c r="H33" s="32">
        <v>2359.4436711100452</v>
      </c>
      <c r="I33" s="32">
        <v>3931.3458687851457</v>
      </c>
      <c r="J33" s="32">
        <v>1919.1629414831734</v>
      </c>
      <c r="K33" s="33" t="s">
        <v>166</v>
      </c>
      <c r="L33" s="34" t="s">
        <v>167</v>
      </c>
      <c r="M33" s="32">
        <v>0</v>
      </c>
      <c r="N33" s="32">
        <v>6374.6536397161763</v>
      </c>
      <c r="O33" s="32">
        <v>0.11614976</v>
      </c>
      <c r="P33" s="32">
        <v>0</v>
      </c>
      <c r="Q33" s="32">
        <v>6374.7697894761759</v>
      </c>
      <c r="R33" s="32">
        <v>4782.5343730033474</v>
      </c>
      <c r="S33" s="32"/>
      <c r="T33" s="32">
        <f t="shared" ref="T33:T38" si="3">+Q33+R33+S33</f>
        <v>11157.304162479522</v>
      </c>
      <c r="U33" s="88" t="s">
        <v>165</v>
      </c>
      <c r="V33" s="101"/>
    </row>
    <row r="34" spans="1:22" s="1" customFormat="1" ht="16.5" customHeight="1">
      <c r="A34" s="101"/>
      <c r="B34" s="88" t="s">
        <v>168</v>
      </c>
      <c r="C34" s="32">
        <f t="shared" si="2"/>
        <v>-585.51783460909871</v>
      </c>
      <c r="D34" s="32"/>
      <c r="E34" s="32">
        <v>0</v>
      </c>
      <c r="F34" s="32">
        <v>-585.51783460909871</v>
      </c>
      <c r="G34" s="32">
        <v>3.439538300000001</v>
      </c>
      <c r="H34" s="32">
        <v>1384.8044605899997</v>
      </c>
      <c r="I34" s="32">
        <v>-1152.79828774118</v>
      </c>
      <c r="J34" s="32">
        <v>-820.9635457579185</v>
      </c>
      <c r="K34" s="33" t="s">
        <v>169</v>
      </c>
      <c r="L34" s="34" t="s">
        <v>170</v>
      </c>
      <c r="M34" s="32">
        <v>297.15263655068912</v>
      </c>
      <c r="N34" s="32">
        <v>1189.5221669334444</v>
      </c>
      <c r="O34" s="32">
        <v>-1985.9996717700005</v>
      </c>
      <c r="P34" s="32"/>
      <c r="Q34" s="32">
        <v>-499.32486828586707</v>
      </c>
      <c r="R34" s="32">
        <v>-86.192861133231787</v>
      </c>
      <c r="S34" s="32"/>
      <c r="T34" s="32">
        <f t="shared" si="3"/>
        <v>-585.51772941909883</v>
      </c>
      <c r="U34" s="88" t="s">
        <v>168</v>
      </c>
      <c r="V34" s="101"/>
    </row>
    <row r="35" spans="1:22" s="1" customFormat="1" ht="16.5" customHeight="1">
      <c r="A35" s="101"/>
      <c r="B35" s="88"/>
      <c r="C35" s="32">
        <f t="shared" si="2"/>
        <v>-26268.860014732883</v>
      </c>
      <c r="D35" s="32"/>
      <c r="E35" s="32">
        <v>-36182.345778760049</v>
      </c>
      <c r="F35" s="32">
        <v>9913.4857640271639</v>
      </c>
      <c r="G35" s="32">
        <v>177.8933554178324</v>
      </c>
      <c r="H35" s="32">
        <v>287.87027274084579</v>
      </c>
      <c r="I35" s="32">
        <v>9263.8633679184859</v>
      </c>
      <c r="J35" s="32">
        <v>183.85876794999993</v>
      </c>
      <c r="K35" s="33" t="s">
        <v>171</v>
      </c>
      <c r="L35" s="34" t="s">
        <v>172</v>
      </c>
      <c r="M35" s="32">
        <v>8922.8012812398192</v>
      </c>
      <c r="N35" s="32">
        <v>2624.4588276912209</v>
      </c>
      <c r="O35" s="32">
        <v>-42667.746519158842</v>
      </c>
      <c r="P35" s="32">
        <v>4851.5582694949162</v>
      </c>
      <c r="Q35" s="32">
        <v>-26268.928140732885</v>
      </c>
      <c r="R35" s="32">
        <v>6.8126000000000006E-2</v>
      </c>
      <c r="S35" s="32"/>
      <c r="T35" s="32">
        <f t="shared" si="3"/>
        <v>-26268.860014732887</v>
      </c>
      <c r="U35" s="88"/>
      <c r="V35" s="101"/>
    </row>
    <row r="36" spans="1:22" s="1" customFormat="1" ht="16.5" customHeight="1">
      <c r="A36" s="101"/>
      <c r="B36" s="84"/>
      <c r="C36" s="32">
        <f t="shared" si="2"/>
        <v>9143.8090335667457</v>
      </c>
      <c r="D36" s="32"/>
      <c r="E36" s="32">
        <v>7055.3559015682822</v>
      </c>
      <c r="F36" s="32">
        <v>2088.453131998463</v>
      </c>
      <c r="G36" s="32">
        <v>166.17434598427371</v>
      </c>
      <c r="H36" s="32">
        <v>-0.73860203000005131</v>
      </c>
      <c r="I36" s="32">
        <v>38.900616068087224</v>
      </c>
      <c r="J36" s="32">
        <v>1884.116771976102</v>
      </c>
      <c r="K36" s="33" t="s">
        <v>173</v>
      </c>
      <c r="L36" s="34" t="s">
        <v>174</v>
      </c>
      <c r="M36" s="32">
        <v>7504.2997924154688</v>
      </c>
      <c r="N36" s="32">
        <v>961.5354478700001</v>
      </c>
      <c r="O36" s="32">
        <v>0</v>
      </c>
      <c r="P36" s="32">
        <v>0</v>
      </c>
      <c r="Q36" s="32">
        <v>8465.8352402854689</v>
      </c>
      <c r="R36" s="32">
        <v>677.97379328127738</v>
      </c>
      <c r="S36" s="32"/>
      <c r="T36" s="32">
        <f t="shared" si="3"/>
        <v>9143.8090335667457</v>
      </c>
      <c r="U36" s="84"/>
      <c r="V36" s="101"/>
    </row>
    <row r="37" spans="1:22" s="1" customFormat="1" ht="16.5" customHeight="1">
      <c r="A37" s="101"/>
      <c r="B37" s="84"/>
      <c r="C37" s="32">
        <f t="shared" si="2"/>
        <v>4070.5059361800004</v>
      </c>
      <c r="D37" s="32"/>
      <c r="E37" s="32">
        <v>0</v>
      </c>
      <c r="F37" s="32">
        <v>4070.5059361800004</v>
      </c>
      <c r="G37" s="32">
        <v>59.703163348456158</v>
      </c>
      <c r="H37" s="32">
        <v>0</v>
      </c>
      <c r="I37" s="32">
        <v>-5.6737676369402017</v>
      </c>
      <c r="J37" s="32">
        <v>4016.4765404684845</v>
      </c>
      <c r="K37" s="33" t="s">
        <v>175</v>
      </c>
      <c r="L37" s="34" t="s">
        <v>176</v>
      </c>
      <c r="M37" s="32">
        <v>0</v>
      </c>
      <c r="N37" s="32">
        <v>199.05573277000005</v>
      </c>
      <c r="O37" s="32">
        <v>3870.1001358500007</v>
      </c>
      <c r="P37" s="32"/>
      <c r="Q37" s="32">
        <v>4069.1558686200005</v>
      </c>
      <c r="R37" s="32">
        <v>0</v>
      </c>
      <c r="S37" s="32"/>
      <c r="T37" s="32">
        <f t="shared" si="3"/>
        <v>4069.1558686200005</v>
      </c>
      <c r="U37" s="84"/>
      <c r="V37" s="101"/>
    </row>
    <row r="38" spans="1:22" s="1" customFormat="1" ht="16.5" customHeight="1">
      <c r="A38" s="101"/>
      <c r="B38" s="84"/>
      <c r="C38" s="32">
        <f t="shared" si="2"/>
        <v>12262.08954373959</v>
      </c>
      <c r="D38" s="32"/>
      <c r="E38" s="32">
        <v>4846.4917806463809</v>
      </c>
      <c r="F38" s="32">
        <v>7415.5977630932093</v>
      </c>
      <c r="G38" s="32">
        <v>317.23073095425821</v>
      </c>
      <c r="H38" s="32">
        <v>1241.2919169076342</v>
      </c>
      <c r="I38" s="32">
        <v>1371.0415218964019</v>
      </c>
      <c r="J38" s="32">
        <v>4486.0335933349152</v>
      </c>
      <c r="K38" s="33" t="s">
        <v>177</v>
      </c>
      <c r="L38" s="34" t="s">
        <v>178</v>
      </c>
      <c r="M38" s="32">
        <v>9394.3195481658422</v>
      </c>
      <c r="N38" s="32">
        <v>381.00827293760295</v>
      </c>
      <c r="O38" s="32">
        <v>2863.3419903718832</v>
      </c>
      <c r="P38" s="32">
        <v>-398.86726644965455</v>
      </c>
      <c r="Q38" s="32">
        <v>12239.802545025674</v>
      </c>
      <c r="R38" s="32">
        <v>22.287041731168284</v>
      </c>
      <c r="S38" s="32"/>
      <c r="T38" s="32">
        <f t="shared" si="3"/>
        <v>12262.089586756842</v>
      </c>
      <c r="U38" s="84"/>
      <c r="V38" s="101"/>
    </row>
    <row r="39" spans="1:22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V39" s="101"/>
    </row>
    <row r="40" spans="1:22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V40" s="101"/>
    </row>
    <row r="41" spans="1:22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01"/>
    </row>
    <row r="42" spans="1:22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V42" s="101"/>
    </row>
    <row r="43" spans="1:22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V43" s="101"/>
    </row>
    <row r="44" spans="1:22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V44" s="101"/>
    </row>
    <row r="45" spans="1:22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V45" s="101"/>
    </row>
    <row r="46" spans="1:22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V46" s="101"/>
    </row>
    <row r="47" spans="1:22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V47" s="101"/>
    </row>
    <row r="48" spans="1:22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V48" s="101"/>
    </row>
    <row r="49" spans="3:22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V49" s="101"/>
    </row>
    <row r="50" spans="3:22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V50" s="101"/>
    </row>
    <row r="51" spans="3:22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V51" s="101"/>
    </row>
    <row r="52" spans="3:22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V52" s="101"/>
    </row>
    <row r="53" spans="3:22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V53" s="101"/>
    </row>
    <row r="54" spans="3:22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V54" s="101"/>
    </row>
    <row r="55" spans="3:22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V55" s="101"/>
    </row>
    <row r="56" spans="3:22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V56" s="101"/>
    </row>
    <row r="57" spans="3:22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V57" s="101"/>
    </row>
    <row r="58" spans="3:22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V58" s="101"/>
    </row>
    <row r="59" spans="3:22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V59" s="101"/>
    </row>
    <row r="60" spans="3:22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V60" s="101"/>
    </row>
    <row r="61" spans="3:22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V61" s="101"/>
    </row>
    <row r="62" spans="3:22">
      <c r="C62" s="77"/>
      <c r="D62" s="77"/>
      <c r="E62" s="77"/>
      <c r="F62" s="77"/>
      <c r="G62" s="77"/>
      <c r="H62" s="77"/>
      <c r="I62" s="77"/>
      <c r="J62" s="77"/>
      <c r="M62" s="78"/>
      <c r="N62" s="78"/>
      <c r="O62" s="78"/>
      <c r="P62" s="78"/>
      <c r="Q62" s="78"/>
      <c r="R62" s="78"/>
      <c r="S62" s="78"/>
      <c r="T62" s="77"/>
      <c r="V62" s="101"/>
    </row>
    <row r="63" spans="3:22">
      <c r="C63" s="77"/>
      <c r="D63" s="77"/>
      <c r="E63" s="77"/>
      <c r="F63" s="77"/>
      <c r="G63" s="77"/>
      <c r="H63" s="77"/>
      <c r="I63" s="77"/>
      <c r="J63" s="77"/>
      <c r="M63" s="78"/>
      <c r="N63" s="78"/>
      <c r="O63" s="78"/>
      <c r="P63" s="78"/>
      <c r="Q63" s="78"/>
      <c r="R63" s="78"/>
      <c r="S63" s="78"/>
      <c r="T63" s="77"/>
      <c r="V63" s="101"/>
    </row>
    <row r="64" spans="3:22">
      <c r="C64" s="77"/>
      <c r="D64" s="77"/>
      <c r="E64" s="77"/>
      <c r="F64" s="77"/>
      <c r="G64" s="77"/>
      <c r="H64" s="77"/>
      <c r="I64" s="77"/>
      <c r="J64" s="77"/>
      <c r="M64" s="78"/>
      <c r="N64" s="78"/>
      <c r="O64" s="78"/>
      <c r="P64" s="78"/>
      <c r="Q64" s="78"/>
      <c r="R64" s="78"/>
      <c r="S64" s="78"/>
      <c r="T64" s="77"/>
      <c r="V64" s="101"/>
    </row>
    <row r="65" spans="2:22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V65" s="101"/>
    </row>
    <row r="66" spans="2:22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V66" s="101"/>
    </row>
    <row r="67" spans="2:22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V67" s="101"/>
    </row>
    <row r="68" spans="2:22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V68" s="101"/>
    </row>
    <row r="69" spans="2:22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V69" s="101"/>
    </row>
    <row r="70" spans="2:22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V70" s="101"/>
    </row>
    <row r="71" spans="2:22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V71" s="101"/>
    </row>
    <row r="72" spans="2:22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V72" s="101"/>
    </row>
    <row r="73" spans="2:22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V73" s="101"/>
    </row>
    <row r="74" spans="2:22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</row>
    <row r="75" spans="2:22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</row>
    <row r="76" spans="2:22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2:22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2:22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2:22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2:22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</row>
    <row r="82" spans="3:20"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</row>
    <row r="83" spans="3:20"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</row>
    <row r="84" spans="3:20"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</row>
    <row r="85" spans="3:20"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</row>
    <row r="86" spans="3:20"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</row>
    <row r="87" spans="3:20"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</row>
    <row r="88" spans="3:20">
      <c r="C88" s="77"/>
      <c r="D88" s="77"/>
      <c r="E88" s="77"/>
      <c r="F88" s="77"/>
      <c r="G88" s="77"/>
      <c r="H88" s="77"/>
      <c r="I88" s="77"/>
      <c r="J88" s="77"/>
      <c r="T88" s="24"/>
    </row>
    <row r="89" spans="3:20">
      <c r="C89" s="77"/>
      <c r="D89" s="77"/>
      <c r="E89" s="77"/>
      <c r="F89" s="77"/>
      <c r="G89" s="77"/>
      <c r="H89" s="77"/>
      <c r="I89" s="77"/>
      <c r="J89" s="77"/>
      <c r="T89" s="24"/>
    </row>
    <row r="90" spans="3:20">
      <c r="C90" s="77"/>
      <c r="D90" s="77"/>
      <c r="E90" s="77"/>
      <c r="F90" s="77"/>
      <c r="G90" s="77"/>
      <c r="H90" s="77"/>
      <c r="I90" s="77"/>
      <c r="J90" s="77"/>
      <c r="T90" s="24"/>
    </row>
    <row r="91" spans="3:20">
      <c r="C91" s="77"/>
      <c r="D91" s="77"/>
      <c r="E91" s="77"/>
      <c r="F91" s="77"/>
      <c r="G91" s="77"/>
      <c r="H91" s="77"/>
      <c r="I91" s="77"/>
      <c r="J91" s="77"/>
      <c r="T91" s="24"/>
    </row>
    <row r="92" spans="3:20">
      <c r="C92" s="77"/>
      <c r="D92" s="77"/>
      <c r="E92" s="77"/>
      <c r="F92" s="77"/>
      <c r="G92" s="77"/>
      <c r="H92" s="77"/>
      <c r="I92" s="77"/>
      <c r="J92" s="77"/>
    </row>
    <row r="93" spans="3:20">
      <c r="C93" s="77"/>
      <c r="D93" s="77"/>
      <c r="E93" s="77"/>
      <c r="F93" s="77"/>
      <c r="G93" s="77"/>
      <c r="H93" s="77"/>
      <c r="I93" s="77"/>
      <c r="J93" s="77"/>
    </row>
  </sheetData>
  <mergeCells count="19">
    <mergeCell ref="S16:S17"/>
    <mergeCell ref="T16:T17"/>
    <mergeCell ref="U16:U17"/>
    <mergeCell ref="N16:N17"/>
    <mergeCell ref="O16:O17"/>
    <mergeCell ref="Q16:Q17"/>
    <mergeCell ref="R16:R17"/>
    <mergeCell ref="P16:P17"/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showGridLines="0" zoomScale="80" zoomScaleNormal="80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191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27" t="s">
        <v>12</v>
      </c>
      <c r="C18" s="28">
        <f>+E18+F18+D18</f>
        <v>102585.99713951613</v>
      </c>
      <c r="D18" s="28">
        <v>102585.99713951613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102585.99713951613</v>
      </c>
      <c r="S18" s="28"/>
      <c r="T18" s="28">
        <f>+Q18+R18+S18</f>
        <v>102585.99713951613</v>
      </c>
      <c r="U18" s="27" t="s">
        <v>15</v>
      </c>
    </row>
    <row r="19" spans="1:23" s="1" customFormat="1" ht="16.5" customHeight="1">
      <c r="B19" s="31" t="s">
        <v>16</v>
      </c>
      <c r="C19" s="32">
        <f>+E19+F19+D19</f>
        <v>56739.1983359398</v>
      </c>
      <c r="D19" s="32"/>
      <c r="E19" s="32">
        <v>56739.1983359398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56739.1983359398</v>
      </c>
      <c r="T19" s="32">
        <f t="shared" ref="T19:T22" si="0">+Q19+R19+S19</f>
        <v>56739.1983359398</v>
      </c>
      <c r="U19" s="31" t="s">
        <v>19</v>
      </c>
    </row>
    <row r="20" spans="1:23" s="1" customFormat="1" ht="16.5" customHeight="1">
      <c r="B20" s="31" t="s">
        <v>19</v>
      </c>
      <c r="C20" s="32">
        <f>+E20+F20+D20</f>
        <v>300864.21753743687</v>
      </c>
      <c r="D20" s="32">
        <v>300864.21753743687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155074.17875813384</v>
      </c>
      <c r="N20" s="32">
        <v>12199.827982635323</v>
      </c>
      <c r="O20" s="32">
        <v>22749.653713521111</v>
      </c>
      <c r="P20" s="32">
        <v>110840.55708314657</v>
      </c>
      <c r="Q20" s="32">
        <v>300864.21753743687</v>
      </c>
      <c r="R20" s="32"/>
      <c r="S20" s="32"/>
      <c r="T20" s="32">
        <f t="shared" si="0"/>
        <v>300864.21753743687</v>
      </c>
      <c r="U20" s="31" t="s">
        <v>22</v>
      </c>
      <c r="W20" s="101"/>
    </row>
    <row r="21" spans="1:23" s="1" customFormat="1" ht="16.5" customHeight="1">
      <c r="A21" s="101"/>
      <c r="B21" s="31" t="s">
        <v>16</v>
      </c>
      <c r="C21" s="32">
        <f>+E21+F21+D21</f>
        <v>150872.97443432454</v>
      </c>
      <c r="D21" s="32"/>
      <c r="E21" s="32"/>
      <c r="F21" s="32">
        <v>150872.97443432454</v>
      </c>
      <c r="G21" s="32">
        <v>42079.558930892897</v>
      </c>
      <c r="H21" s="32">
        <v>8420.1344654105014</v>
      </c>
      <c r="I21" s="32">
        <v>4577.8348681267153</v>
      </c>
      <c r="J21" s="32">
        <v>95795.446169894421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150872.97443432454</v>
      </c>
      <c r="T21" s="32">
        <f t="shared" si="0"/>
        <v>150872.97443432454</v>
      </c>
      <c r="U21" s="31" t="s">
        <v>25</v>
      </c>
      <c r="W21" s="101"/>
    </row>
    <row r="22" spans="1:23" s="1" customFormat="1" ht="16.5" customHeight="1" thickBot="1">
      <c r="A22" s="101"/>
      <c r="B22" s="31" t="s">
        <v>26</v>
      </c>
      <c r="C22" s="32">
        <f>+E22+F22+D22</f>
        <v>14611.129533714398</v>
      </c>
      <c r="D22" s="32">
        <v>14611.129533714398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14611.129533714398</v>
      </c>
      <c r="R22" s="32"/>
      <c r="S22" s="32"/>
      <c r="T22" s="32">
        <f t="shared" si="0"/>
        <v>14611.129533714398</v>
      </c>
      <c r="U22" s="31" t="s">
        <v>29</v>
      </c>
      <c r="W22" s="101"/>
    </row>
    <row r="23" spans="1:23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W23" s="101"/>
    </row>
    <row r="24" spans="1:23" s="1" customFormat="1" ht="16.5" customHeight="1">
      <c r="A24" s="101"/>
      <c r="B24" s="35" t="s">
        <v>30</v>
      </c>
      <c r="C24" s="32">
        <f>+E24+F24+D24</f>
        <v>164602.37263682671</v>
      </c>
      <c r="D24" s="32"/>
      <c r="E24" s="32"/>
      <c r="F24" s="32">
        <v>164602.37263682671</v>
      </c>
      <c r="G24" s="32">
        <v>68760.998152253669</v>
      </c>
      <c r="H24" s="32">
        <v>14329.51924811061</v>
      </c>
      <c r="I24" s="32">
        <v>7621.9931145086075</v>
      </c>
      <c r="J24" s="32">
        <v>59278.732588239422</v>
      </c>
      <c r="K24" s="33" t="s">
        <v>31</v>
      </c>
      <c r="L24" s="34" t="s">
        <v>32</v>
      </c>
      <c r="M24" s="32">
        <v>59278.732588239422</v>
      </c>
      <c r="N24" s="32">
        <v>7621.9931145086075</v>
      </c>
      <c r="O24" s="32">
        <v>14329.51924811061</v>
      </c>
      <c r="P24" s="32">
        <v>68760.998152253669</v>
      </c>
      <c r="Q24" s="32">
        <v>164602.37263682674</v>
      </c>
      <c r="R24" s="32"/>
      <c r="S24" s="32"/>
      <c r="T24" s="32">
        <f t="shared" ref="T24:T25" si="1">+Q24+R24+S24</f>
        <v>164602.37263682674</v>
      </c>
      <c r="U24" s="31" t="s">
        <v>33</v>
      </c>
      <c r="W24" s="101"/>
    </row>
    <row r="25" spans="1:23" s="1" customFormat="1" ht="16.5" customHeight="1">
      <c r="A25" s="101"/>
      <c r="B25" s="31" t="s">
        <v>34</v>
      </c>
      <c r="C25" s="32">
        <f>+E25+F25+D25</f>
        <v>45846.798803576326</v>
      </c>
      <c r="D25" s="32"/>
      <c r="E25" s="32">
        <v>45846.798803576326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45846.798803576326</v>
      </c>
      <c r="S25" s="32"/>
      <c r="T25" s="32">
        <f t="shared" si="1"/>
        <v>45846.798803576326</v>
      </c>
      <c r="U25" s="31" t="s">
        <v>37</v>
      </c>
      <c r="W25" s="101"/>
    </row>
    <row r="26" spans="1:23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W26" s="101"/>
    </row>
    <row r="27" spans="1:23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W27" s="101"/>
    </row>
    <row r="28" spans="1:23" s="1" customFormat="1" ht="16.5" customHeight="1">
      <c r="A28" s="101"/>
      <c r="B28" s="31"/>
      <c r="C28" s="32">
        <f t="shared" ref="C28:C50" si="2">+E28+F28+D28</f>
        <v>62370.061312082231</v>
      </c>
      <c r="D28" s="32"/>
      <c r="E28" s="32">
        <v>34.869800781199274</v>
      </c>
      <c r="F28" s="32">
        <v>62335.191511301033</v>
      </c>
      <c r="G28" s="32">
        <v>20663.731458210819</v>
      </c>
      <c r="H28" s="32">
        <v>14017.75494646227</v>
      </c>
      <c r="I28" s="32">
        <v>2810.2001545006938</v>
      </c>
      <c r="J28" s="32">
        <v>24843.504952127249</v>
      </c>
      <c r="K28" s="33" t="s">
        <v>38</v>
      </c>
      <c r="L28" s="34" t="s">
        <v>39</v>
      </c>
      <c r="M28" s="32"/>
      <c r="N28" s="32"/>
      <c r="O28" s="32"/>
      <c r="P28" s="32">
        <v>62346.81502739893</v>
      </c>
      <c r="Q28" s="32">
        <v>62346.81502739893</v>
      </c>
      <c r="R28" s="32">
        <v>23.246284683308726</v>
      </c>
      <c r="S28" s="32"/>
      <c r="T28" s="32">
        <f t="shared" ref="T28:T40" si="3">+Q28+R28+S28</f>
        <v>62370.061312082238</v>
      </c>
      <c r="U28" s="31"/>
      <c r="W28" s="101"/>
    </row>
    <row r="29" spans="1:23" s="1" customFormat="1" ht="16.5" customHeight="1">
      <c r="A29" s="101"/>
      <c r="B29" s="31"/>
      <c r="C29" s="32">
        <f t="shared" si="2"/>
        <v>57135.724863568903</v>
      </c>
      <c r="D29" s="32"/>
      <c r="E29" s="32">
        <v>34.869800781199274</v>
      </c>
      <c r="F29" s="32">
        <v>57100.855062787705</v>
      </c>
      <c r="G29" s="32">
        <v>20306.456739421999</v>
      </c>
      <c r="H29" s="32">
        <v>12309.158495598856</v>
      </c>
      <c r="I29" s="32">
        <v>2379.3504493259188</v>
      </c>
      <c r="J29" s="32">
        <v>22105.88937844093</v>
      </c>
      <c r="K29" s="33" t="s">
        <v>40</v>
      </c>
      <c r="L29" s="40" t="s">
        <v>41</v>
      </c>
      <c r="M29" s="32"/>
      <c r="N29" s="32"/>
      <c r="O29" s="32"/>
      <c r="P29" s="32">
        <v>57112.47857888561</v>
      </c>
      <c r="Q29" s="32">
        <v>57112.47857888561</v>
      </c>
      <c r="R29" s="32">
        <v>23.246284683308726</v>
      </c>
      <c r="S29" s="32"/>
      <c r="T29" s="32">
        <f t="shared" si="3"/>
        <v>57135.724863568917</v>
      </c>
      <c r="U29" s="31"/>
      <c r="W29" s="101"/>
    </row>
    <row r="30" spans="1:23" s="1" customFormat="1" ht="16.5" customHeight="1">
      <c r="A30" s="101"/>
      <c r="B30" s="31"/>
      <c r="C30" s="32">
        <f t="shared" si="2"/>
        <v>5234.3364485133188</v>
      </c>
      <c r="D30" s="32"/>
      <c r="E30" s="32"/>
      <c r="F30" s="32">
        <v>5234.3364485133188</v>
      </c>
      <c r="G30" s="32">
        <v>357.27471878881477</v>
      </c>
      <c r="H30" s="32">
        <v>1708.5964508634127</v>
      </c>
      <c r="I30" s="32">
        <v>430.84970517477382</v>
      </c>
      <c r="J30" s="32">
        <v>2737.615573686317</v>
      </c>
      <c r="K30" s="33" t="s">
        <v>42</v>
      </c>
      <c r="L30" s="40" t="s">
        <v>43</v>
      </c>
      <c r="M30" s="32"/>
      <c r="N30" s="32"/>
      <c r="O30" s="32"/>
      <c r="P30" s="32">
        <v>5234.3364485133179</v>
      </c>
      <c r="Q30" s="32">
        <v>5234.3364485133179</v>
      </c>
      <c r="R30" s="32">
        <v>0</v>
      </c>
      <c r="S30" s="32"/>
      <c r="T30" s="32">
        <f t="shared" si="3"/>
        <v>5234.3364485133179</v>
      </c>
      <c r="U30" s="31"/>
      <c r="W30" s="101"/>
    </row>
    <row r="31" spans="1:23" s="1" customFormat="1" ht="16.5" customHeight="1">
      <c r="A31" s="101"/>
      <c r="B31" s="31"/>
      <c r="C31" s="32">
        <f t="shared" si="2"/>
        <v>3881.4572343658483</v>
      </c>
      <c r="D31" s="32"/>
      <c r="E31" s="32"/>
      <c r="F31" s="32">
        <v>3881.4572343658483</v>
      </c>
      <c r="G31" s="32">
        <v>257.43182936708405</v>
      </c>
      <c r="H31" s="32">
        <v>1344.1268640452372</v>
      </c>
      <c r="I31" s="32">
        <v>274.21934310817028</v>
      </c>
      <c r="J31" s="32">
        <v>2005.6791978453566</v>
      </c>
      <c r="K31" s="33" t="s">
        <v>44</v>
      </c>
      <c r="L31" s="40" t="s">
        <v>45</v>
      </c>
      <c r="M31" s="32"/>
      <c r="N31" s="32"/>
      <c r="O31" s="32"/>
      <c r="P31" s="32">
        <v>3881.4572343658479</v>
      </c>
      <c r="Q31" s="32">
        <v>3881.4572343658479</v>
      </c>
      <c r="R31" s="32">
        <v>0</v>
      </c>
      <c r="S31" s="32"/>
      <c r="T31" s="32">
        <f t="shared" si="3"/>
        <v>3881.4572343658479</v>
      </c>
      <c r="U31" s="31"/>
      <c r="W31" s="101"/>
    </row>
    <row r="32" spans="1:23" s="1" customFormat="1" ht="16.5" customHeight="1">
      <c r="A32" s="101"/>
      <c r="B32" s="31" t="s">
        <v>46</v>
      </c>
      <c r="C32" s="32">
        <f t="shared" si="2"/>
        <v>1352.8792141474701</v>
      </c>
      <c r="D32" s="32"/>
      <c r="E32" s="32"/>
      <c r="F32" s="32">
        <v>1352.8792141474701</v>
      </c>
      <c r="G32" s="32">
        <v>99.842889421730717</v>
      </c>
      <c r="H32" s="32">
        <v>364.46958681817557</v>
      </c>
      <c r="I32" s="32">
        <v>156.6303620666036</v>
      </c>
      <c r="J32" s="32">
        <v>731.93637584096007</v>
      </c>
      <c r="K32" s="33" t="s">
        <v>47</v>
      </c>
      <c r="L32" s="40" t="s">
        <v>48</v>
      </c>
      <c r="M32" s="32"/>
      <c r="N32" s="32"/>
      <c r="O32" s="32"/>
      <c r="P32" s="32">
        <v>1352.8792141474701</v>
      </c>
      <c r="Q32" s="32">
        <v>1352.8792141474701</v>
      </c>
      <c r="R32" s="32">
        <v>0</v>
      </c>
      <c r="S32" s="32"/>
      <c r="T32" s="32">
        <f t="shared" si="3"/>
        <v>1352.8792141474701</v>
      </c>
      <c r="U32" s="31"/>
      <c r="W32" s="101"/>
    </row>
    <row r="33" spans="1:23" s="1" customFormat="1" ht="16.5" customHeight="1">
      <c r="A33" s="101"/>
      <c r="B33" s="31" t="s">
        <v>16</v>
      </c>
      <c r="C33" s="32">
        <f t="shared" si="2"/>
        <v>18251.552651118087</v>
      </c>
      <c r="D33" s="32"/>
      <c r="E33" s="32">
        <v>3.1932467888839806</v>
      </c>
      <c r="F33" s="32">
        <v>18248.359404329203</v>
      </c>
      <c r="G33" s="32">
        <v>899.91121639586709</v>
      </c>
      <c r="H33" s="32">
        <v>44.999537528345613</v>
      </c>
      <c r="I33" s="32">
        <v>97.915933522605926</v>
      </c>
      <c r="J33" s="32">
        <v>1779.7797328879863</v>
      </c>
      <c r="K33" s="33" t="s">
        <v>49</v>
      </c>
      <c r="L33" s="34" t="s">
        <v>50</v>
      </c>
      <c r="M33" s="32"/>
      <c r="N33" s="32"/>
      <c r="O33" s="32">
        <v>18251.552682904283</v>
      </c>
      <c r="P33" s="32"/>
      <c r="Q33" s="32">
        <v>18251.552682904283</v>
      </c>
      <c r="R33" s="32"/>
      <c r="S33" s="32"/>
      <c r="T33" s="32">
        <f t="shared" si="3"/>
        <v>18251.552682904283</v>
      </c>
      <c r="U33" s="31"/>
      <c r="W33" s="101"/>
    </row>
    <row r="34" spans="1:23" s="1" customFormat="1" ht="16.5" customHeight="1">
      <c r="A34" s="101"/>
      <c r="B34" s="47" t="s">
        <v>51</v>
      </c>
      <c r="C34" s="32">
        <f t="shared" si="2"/>
        <v>15425.752983994398</v>
      </c>
      <c r="D34" s="32"/>
      <c r="E34" s="32"/>
      <c r="F34" s="32">
        <v>15425.752983994398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15425.752983994398</v>
      </c>
      <c r="P34" s="32"/>
      <c r="Q34" s="32">
        <v>15425.752983994398</v>
      </c>
      <c r="R34" s="32"/>
      <c r="S34" s="32"/>
      <c r="T34" s="32">
        <f t="shared" si="3"/>
        <v>15425.752983994398</v>
      </c>
      <c r="U34" s="31" t="s">
        <v>54</v>
      </c>
      <c r="W34" s="101"/>
    </row>
    <row r="35" spans="1:23" s="1" customFormat="1" ht="16.5" customHeight="1">
      <c r="A35" s="101"/>
      <c r="B35" s="31" t="s">
        <v>55</v>
      </c>
      <c r="C35" s="32">
        <f t="shared" si="2"/>
        <v>2825.7996671236892</v>
      </c>
      <c r="D35" s="32"/>
      <c r="E35" s="32">
        <v>3.1932467888839806</v>
      </c>
      <c r="F35" s="32">
        <v>2822.6064203348051</v>
      </c>
      <c r="G35" s="32">
        <v>899.91121639586709</v>
      </c>
      <c r="H35" s="32">
        <v>44.999537528345613</v>
      </c>
      <c r="I35" s="32">
        <v>97.915933522605926</v>
      </c>
      <c r="J35" s="32">
        <v>1779.7797328879863</v>
      </c>
      <c r="K35" s="33" t="s">
        <v>56</v>
      </c>
      <c r="L35" s="40" t="s">
        <v>57</v>
      </c>
      <c r="M35" s="32"/>
      <c r="N35" s="32"/>
      <c r="O35" s="32">
        <v>2825.7996989098838</v>
      </c>
      <c r="P35" s="32"/>
      <c r="Q35" s="32">
        <v>2825.7996989098838</v>
      </c>
      <c r="R35" s="32"/>
      <c r="S35" s="32"/>
      <c r="T35" s="32">
        <f t="shared" si="3"/>
        <v>2825.7996989098838</v>
      </c>
      <c r="U35" s="31" t="s">
        <v>16</v>
      </c>
      <c r="W35" s="101"/>
    </row>
    <row r="36" spans="1:23" s="1" customFormat="1" ht="16.5" customHeight="1">
      <c r="A36" s="101"/>
      <c r="B36" s="31" t="s">
        <v>58</v>
      </c>
      <c r="C36" s="32">
        <f t="shared" si="2"/>
        <v>-821.91245028000003</v>
      </c>
      <c r="D36" s="32"/>
      <c r="E36" s="32"/>
      <c r="F36" s="32">
        <v>-821.91245028000003</v>
      </c>
      <c r="G36" s="32">
        <v>0</v>
      </c>
      <c r="H36" s="32">
        <v>0</v>
      </c>
      <c r="I36" s="32">
        <v>0</v>
      </c>
      <c r="J36" s="32">
        <v>-7.2889999999999997</v>
      </c>
      <c r="K36" s="33" t="s">
        <v>59</v>
      </c>
      <c r="L36" s="34" t="s">
        <v>60</v>
      </c>
      <c r="M36" s="32"/>
      <c r="N36" s="32"/>
      <c r="O36" s="32">
        <v>-821.91245028000003</v>
      </c>
      <c r="P36" s="32"/>
      <c r="Q36" s="32">
        <v>-821.91245028000003</v>
      </c>
      <c r="R36" s="32"/>
      <c r="S36" s="32"/>
      <c r="T36" s="32">
        <f t="shared" si="3"/>
        <v>-821.91245028000003</v>
      </c>
      <c r="U36" s="31" t="s">
        <v>61</v>
      </c>
      <c r="W36" s="101"/>
    </row>
    <row r="37" spans="1:23" s="1" customFormat="1" ht="16.5" customHeight="1">
      <c r="A37" s="101"/>
      <c r="B37" s="31"/>
      <c r="C37" s="32">
        <f t="shared" si="2"/>
        <v>-814.62345028000004</v>
      </c>
      <c r="D37" s="32"/>
      <c r="E37" s="32"/>
      <c r="F37" s="32">
        <v>-814.62345028000004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-814.62345028000004</v>
      </c>
      <c r="P37" s="32"/>
      <c r="Q37" s="32">
        <v>-814.62345028000004</v>
      </c>
      <c r="R37" s="32"/>
      <c r="S37" s="32"/>
      <c r="T37" s="32">
        <f t="shared" si="3"/>
        <v>-814.62345028000004</v>
      </c>
      <c r="U37" s="31" t="s">
        <v>64</v>
      </c>
      <c r="W37" s="101"/>
    </row>
    <row r="38" spans="1:23" s="1" customFormat="1" ht="16.5" customHeight="1">
      <c r="A38" s="101"/>
      <c r="B38" s="48"/>
      <c r="C38" s="32">
        <f t="shared" si="2"/>
        <v>-7.2889999999999997</v>
      </c>
      <c r="D38" s="49"/>
      <c r="E38" s="49"/>
      <c r="F38" s="49">
        <v>-7.2889999999999997</v>
      </c>
      <c r="G38" s="49">
        <v>0</v>
      </c>
      <c r="H38" s="49">
        <v>0</v>
      </c>
      <c r="I38" s="49">
        <v>0</v>
      </c>
      <c r="J38" s="49">
        <v>-7.2889999999999997</v>
      </c>
      <c r="K38" s="33" t="s">
        <v>65</v>
      </c>
      <c r="L38" s="40" t="s">
        <v>66</v>
      </c>
      <c r="M38" s="32"/>
      <c r="N38" s="32"/>
      <c r="O38" s="32">
        <v>-7.2889999999999997</v>
      </c>
      <c r="P38" s="32"/>
      <c r="Q38" s="32">
        <v>-7.2889999999999997</v>
      </c>
      <c r="R38" s="32"/>
      <c r="S38" s="32"/>
      <c r="T38" s="32">
        <f t="shared" si="3"/>
        <v>-7.2889999999999997</v>
      </c>
      <c r="U38" s="31" t="s">
        <v>67</v>
      </c>
      <c r="W38" s="101"/>
    </row>
    <row r="39" spans="1:23" s="1" customFormat="1" ht="16.5" customHeight="1">
      <c r="A39" s="101"/>
      <c r="B39" s="48"/>
      <c r="C39" s="32">
        <f t="shared" si="2"/>
        <v>47511.317473801915</v>
      </c>
      <c r="D39" s="32"/>
      <c r="E39" s="32"/>
      <c r="F39" s="32">
        <v>47511.317473801915</v>
      </c>
      <c r="G39" s="32">
        <v>9867.9387799724464</v>
      </c>
      <c r="H39" s="32">
        <v>266.7647641199942</v>
      </c>
      <c r="I39" s="32">
        <v>4713.8770264853074</v>
      </c>
      <c r="J39" s="32">
        <v>32662.736903224191</v>
      </c>
      <c r="K39" s="33" t="s">
        <v>68</v>
      </c>
      <c r="L39" s="34" t="s">
        <v>69</v>
      </c>
      <c r="M39" s="32">
        <v>32662.736903224191</v>
      </c>
      <c r="N39" s="32">
        <v>4713.8770264853074</v>
      </c>
      <c r="O39" s="32">
        <v>266.7647641199942</v>
      </c>
      <c r="P39" s="32">
        <v>9867.9387799724464</v>
      </c>
      <c r="Q39" s="32">
        <v>47511.317473801915</v>
      </c>
      <c r="R39" s="32"/>
      <c r="S39" s="32"/>
      <c r="T39" s="32">
        <f t="shared" si="3"/>
        <v>47511.317473801915</v>
      </c>
      <c r="U39" s="48"/>
      <c r="W39" s="101"/>
    </row>
    <row r="40" spans="1:23" s="1" customFormat="1" ht="16.5" customHeight="1">
      <c r="A40" s="101"/>
      <c r="B40" s="48"/>
      <c r="C40" s="32">
        <f t="shared" si="2"/>
        <v>37329.416697674547</v>
      </c>
      <c r="D40" s="32"/>
      <c r="E40" s="32"/>
      <c r="F40" s="32">
        <v>37329.416697674547</v>
      </c>
      <c r="G40" s="32">
        <v>37329.416697674547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37329.416697674547</v>
      </c>
      <c r="Q40" s="32">
        <v>37329.416697674547</v>
      </c>
      <c r="R40" s="32"/>
      <c r="S40" s="32"/>
      <c r="T40" s="32">
        <f t="shared" si="3"/>
        <v>37329.416697674547</v>
      </c>
      <c r="U40" s="48"/>
      <c r="W40" s="101"/>
    </row>
    <row r="41" spans="1:23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W41" s="101"/>
    </row>
    <row r="42" spans="1:23" s="1" customFormat="1" ht="16.5" customHeight="1" thickTop="1">
      <c r="A42" s="101"/>
      <c r="B42" s="31"/>
      <c r="C42" s="32">
        <f t="shared" si="2"/>
        <v>25008.894169737901</v>
      </c>
      <c r="D42" s="32"/>
      <c r="E42" s="32">
        <v>828.26746077302266</v>
      </c>
      <c r="F42" s="32">
        <v>24180.626708964879</v>
      </c>
      <c r="G42" s="32">
        <v>854.42171217502175</v>
      </c>
      <c r="H42" s="32">
        <v>2383.5029358862412</v>
      </c>
      <c r="I42" s="32">
        <v>6808.1590099016521</v>
      </c>
      <c r="J42" s="32">
        <v>14134.543051001967</v>
      </c>
      <c r="K42" s="33" t="s">
        <v>72</v>
      </c>
      <c r="L42" s="34" t="s">
        <v>73</v>
      </c>
      <c r="M42" s="32">
        <v>1152.2025103359533</v>
      </c>
      <c r="N42" s="32">
        <v>5811.4842634295173</v>
      </c>
      <c r="O42" s="32">
        <v>1928.7229611183184</v>
      </c>
      <c r="P42" s="32">
        <v>10925.993464062331</v>
      </c>
      <c r="Q42" s="32">
        <v>19818.403198946118</v>
      </c>
      <c r="R42" s="32">
        <v>5190.4909707917832</v>
      </c>
      <c r="S42" s="32"/>
      <c r="T42" s="32">
        <f t="shared" ref="T42:T71" si="4">+Q42+R42+S42</f>
        <v>25008.894169737901</v>
      </c>
      <c r="U42" s="48"/>
      <c r="W42" s="101"/>
    </row>
    <row r="43" spans="1:23" s="1" customFormat="1" ht="16.5" customHeight="1">
      <c r="A43" s="101"/>
      <c r="B43" s="31"/>
      <c r="C43" s="32">
        <f t="shared" si="2"/>
        <v>12832.297891185539</v>
      </c>
      <c r="D43" s="32"/>
      <c r="E43" s="32">
        <v>825.66944619302262</v>
      </c>
      <c r="F43" s="32">
        <v>12006.628444992517</v>
      </c>
      <c r="G43" s="32">
        <v>806.01731852318494</v>
      </c>
      <c r="H43" s="32">
        <v>2383.1235244772902</v>
      </c>
      <c r="I43" s="32">
        <v>6018.7833716169516</v>
      </c>
      <c r="J43" s="32">
        <v>2798.7042303750914</v>
      </c>
      <c r="K43" s="33" t="s">
        <v>74</v>
      </c>
      <c r="L43" s="40" t="s">
        <v>75</v>
      </c>
      <c r="M43" s="32">
        <v>1075.9068702834954</v>
      </c>
      <c r="N43" s="32">
        <v>5799.2503796219171</v>
      </c>
      <c r="O43" s="32">
        <v>1651.7812668391382</v>
      </c>
      <c r="P43" s="32">
        <v>1303.1466379028352</v>
      </c>
      <c r="Q43" s="32">
        <v>9830.0851546473859</v>
      </c>
      <c r="R43" s="32">
        <v>3002.2127365381516</v>
      </c>
      <c r="S43" s="32"/>
      <c r="T43" s="32">
        <f t="shared" si="4"/>
        <v>12832.297891185537</v>
      </c>
      <c r="U43" s="31"/>
      <c r="W43" s="101"/>
    </row>
    <row r="44" spans="1:23" s="1" customFormat="1" ht="16.5" customHeight="1">
      <c r="A44" s="101"/>
      <c r="B44" s="31" t="s">
        <v>54</v>
      </c>
      <c r="C44" s="32">
        <f t="shared" si="2"/>
        <v>11875.803411750527</v>
      </c>
      <c r="D44" s="32"/>
      <c r="E44" s="32">
        <v>2.5980145800000001</v>
      </c>
      <c r="F44" s="32">
        <v>11873.205397170526</v>
      </c>
      <c r="G44" s="32">
        <v>0</v>
      </c>
      <c r="H44" s="32">
        <v>0.19706820895081023</v>
      </c>
      <c r="I44" s="32">
        <v>630.3797743747001</v>
      </c>
      <c r="J44" s="32">
        <v>11242.628554586876</v>
      </c>
      <c r="K44" s="33" t="s">
        <v>76</v>
      </c>
      <c r="L44" s="40" t="s">
        <v>77</v>
      </c>
      <c r="M44" s="32">
        <v>37.284161188696167</v>
      </c>
      <c r="N44" s="32">
        <v>2.5980145800000001</v>
      </c>
      <c r="O44" s="32">
        <v>169.62219228895077</v>
      </c>
      <c r="P44" s="32">
        <v>9478.0208094392492</v>
      </c>
      <c r="Q44" s="32">
        <v>9687.5251774968965</v>
      </c>
      <c r="R44" s="32">
        <v>2188.278234253632</v>
      </c>
      <c r="S44" s="32"/>
      <c r="T44" s="32">
        <f t="shared" si="4"/>
        <v>11875.803411750529</v>
      </c>
      <c r="U44" s="31"/>
      <c r="W44" s="101"/>
    </row>
    <row r="45" spans="1:23" s="1" customFormat="1" ht="16.5" customHeight="1">
      <c r="A45" s="101"/>
      <c r="B45" s="31" t="s">
        <v>16</v>
      </c>
      <c r="C45" s="32">
        <f t="shared" si="2"/>
        <v>11706.990330281576</v>
      </c>
      <c r="D45" s="32"/>
      <c r="E45" s="32">
        <v>2.5980145800000001</v>
      </c>
      <c r="F45" s="32">
        <v>11704.392315701576</v>
      </c>
      <c r="G45" s="32">
        <v>0</v>
      </c>
      <c r="H45" s="32">
        <v>0</v>
      </c>
      <c r="I45" s="32">
        <v>630.3797743747001</v>
      </c>
      <c r="J45" s="32">
        <v>11074.012541326876</v>
      </c>
      <c r="K45" s="33" t="s">
        <v>78</v>
      </c>
      <c r="L45" s="40" t="s">
        <v>79</v>
      </c>
      <c r="M45" s="32">
        <v>37.284161188696167</v>
      </c>
      <c r="N45" s="32">
        <v>2.5980145800000001</v>
      </c>
      <c r="O45" s="32">
        <v>0.80911082000000001</v>
      </c>
      <c r="P45" s="32">
        <v>9478.0208094392492</v>
      </c>
      <c r="Q45" s="32">
        <v>9518.7120960279462</v>
      </c>
      <c r="R45" s="32">
        <v>2188.278234253632</v>
      </c>
      <c r="S45" s="32"/>
      <c r="T45" s="32">
        <f t="shared" si="4"/>
        <v>11706.990330281578</v>
      </c>
      <c r="U45" s="31"/>
      <c r="W45" s="101"/>
    </row>
    <row r="46" spans="1:23" s="1" customFormat="1" ht="16.5" customHeight="1">
      <c r="A46" s="101"/>
      <c r="B46" s="31" t="s">
        <v>61</v>
      </c>
      <c r="C46" s="32">
        <f t="shared" si="2"/>
        <v>168.81308146895083</v>
      </c>
      <c r="D46" s="32"/>
      <c r="E46" s="32">
        <v>0</v>
      </c>
      <c r="F46" s="32">
        <v>168.81308146895083</v>
      </c>
      <c r="G46" s="32">
        <v>0</v>
      </c>
      <c r="H46" s="32">
        <v>0.19706820895081023</v>
      </c>
      <c r="I46" s="32">
        <v>0</v>
      </c>
      <c r="J46" s="32">
        <v>168.61601326000002</v>
      </c>
      <c r="K46" s="33" t="s">
        <v>80</v>
      </c>
      <c r="L46" s="40" t="s">
        <v>81</v>
      </c>
      <c r="M46" s="32">
        <v>0</v>
      </c>
      <c r="N46" s="32">
        <v>0</v>
      </c>
      <c r="O46" s="32">
        <v>168.81308146895077</v>
      </c>
      <c r="P46" s="32">
        <v>0</v>
      </c>
      <c r="Q46" s="32">
        <v>168.81308146895077</v>
      </c>
      <c r="R46" s="32">
        <v>0</v>
      </c>
      <c r="S46" s="32"/>
      <c r="T46" s="32">
        <f t="shared" si="4"/>
        <v>168.81308146895077</v>
      </c>
      <c r="U46" s="31"/>
      <c r="W46" s="101"/>
    </row>
    <row r="47" spans="1:23" s="1" customFormat="1" ht="16.5" customHeight="1">
      <c r="A47" s="101"/>
      <c r="B47" s="31" t="s">
        <v>55</v>
      </c>
      <c r="C47" s="32">
        <f t="shared" si="2"/>
        <v>0</v>
      </c>
      <c r="D47" s="32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/>
      <c r="T47" s="32">
        <f t="shared" si="4"/>
        <v>0</v>
      </c>
      <c r="U47" s="48"/>
      <c r="W47" s="101"/>
    </row>
    <row r="48" spans="1:23" s="1" customFormat="1" ht="16.5" customHeight="1">
      <c r="A48" s="101"/>
      <c r="B48" s="31" t="s">
        <v>58</v>
      </c>
      <c r="C48" s="32">
        <f t="shared" si="2"/>
        <v>158.99586391000003</v>
      </c>
      <c r="D48" s="32"/>
      <c r="E48" s="32">
        <v>0</v>
      </c>
      <c r="F48" s="32">
        <v>158.99586391000003</v>
      </c>
      <c r="G48" s="32">
        <v>0</v>
      </c>
      <c r="H48" s="32">
        <v>0</v>
      </c>
      <c r="I48" s="32">
        <v>158.99586391000003</v>
      </c>
      <c r="J48" s="32">
        <v>0</v>
      </c>
      <c r="K48" s="55" t="s">
        <v>84</v>
      </c>
      <c r="L48" s="57" t="s">
        <v>85</v>
      </c>
      <c r="M48" s="32">
        <v>38.959352543761824</v>
      </c>
      <c r="N48" s="32">
        <v>9.6358692276001445</v>
      </c>
      <c r="O48" s="32">
        <v>7.5291182702295538</v>
      </c>
      <c r="P48" s="32">
        <v>102.8715238684084</v>
      </c>
      <c r="Q48" s="32">
        <v>158.99586390999994</v>
      </c>
      <c r="R48" s="32">
        <v>0</v>
      </c>
      <c r="S48" s="32"/>
      <c r="T48" s="32">
        <f t="shared" si="4"/>
        <v>158.99586390999994</v>
      </c>
      <c r="U48" s="48"/>
      <c r="W48" s="101"/>
    </row>
    <row r="49" spans="1:23" ht="3" customHeight="1">
      <c r="A49" s="101"/>
      <c r="B49" s="31" t="s">
        <v>67</v>
      </c>
      <c r="C49" s="32">
        <f t="shared" si="2"/>
        <v>141.79700289183683</v>
      </c>
      <c r="D49" s="32"/>
      <c r="E49" s="32">
        <v>0</v>
      </c>
      <c r="F49" s="32">
        <v>141.79700289183683</v>
      </c>
      <c r="G49" s="32">
        <v>48.40439365183682</v>
      </c>
      <c r="H49" s="32">
        <v>0.18234320000000001</v>
      </c>
      <c r="I49" s="32">
        <v>0</v>
      </c>
      <c r="J49" s="32">
        <v>93.210266040000008</v>
      </c>
      <c r="K49" s="33" t="s">
        <v>86</v>
      </c>
      <c r="L49" s="40" t="s">
        <v>87</v>
      </c>
      <c r="M49" s="32">
        <v>5.2126319999999962E-2</v>
      </c>
      <c r="N49" s="32">
        <v>0</v>
      </c>
      <c r="O49" s="32">
        <v>99.790383719999994</v>
      </c>
      <c r="P49" s="32">
        <v>41.954492851836825</v>
      </c>
      <c r="Q49" s="32">
        <v>141.79700289183683</v>
      </c>
      <c r="R49" s="32">
        <v>0</v>
      </c>
      <c r="S49" s="32"/>
      <c r="T49" s="32">
        <f t="shared" si="4"/>
        <v>141.79700289183683</v>
      </c>
      <c r="U49" s="48"/>
      <c r="W49" s="101"/>
    </row>
    <row r="50" spans="1:23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W50" s="101"/>
    </row>
    <row r="51" spans="1:23" ht="15.75" thickTop="1">
      <c r="A51" s="101"/>
      <c r="B51" s="58"/>
      <c r="C51" s="32">
        <f>+E51+F51+D51</f>
        <v>160254.96592148094</v>
      </c>
      <c r="D51" s="32"/>
      <c r="E51" s="32"/>
      <c r="F51" s="32">
        <v>160254.96592148094</v>
      </c>
      <c r="G51" s="32">
        <v>119615.74225693323</v>
      </c>
      <c r="H51" s="32">
        <v>17241.625021976353</v>
      </c>
      <c r="I51" s="32">
        <v>3717.2022800131726</v>
      </c>
      <c r="J51" s="32">
        <v>19680.396362558182</v>
      </c>
      <c r="K51" s="33" t="s">
        <v>89</v>
      </c>
      <c r="L51" s="59" t="s">
        <v>90</v>
      </c>
      <c r="M51" s="38">
        <v>19680.396362558182</v>
      </c>
      <c r="N51" s="38">
        <v>3717.2022800131726</v>
      </c>
      <c r="O51" s="38">
        <v>17241.625021976353</v>
      </c>
      <c r="P51" s="38">
        <v>119615.74225693323</v>
      </c>
      <c r="Q51" s="38">
        <v>160254.96592148094</v>
      </c>
      <c r="R51" s="38"/>
      <c r="S51" s="38"/>
      <c r="T51" s="38">
        <f t="shared" si="4"/>
        <v>160254.96592148094</v>
      </c>
      <c r="U51" s="60" t="s">
        <v>91</v>
      </c>
      <c r="W51" s="101"/>
    </row>
    <row r="52" spans="1:23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W52" s="101"/>
    </row>
    <row r="53" spans="1:23" ht="15.75" thickTop="1">
      <c r="A53" s="101"/>
      <c r="B53" s="31"/>
      <c r="C53" s="32">
        <f t="shared" ref="C53:C61" si="5">+E53+F53+D53</f>
        <v>7256.9445438471639</v>
      </c>
      <c r="D53" s="32"/>
      <c r="E53" s="32">
        <v>50.253262615242697</v>
      </c>
      <c r="F53" s="32">
        <v>7206.6912812319215</v>
      </c>
      <c r="G53" s="32">
        <v>1279.7515918066874</v>
      </c>
      <c r="H53" s="32">
        <v>5.3206274200000001</v>
      </c>
      <c r="I53" s="32">
        <v>615.29395519200011</v>
      </c>
      <c r="J53" s="32">
        <v>5306.325106813234</v>
      </c>
      <c r="K53" s="33" t="s">
        <v>92</v>
      </c>
      <c r="L53" s="40" t="s">
        <v>93</v>
      </c>
      <c r="M53" s="32"/>
      <c r="N53" s="32"/>
      <c r="O53" s="32">
        <v>7256.9445440086647</v>
      </c>
      <c r="P53" s="32"/>
      <c r="Q53" s="32">
        <v>7256.9445440086647</v>
      </c>
      <c r="R53" s="32"/>
      <c r="S53" s="32"/>
      <c r="T53" s="32">
        <f t="shared" si="4"/>
        <v>7256.9445440086647</v>
      </c>
      <c r="U53" s="31" t="s">
        <v>94</v>
      </c>
      <c r="W53" s="101"/>
    </row>
    <row r="54" spans="1:23">
      <c r="A54" s="101"/>
      <c r="B54" s="31"/>
      <c r="C54" s="32">
        <f t="shared" si="5"/>
        <v>7711.2664562374684</v>
      </c>
      <c r="D54" s="32"/>
      <c r="E54" s="32">
        <v>0</v>
      </c>
      <c r="F54" s="32">
        <v>7711.2664562374684</v>
      </c>
      <c r="G54" s="32">
        <v>7711.2664562374684</v>
      </c>
      <c r="H54" s="32"/>
      <c r="I54" s="32"/>
      <c r="J54" s="32"/>
      <c r="K54" s="33" t="s">
        <v>95</v>
      </c>
      <c r="L54" s="63" t="s">
        <v>96</v>
      </c>
      <c r="M54" s="32">
        <v>731.93637584096007</v>
      </c>
      <c r="N54" s="32">
        <v>194.54846206660363</v>
      </c>
      <c r="O54" s="32">
        <v>6684.9387289081751</v>
      </c>
      <c r="P54" s="32">
        <v>99.842889421730717</v>
      </c>
      <c r="Q54" s="32">
        <v>7711.2664562374694</v>
      </c>
      <c r="R54" s="32"/>
      <c r="S54" s="32"/>
      <c r="T54" s="32">
        <f t="shared" si="4"/>
        <v>7711.2664562374694</v>
      </c>
      <c r="U54" s="31" t="s">
        <v>97</v>
      </c>
      <c r="W54" s="101"/>
    </row>
    <row r="55" spans="1:23">
      <c r="A55" s="101"/>
      <c r="B55" s="31" t="s">
        <v>98</v>
      </c>
      <c r="C55" s="32">
        <f t="shared" si="5"/>
        <v>6296.1672624974699</v>
      </c>
      <c r="D55" s="32"/>
      <c r="E55" s="32"/>
      <c r="F55" s="32">
        <v>6296.1672624974699</v>
      </c>
      <c r="G55" s="32">
        <v>99.842889421730717</v>
      </c>
      <c r="H55" s="32">
        <v>5289.2428351681765</v>
      </c>
      <c r="I55" s="32">
        <v>175.06656206660361</v>
      </c>
      <c r="J55" s="32">
        <v>732.01497584096001</v>
      </c>
      <c r="K55" s="55" t="s">
        <v>99</v>
      </c>
      <c r="L55" s="64" t="s">
        <v>100</v>
      </c>
      <c r="M55" s="32"/>
      <c r="N55" s="32"/>
      <c r="O55" s="32"/>
      <c r="P55" s="32">
        <v>6296.1672624974699</v>
      </c>
      <c r="Q55" s="32">
        <v>6296.1672624974699</v>
      </c>
      <c r="R55" s="32">
        <v>0</v>
      </c>
      <c r="S55" s="32"/>
      <c r="T55" s="32">
        <f t="shared" si="4"/>
        <v>6296.1672624974699</v>
      </c>
      <c r="U55" s="31" t="s">
        <v>64</v>
      </c>
      <c r="W55" s="101"/>
    </row>
    <row r="56" spans="1:23">
      <c r="A56" s="101"/>
      <c r="B56" s="31" t="s">
        <v>16</v>
      </c>
      <c r="C56" s="32">
        <f t="shared" si="5"/>
        <v>34057.458149817729</v>
      </c>
      <c r="D56" s="32"/>
      <c r="E56" s="32">
        <v>23605.88574697353</v>
      </c>
      <c r="F56" s="32">
        <v>10451.572402844202</v>
      </c>
      <c r="G56" s="32">
        <v>2341.6644118081376</v>
      </c>
      <c r="H56" s="32">
        <v>6105.7030050783633</v>
      </c>
      <c r="I56" s="32">
        <v>1249.606202190668</v>
      </c>
      <c r="J56" s="32">
        <v>754.59878376703239</v>
      </c>
      <c r="K56" s="33" t="s">
        <v>101</v>
      </c>
      <c r="L56" s="34" t="s">
        <v>102</v>
      </c>
      <c r="M56" s="32">
        <v>714.34999414558979</v>
      </c>
      <c r="N56" s="32">
        <v>684.44799860260002</v>
      </c>
      <c r="O56" s="32">
        <v>7257.5594850271018</v>
      </c>
      <c r="P56" s="32">
        <v>25120.501409290184</v>
      </c>
      <c r="Q56" s="32">
        <v>33776.858887065478</v>
      </c>
      <c r="R56" s="32">
        <v>280.59925972225824</v>
      </c>
      <c r="S56" s="32"/>
      <c r="T56" s="32">
        <f t="shared" si="4"/>
        <v>34057.458146787736</v>
      </c>
      <c r="U56" s="48"/>
      <c r="W56" s="101"/>
    </row>
    <row r="57" spans="1:23">
      <c r="A57" s="101"/>
      <c r="B57" s="31" t="s">
        <v>94</v>
      </c>
      <c r="C57" s="32">
        <f t="shared" si="5"/>
        <v>671.85721302259992</v>
      </c>
      <c r="D57" s="32"/>
      <c r="E57" s="32">
        <v>0</v>
      </c>
      <c r="F57" s="32">
        <v>671.85721302259992</v>
      </c>
      <c r="G57" s="32">
        <v>177.27991779394591</v>
      </c>
      <c r="H57" s="32">
        <v>36.833358522573455</v>
      </c>
      <c r="I57" s="32">
        <v>46.381815887986072</v>
      </c>
      <c r="J57" s="32">
        <v>411.36212081809447</v>
      </c>
      <c r="K57" s="33" t="s">
        <v>103</v>
      </c>
      <c r="L57" s="40" t="s">
        <v>104</v>
      </c>
      <c r="M57" s="32">
        <v>0</v>
      </c>
      <c r="N57" s="32">
        <v>671.85721302260004</v>
      </c>
      <c r="O57" s="32">
        <v>0</v>
      </c>
      <c r="P57" s="32">
        <v>0</v>
      </c>
      <c r="Q57" s="32">
        <v>671.85721302260004</v>
      </c>
      <c r="R57" s="32">
        <v>0</v>
      </c>
      <c r="S57" s="32"/>
      <c r="T57" s="32">
        <f t="shared" si="4"/>
        <v>671.85721302260004</v>
      </c>
      <c r="U57" s="48"/>
      <c r="W57" s="101"/>
    </row>
    <row r="58" spans="1:23">
      <c r="A58" s="101"/>
      <c r="B58" s="31" t="s">
        <v>97</v>
      </c>
      <c r="C58" s="32">
        <f t="shared" si="5"/>
        <v>671.85721302260004</v>
      </c>
      <c r="D58" s="32"/>
      <c r="E58" s="32">
        <v>0</v>
      </c>
      <c r="F58" s="32">
        <v>671.85721302260004</v>
      </c>
      <c r="G58" s="32">
        <v>0</v>
      </c>
      <c r="H58" s="32">
        <v>0</v>
      </c>
      <c r="I58" s="32">
        <v>671.85721302260004</v>
      </c>
      <c r="J58" s="32">
        <v>0</v>
      </c>
      <c r="K58" s="33" t="s">
        <v>105</v>
      </c>
      <c r="L58" s="40" t="s">
        <v>106</v>
      </c>
      <c r="M58" s="32">
        <v>633.99544641063869</v>
      </c>
      <c r="N58" s="32">
        <v>0</v>
      </c>
      <c r="O58" s="32">
        <v>2.3491368600000002</v>
      </c>
      <c r="P58" s="32">
        <v>35.512629751961278</v>
      </c>
      <c r="Q58" s="32">
        <v>671.85721302260004</v>
      </c>
      <c r="R58" s="32">
        <v>0</v>
      </c>
      <c r="S58" s="32"/>
      <c r="T58" s="32">
        <f t="shared" si="4"/>
        <v>671.85721302260004</v>
      </c>
      <c r="U58" s="48"/>
      <c r="W58" s="101"/>
    </row>
    <row r="59" spans="1:23">
      <c r="A59" s="101"/>
      <c r="B59" s="31" t="s">
        <v>64</v>
      </c>
      <c r="C59" s="32">
        <f t="shared" si="5"/>
        <v>5080.1005137325428</v>
      </c>
      <c r="D59" s="32"/>
      <c r="E59" s="32">
        <v>0</v>
      </c>
      <c r="F59" s="32">
        <v>5080.1005137325428</v>
      </c>
      <c r="G59" s="32">
        <v>0</v>
      </c>
      <c r="H59" s="32">
        <v>5080.1005137325428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5080.1005107025421</v>
      </c>
      <c r="P59" s="32">
        <v>0</v>
      </c>
      <c r="Q59" s="32">
        <v>5080.1005107025421</v>
      </c>
      <c r="R59" s="32">
        <v>0</v>
      </c>
      <c r="S59" s="32"/>
      <c r="T59" s="32">
        <f t="shared" si="4"/>
        <v>5080.1005107025421</v>
      </c>
      <c r="U59" s="48"/>
      <c r="W59" s="101"/>
    </row>
    <row r="60" spans="1:23">
      <c r="A60" s="101"/>
      <c r="B60" s="31"/>
      <c r="C60" s="32">
        <f t="shared" si="5"/>
        <v>1659.3239980674357</v>
      </c>
      <c r="D60" s="32"/>
      <c r="E60" s="32">
        <v>1551.3309672066537</v>
      </c>
      <c r="F60" s="32">
        <v>107.99303086078214</v>
      </c>
      <c r="G60" s="32">
        <v>0</v>
      </c>
      <c r="H60" s="32">
        <v>107.71812745078215</v>
      </c>
      <c r="I60" s="32">
        <v>0.27490340999999996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3.2446179999999998E-2</v>
      </c>
      <c r="O60" s="32">
        <v>1551.2986529766563</v>
      </c>
      <c r="P60" s="32">
        <v>0</v>
      </c>
      <c r="Q60" s="32">
        <v>1551.3310991566564</v>
      </c>
      <c r="R60" s="32">
        <v>107.9930308607822</v>
      </c>
      <c r="S60" s="32"/>
      <c r="T60" s="32">
        <f t="shared" si="4"/>
        <v>1659.3241300174386</v>
      </c>
      <c r="U60" s="48"/>
      <c r="W60" s="101"/>
    </row>
    <row r="61" spans="1:23">
      <c r="A61" s="101"/>
      <c r="B61" s="31"/>
      <c r="C61" s="32">
        <f t="shared" si="5"/>
        <v>25974.319211972554</v>
      </c>
      <c r="D61" s="32"/>
      <c r="E61" s="32">
        <v>22054.554779766877</v>
      </c>
      <c r="F61" s="32">
        <v>3919.7644322056763</v>
      </c>
      <c r="G61" s="32">
        <v>2164.3844940141917</v>
      </c>
      <c r="H61" s="32">
        <v>881.05100537246494</v>
      </c>
      <c r="I61" s="32">
        <v>531.09226987008196</v>
      </c>
      <c r="J61" s="32">
        <v>343.23666294893792</v>
      </c>
      <c r="K61" s="33" t="s">
        <v>111</v>
      </c>
      <c r="L61" s="40" t="s">
        <v>112</v>
      </c>
      <c r="M61" s="32">
        <v>80.35454773495114</v>
      </c>
      <c r="N61" s="32">
        <v>12.558339399999999</v>
      </c>
      <c r="O61" s="32">
        <v>623.81118448790278</v>
      </c>
      <c r="P61" s="32">
        <v>25084.988779538224</v>
      </c>
      <c r="Q61" s="32">
        <v>25801.712851161079</v>
      </c>
      <c r="R61" s="32">
        <v>172.60622886147601</v>
      </c>
      <c r="S61" s="32"/>
      <c r="T61" s="32">
        <f t="shared" si="4"/>
        <v>25974.319080022557</v>
      </c>
      <c r="U61" s="48"/>
      <c r="W61" s="101"/>
    </row>
    <row r="62" spans="1:23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W62" s="101"/>
    </row>
    <row r="63" spans="1:23" ht="16.5" thickTop="1" thickBot="1">
      <c r="A63" s="101"/>
      <c r="B63" s="65"/>
      <c r="C63" s="42">
        <f>+E63+F63+D63</f>
        <v>183630.50566847896</v>
      </c>
      <c r="D63" s="42"/>
      <c r="E63" s="42"/>
      <c r="F63" s="42">
        <v>183630.50566847896</v>
      </c>
      <c r="G63" s="42">
        <v>139699.72846886862</v>
      </c>
      <c r="H63" s="42">
        <v>27040.80131225376</v>
      </c>
      <c r="I63" s="42">
        <v>2556.2320212331051</v>
      </c>
      <c r="J63" s="42">
        <v>14333.743866123503</v>
      </c>
      <c r="K63" s="33" t="s">
        <v>113</v>
      </c>
      <c r="L63" s="34" t="s">
        <v>114</v>
      </c>
      <c r="M63" s="38">
        <v>14333.743866123503</v>
      </c>
      <c r="N63" s="38">
        <v>2556.2320212331051</v>
      </c>
      <c r="O63" s="38">
        <v>27040.80131225376</v>
      </c>
      <c r="P63" s="38">
        <v>139699.72846886862</v>
      </c>
      <c r="Q63" s="38">
        <v>183630.50566847899</v>
      </c>
      <c r="R63" s="38"/>
      <c r="S63" s="38"/>
      <c r="T63" s="38">
        <f t="shared" si="4"/>
        <v>183630.50566847899</v>
      </c>
      <c r="U63" s="60" t="s">
        <v>115</v>
      </c>
      <c r="W63" s="101"/>
    </row>
    <row r="64" spans="1:23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W64" s="101"/>
    </row>
    <row r="65" spans="1:23">
      <c r="A65" s="101"/>
      <c r="B65" s="31" t="s">
        <v>16</v>
      </c>
      <c r="C65" s="32">
        <f>+E65+F65+D65</f>
        <v>14240.2244167718</v>
      </c>
      <c r="D65" s="32"/>
      <c r="E65" s="32"/>
      <c r="F65" s="32">
        <v>14240.2244167718</v>
      </c>
      <c r="G65" s="32">
        <v>5944.2995639176315</v>
      </c>
      <c r="H65" s="32">
        <v>8295.9248528541684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14240.224416771796</v>
      </c>
      <c r="Q65" s="32">
        <v>14240.224416771796</v>
      </c>
      <c r="R65" s="32"/>
      <c r="S65" s="32"/>
      <c r="T65" s="32">
        <f t="shared" si="4"/>
        <v>14240.224416771796</v>
      </c>
      <c r="U65" s="31" t="s">
        <v>120</v>
      </c>
      <c r="W65" s="101"/>
    </row>
    <row r="66" spans="1:23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W66" s="101"/>
    </row>
    <row r="67" spans="1:23" ht="16.5" thickTop="1" thickBot="1">
      <c r="A67" s="101"/>
      <c r="B67" s="65" t="s">
        <v>122</v>
      </c>
      <c r="C67" s="42">
        <f>+E67+F67+D67</f>
        <v>183630.50566847893</v>
      </c>
      <c r="D67" s="42"/>
      <c r="E67" s="42"/>
      <c r="F67" s="42">
        <v>183630.50566847893</v>
      </c>
      <c r="G67" s="42">
        <v>147995.65332172276</v>
      </c>
      <c r="H67" s="42">
        <v>18744.876459399591</v>
      </c>
      <c r="I67" s="42">
        <v>2556.2320212331051</v>
      </c>
      <c r="J67" s="42">
        <v>14333.743866123503</v>
      </c>
      <c r="K67" s="33" t="s">
        <v>123</v>
      </c>
      <c r="L67" s="34" t="s">
        <v>124</v>
      </c>
      <c r="M67" s="32">
        <v>14333.743866123503</v>
      </c>
      <c r="N67" s="32">
        <v>2556.2320212331051</v>
      </c>
      <c r="O67" s="32">
        <v>18744.876459399591</v>
      </c>
      <c r="P67" s="32">
        <v>147995.65332172276</v>
      </c>
      <c r="Q67" s="32">
        <v>183630.50566847896</v>
      </c>
      <c r="R67" s="32"/>
      <c r="S67" s="32"/>
      <c r="T67" s="32">
        <f t="shared" si="4"/>
        <v>183630.50566847896</v>
      </c>
      <c r="U67" s="31"/>
      <c r="W67" s="101"/>
    </row>
    <row r="68" spans="1:23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14333.743866123503</v>
      </c>
      <c r="N68" s="32">
        <v>2556.2320212331051</v>
      </c>
      <c r="O68" s="32">
        <v>27040.80131225376</v>
      </c>
      <c r="P68" s="32">
        <v>139699.72846886862</v>
      </c>
      <c r="Q68" s="32">
        <v>183630.50566847899</v>
      </c>
      <c r="R68" s="32"/>
      <c r="S68" s="32"/>
      <c r="T68" s="32">
        <f t="shared" si="4"/>
        <v>183630.50566847899</v>
      </c>
      <c r="U68" s="31" t="s">
        <v>125</v>
      </c>
      <c r="W68" s="101"/>
    </row>
    <row r="69" spans="1:23">
      <c r="A69" s="101"/>
      <c r="B69" s="31" t="s">
        <v>125</v>
      </c>
      <c r="C69" s="32">
        <f t="shared" ref="C69:C72" si="6">+E69+F69+D69</f>
        <v>155139.49783609444</v>
      </c>
      <c r="D69" s="32"/>
      <c r="E69" s="32"/>
      <c r="F69" s="32">
        <v>155139.49783609444</v>
      </c>
      <c r="G69" s="32">
        <v>140657.76601599029</v>
      </c>
      <c r="H69" s="32">
        <v>14481.731820104143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155139.49783609444</v>
      </c>
      <c r="T69" s="32">
        <f t="shared" si="4"/>
        <v>155139.49783609444</v>
      </c>
      <c r="U69" s="31" t="s">
        <v>128</v>
      </c>
      <c r="W69" s="101"/>
    </row>
    <row r="70" spans="1:23">
      <c r="A70" s="101"/>
      <c r="B70" s="31" t="s">
        <v>128</v>
      </c>
      <c r="C70" s="32">
        <f t="shared" si="6"/>
        <v>155139.49783609447</v>
      </c>
      <c r="D70" s="32"/>
      <c r="E70" s="32"/>
      <c r="F70" s="32">
        <v>155139.49783609447</v>
      </c>
      <c r="G70" s="32">
        <v>132361.84116313615</v>
      </c>
      <c r="H70" s="32">
        <v>22777.65667295831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155139.49783609447</v>
      </c>
      <c r="T70" s="32">
        <f t="shared" si="4"/>
        <v>155139.49783609447</v>
      </c>
      <c r="U70" s="31" t="s">
        <v>58</v>
      </c>
      <c r="W70" s="101"/>
    </row>
    <row r="71" spans="1:23">
      <c r="A71" s="101"/>
      <c r="B71" s="67" t="s">
        <v>58</v>
      </c>
      <c r="C71" s="32">
        <f t="shared" si="6"/>
        <v>20.058487320000012</v>
      </c>
      <c r="D71" s="32"/>
      <c r="E71" s="32"/>
      <c r="F71" s="32">
        <v>20.058487320000012</v>
      </c>
      <c r="G71" s="32"/>
      <c r="H71" s="32">
        <v>0.57658732000000013</v>
      </c>
      <c r="I71" s="32">
        <v>19.48190000000001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20.058487320000005</v>
      </c>
      <c r="Q71" s="32">
        <v>20.058487320000005</v>
      </c>
      <c r="R71" s="32"/>
      <c r="S71" s="32"/>
      <c r="T71" s="32">
        <f t="shared" si="4"/>
        <v>20.058487320000005</v>
      </c>
      <c r="U71" s="31" t="s">
        <v>133</v>
      </c>
      <c r="W71" s="101"/>
    </row>
    <row r="72" spans="1:23">
      <c r="A72" s="101"/>
      <c r="B72" s="31" t="s">
        <v>133</v>
      </c>
      <c r="C72" s="32">
        <f t="shared" si="6"/>
        <v>28491.007832384519</v>
      </c>
      <c r="D72" s="32"/>
      <c r="E72" s="32"/>
      <c r="F72" s="32">
        <v>28491.007832384519</v>
      </c>
      <c r="G72" s="32">
        <v>7357.9457930524632</v>
      </c>
      <c r="H72" s="32">
        <v>4262.5680519754496</v>
      </c>
      <c r="I72" s="32">
        <v>2536.7501212331049</v>
      </c>
      <c r="J72" s="32">
        <v>14333.743866123503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W72" s="101"/>
    </row>
    <row r="73" spans="1:23" ht="15.75" thickBot="1">
      <c r="A73" s="101"/>
      <c r="B73" s="69"/>
      <c r="C73" s="70"/>
      <c r="D73" s="70"/>
      <c r="E73" s="70">
        <v>26818.665800841794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W73" s="101"/>
    </row>
    <row r="74" spans="1:23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W74" s="101"/>
    </row>
    <row r="75" spans="1:23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3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1:23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1:23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3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3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</row>
    <row r="82" spans="3:20"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</row>
    <row r="83" spans="3:20"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</row>
    <row r="84" spans="3:20"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</row>
    <row r="85" spans="3:20"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</row>
    <row r="86" spans="3:20"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</row>
    <row r="87" spans="3:20"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</row>
    <row r="88" spans="3:20">
      <c r="C88" s="77"/>
      <c r="D88" s="77"/>
      <c r="E88" s="77"/>
      <c r="F88" s="77"/>
      <c r="G88" s="77"/>
      <c r="H88" s="77"/>
      <c r="I88" s="77"/>
      <c r="J88" s="77"/>
      <c r="M88" s="78"/>
      <c r="N88" s="78"/>
      <c r="O88" s="78"/>
      <c r="P88" s="78"/>
      <c r="Q88" s="78"/>
      <c r="R88" s="78"/>
      <c r="S88" s="78"/>
      <c r="T88" s="77"/>
    </row>
    <row r="89" spans="3:20">
      <c r="C89" s="77"/>
      <c r="D89" s="77"/>
      <c r="E89" s="77"/>
      <c r="F89" s="77"/>
      <c r="G89" s="77"/>
      <c r="H89" s="77"/>
      <c r="I89" s="77"/>
      <c r="J89" s="77"/>
      <c r="M89" s="78"/>
      <c r="N89" s="78"/>
      <c r="O89" s="78"/>
      <c r="P89" s="78"/>
      <c r="Q89" s="78"/>
      <c r="R89" s="78"/>
      <c r="S89" s="78"/>
      <c r="T89" s="77"/>
    </row>
    <row r="90" spans="3:20">
      <c r="C90" s="77"/>
      <c r="D90" s="77"/>
      <c r="E90" s="77"/>
      <c r="F90" s="77"/>
      <c r="G90" s="77"/>
      <c r="H90" s="77"/>
      <c r="I90" s="77"/>
      <c r="J90" s="77"/>
      <c r="T90" s="24"/>
    </row>
    <row r="91" spans="3:20">
      <c r="C91" s="77"/>
      <c r="D91" s="77"/>
      <c r="E91" s="77"/>
      <c r="F91" s="77"/>
      <c r="G91" s="77"/>
      <c r="H91" s="77"/>
      <c r="I91" s="77"/>
      <c r="J91" s="77"/>
      <c r="T91" s="24"/>
    </row>
    <row r="92" spans="3:20">
      <c r="C92" s="77"/>
      <c r="D92" s="77"/>
      <c r="E92" s="77"/>
      <c r="F92" s="77"/>
      <c r="G92" s="77"/>
      <c r="H92" s="77"/>
      <c r="I92" s="77"/>
      <c r="J92" s="77"/>
      <c r="T92" s="24"/>
    </row>
    <row r="93" spans="3:20">
      <c r="C93" s="77"/>
      <c r="D93" s="77"/>
      <c r="E93" s="77"/>
      <c r="F93" s="77"/>
      <c r="G93" s="77"/>
      <c r="H93" s="77"/>
      <c r="I93" s="77"/>
      <c r="J93" s="77"/>
      <c r="T93" s="24"/>
    </row>
    <row r="94" spans="3:20">
      <c r="C94" s="77"/>
      <c r="D94" s="77"/>
      <c r="E94" s="77"/>
      <c r="F94" s="77"/>
      <c r="G94" s="77"/>
      <c r="H94" s="77"/>
      <c r="I94" s="77"/>
      <c r="J94" s="77"/>
    </row>
    <row r="95" spans="3:20">
      <c r="C95" s="77"/>
      <c r="D95" s="77"/>
      <c r="E95" s="77"/>
      <c r="F95" s="77"/>
      <c r="G95" s="77"/>
      <c r="H95" s="77"/>
      <c r="I95" s="77"/>
      <c r="J95" s="77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conditionalFormatting sqref="C46:F46 H46:J46">
    <cfRule type="cellIs" dxfId="23" priority="2" stopIfTrue="1" operator="equal">
      <formula>0</formula>
    </cfRule>
  </conditionalFormatting>
  <conditionalFormatting sqref="G46">
    <cfRule type="cellIs" dxfId="22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showGridLines="0" zoomScale="78" zoomScaleNormal="78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192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3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14333.743866123503</v>
      </c>
      <c r="N19" s="32">
        <v>2536.7501212331049</v>
      </c>
      <c r="O19" s="32">
        <v>4262.5680519754496</v>
      </c>
      <c r="P19" s="32">
        <v>7357.9457930524632</v>
      </c>
      <c r="Q19" s="32">
        <v>28491.007832384519</v>
      </c>
      <c r="R19" s="32"/>
      <c r="S19" s="32"/>
      <c r="T19" s="32">
        <f>+Q19+R19+S19</f>
        <v>28491.007832384519</v>
      </c>
      <c r="U19" s="84"/>
      <c r="W19" s="101"/>
    </row>
    <row r="20" spans="1:23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26818.665800841794</v>
      </c>
      <c r="S20" s="32"/>
      <c r="T20" s="32">
        <f t="shared" ref="T20:T26" si="0">+Q20+R20+S20</f>
        <v>26818.665800841794</v>
      </c>
      <c r="U20" s="84"/>
      <c r="W20" s="101"/>
    </row>
    <row r="21" spans="1:23" s="1" customFormat="1" ht="27.75" customHeight="1">
      <c r="A21" s="101"/>
      <c r="B21" s="84"/>
      <c r="C21" s="86">
        <f>+E21+F21+D21</f>
        <v>44356.822305524707</v>
      </c>
      <c r="D21" s="86"/>
      <c r="E21" s="86"/>
      <c r="F21" s="86">
        <v>44356.822305524707</v>
      </c>
      <c r="G21" s="86">
        <v>10434.526225156074</v>
      </c>
      <c r="H21" s="86">
        <v>6684.0969416613998</v>
      </c>
      <c r="I21" s="86">
        <v>917.25278995687222</v>
      </c>
      <c r="J21" s="86">
        <v>26320.94634875036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44356.822305524707</v>
      </c>
      <c r="T21" s="86">
        <f t="shared" si="0"/>
        <v>44356.822305524707</v>
      </c>
      <c r="U21" s="88" t="s">
        <v>143</v>
      </c>
      <c r="W21" s="101"/>
    </row>
    <row r="22" spans="1:23" s="1" customFormat="1" ht="16.5" customHeight="1">
      <c r="A22" s="101"/>
      <c r="B22" s="88" t="s">
        <v>143</v>
      </c>
      <c r="C22" s="32">
        <f t="shared" ref="C22:C24" si="1">+E22+F22+D22</f>
        <v>10952.851383776051</v>
      </c>
      <c r="D22" s="32"/>
      <c r="E22" s="32"/>
      <c r="F22" s="32">
        <v>10952.851383776051</v>
      </c>
      <c r="G22" s="32">
        <v>1244.9485798430303</v>
      </c>
      <c r="H22" s="32">
        <v>87.524274650000024</v>
      </c>
      <c r="I22" s="32">
        <v>35.257329140000003</v>
      </c>
      <c r="J22" s="32">
        <v>9585.1212001430213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10952.851383776051</v>
      </c>
      <c r="T22" s="32">
        <f t="shared" si="0"/>
        <v>10952.851383776051</v>
      </c>
      <c r="U22" s="88" t="s">
        <v>16</v>
      </c>
      <c r="W22" s="101"/>
    </row>
    <row r="23" spans="1:23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0.28935556999999995</v>
      </c>
      <c r="I23" s="32">
        <v>4.8516680000005065E-2</v>
      </c>
      <c r="J23" s="32">
        <v>-1.0020626605593486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W23" s="101"/>
    </row>
    <row r="24" spans="1:23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4.6666115999999676</v>
      </c>
      <c r="H24" s="32">
        <v>29.325790979277844</v>
      </c>
      <c r="I24" s="32">
        <v>17.632956320000009</v>
      </c>
      <c r="J24" s="32">
        <v>-51.625358899277828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W24" s="101"/>
    </row>
    <row r="25" spans="1:23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1350.9529287072658</v>
      </c>
      <c r="N25" s="32">
        <v>584.44061405907553</v>
      </c>
      <c r="O25" s="32">
        <v>7899.4027766252939</v>
      </c>
      <c r="P25" s="32">
        <v>1055.0521660199654</v>
      </c>
      <c r="Q25" s="32">
        <v>10889.8484854116</v>
      </c>
      <c r="R25" s="32">
        <v>1.07439244</v>
      </c>
      <c r="S25" s="32"/>
      <c r="T25" s="32">
        <f t="shared" si="0"/>
        <v>10890.922877851599</v>
      </c>
      <c r="U25" s="84"/>
      <c r="W25" s="101"/>
    </row>
    <row r="26" spans="1:23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-478.82520300319999</v>
      </c>
      <c r="N26" s="32">
        <v>-112.03890575092821</v>
      </c>
      <c r="O26" s="32">
        <v>-4062.9366125431529</v>
      </c>
      <c r="P26" s="32">
        <v>-202.99316215640999</v>
      </c>
      <c r="Q26" s="32">
        <v>-4856.7938834536908</v>
      </c>
      <c r="R26" s="32">
        <v>-6034.1289943979064</v>
      </c>
      <c r="S26" s="32"/>
      <c r="T26" s="32">
        <f t="shared" si="0"/>
        <v>-10890.922877851597</v>
      </c>
      <c r="U26" s="84"/>
      <c r="W26" s="101"/>
    </row>
    <row r="27" spans="1:23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15205.871591827568</v>
      </c>
      <c r="N27" s="32">
        <v>3009.151829541252</v>
      </c>
      <c r="O27" s="32">
        <v>8099.034216057591</v>
      </c>
      <c r="P27" s="32">
        <v>8210.0047969160187</v>
      </c>
      <c r="Q27" s="32">
        <v>34524.062434342428</v>
      </c>
      <c r="R27" s="32">
        <v>20785.611198883889</v>
      </c>
      <c r="S27" s="32"/>
      <c r="T27" s="32">
        <f>+Q27+R27+S27</f>
        <v>55309.673633226317</v>
      </c>
      <c r="U27" s="84"/>
      <c r="W27" s="101"/>
    </row>
    <row r="28" spans="1:23" s="1" customFormat="1" ht="21.75" customHeight="1" thickTop="1" thickBot="1">
      <c r="A28" s="101"/>
      <c r="B28" s="89"/>
      <c r="C28" s="42">
        <f>+E28+F28+D28</f>
        <v>-5.6074444728437811E-5</v>
      </c>
      <c r="D28" s="42"/>
      <c r="E28" s="42">
        <v>20785.611198883889</v>
      </c>
      <c r="F28" s="42">
        <v>-20785.611254958334</v>
      </c>
      <c r="G28" s="42">
        <v>-3474.8008100936463</v>
      </c>
      <c r="H28" s="42">
        <v>1297.7978531969134</v>
      </c>
      <c r="I28" s="42">
        <v>2038.96023744438</v>
      </c>
      <c r="J28" s="42">
        <v>-20647.56853550598</v>
      </c>
      <c r="K28" s="33" t="s">
        <v>157</v>
      </c>
      <c r="L28" s="34" t="s">
        <v>158</v>
      </c>
      <c r="M28" s="38">
        <v>-21128.483871682136</v>
      </c>
      <c r="N28" s="38">
        <v>1973.4156470698581</v>
      </c>
      <c r="O28" s="38">
        <v>1250.5362555486417</v>
      </c>
      <c r="P28" s="38">
        <v>-1643.3347431954285</v>
      </c>
      <c r="Q28" s="38">
        <v>-19547.866712259063</v>
      </c>
      <c r="R28" s="38">
        <v>19547.86665929286</v>
      </c>
      <c r="S28" s="38"/>
      <c r="T28" s="38"/>
      <c r="U28" s="90"/>
      <c r="W28" s="101"/>
    </row>
    <row r="29" spans="1:23" s="1" customFormat="1" ht="16.5" customHeight="1" thickTop="1">
      <c r="A29" s="101"/>
      <c r="B29" s="84"/>
      <c r="C29" s="32">
        <f>+E29+F29+D29</f>
        <v>52012.69768316047</v>
      </c>
      <c r="D29" s="32"/>
      <c r="E29" s="32">
        <v>25961.348119380305</v>
      </c>
      <c r="F29" s="32">
        <v>26051.349563780161</v>
      </c>
      <c r="G29" s="32">
        <v>3402.1734625965282</v>
      </c>
      <c r="H29" s="32">
        <v>3265.9475513680268</v>
      </c>
      <c r="I29" s="32">
        <v>7321.0520418183987</v>
      </c>
      <c r="J29" s="32">
        <v>12062.176507997206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W29" s="101"/>
    </row>
    <row r="30" spans="1:23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33190.660379679342</v>
      </c>
      <c r="N30" s="32">
        <v>5347.6363947485406</v>
      </c>
      <c r="O30" s="32">
        <v>2015.411295819385</v>
      </c>
      <c r="P30" s="32">
        <v>5045.5082057919572</v>
      </c>
      <c r="Q30" s="32">
        <v>45599.216276039238</v>
      </c>
      <c r="R30" s="32">
        <v>6413.4814600874461</v>
      </c>
      <c r="S30" s="32"/>
      <c r="T30" s="32">
        <f>+Q30+R30+S30</f>
        <v>52012.697736126684</v>
      </c>
      <c r="U30" s="84"/>
      <c r="W30" s="101"/>
    </row>
    <row r="31" spans="1:23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W31" s="101"/>
    </row>
    <row r="32" spans="1:23" s="1" customFormat="1" ht="16.5" customHeight="1">
      <c r="A32" s="101"/>
      <c r="B32" s="88" t="s">
        <v>162</v>
      </c>
      <c r="C32" s="32">
        <f t="shared" ref="C32:C38" si="2">+E32+F32+D32</f>
        <v>1.3877787807814457E-16</v>
      </c>
      <c r="D32" s="32"/>
      <c r="E32" s="32">
        <v>-0.22906323000000001</v>
      </c>
      <c r="F32" s="32">
        <v>0.22906323000000015</v>
      </c>
      <c r="G32" s="32"/>
      <c r="H32" s="32"/>
      <c r="I32" s="32">
        <v>0.22906323000000015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W32" s="101"/>
    </row>
    <row r="33" spans="1:23" s="1" customFormat="1" ht="16.5" customHeight="1">
      <c r="A33" s="101"/>
      <c r="B33" s="88" t="s">
        <v>165</v>
      </c>
      <c r="C33" s="32">
        <f t="shared" si="2"/>
        <v>8756.4464856273553</v>
      </c>
      <c r="D33" s="32"/>
      <c r="E33" s="32">
        <v>951.99550705468721</v>
      </c>
      <c r="F33" s="32">
        <v>7804.4509785726686</v>
      </c>
      <c r="G33" s="32">
        <v>2528.893930181207</v>
      </c>
      <c r="H33" s="32">
        <v>-3404.6668975211569</v>
      </c>
      <c r="I33" s="32">
        <v>2977.2570122304114</v>
      </c>
      <c r="J33" s="32">
        <v>5702.9669336822071</v>
      </c>
      <c r="K33" s="33" t="s">
        <v>166</v>
      </c>
      <c r="L33" s="34" t="s">
        <v>167</v>
      </c>
      <c r="M33" s="32">
        <v>0</v>
      </c>
      <c r="N33" s="32">
        <v>3460.439382590193</v>
      </c>
      <c r="O33" s="32">
        <v>-0.15184497999999999</v>
      </c>
      <c r="P33" s="32">
        <v>0</v>
      </c>
      <c r="Q33" s="32">
        <v>3460.2875376101929</v>
      </c>
      <c r="R33" s="32">
        <v>5296.1589481171632</v>
      </c>
      <c r="S33" s="32"/>
      <c r="T33" s="32">
        <f t="shared" ref="T33:T38" si="3">+Q33+R33+S33</f>
        <v>8756.446485727356</v>
      </c>
      <c r="U33" s="88" t="s">
        <v>165</v>
      </c>
      <c r="W33" s="101"/>
    </row>
    <row r="34" spans="1:23" s="1" customFormat="1" ht="16.5" customHeight="1">
      <c r="A34" s="101"/>
      <c r="B34" s="88" t="s">
        <v>168</v>
      </c>
      <c r="C34" s="32">
        <f t="shared" si="2"/>
        <v>-1800.1517499007791</v>
      </c>
      <c r="D34" s="32"/>
      <c r="E34" s="32">
        <v>0</v>
      </c>
      <c r="F34" s="32">
        <v>-1800.1517499007791</v>
      </c>
      <c r="G34" s="32">
        <v>-4.242203752594218</v>
      </c>
      <c r="H34" s="32">
        <v>2995.3030507100007</v>
      </c>
      <c r="I34" s="32">
        <v>-1797.3067664457485</v>
      </c>
      <c r="J34" s="32">
        <v>-2993.9058304124369</v>
      </c>
      <c r="K34" s="33" t="s">
        <v>169</v>
      </c>
      <c r="L34" s="34" t="s">
        <v>170</v>
      </c>
      <c r="M34" s="32">
        <v>85.126430282419079</v>
      </c>
      <c r="N34" s="32">
        <v>-420.72566265602006</v>
      </c>
      <c r="O34" s="32">
        <v>-1514.7637276500006</v>
      </c>
      <c r="P34" s="32"/>
      <c r="Q34" s="32">
        <v>-1850.3629600236018</v>
      </c>
      <c r="R34" s="32">
        <v>50.211210122827787</v>
      </c>
      <c r="S34" s="32"/>
      <c r="T34" s="32">
        <f t="shared" si="3"/>
        <v>-1800.1517499007739</v>
      </c>
      <c r="U34" s="88" t="s">
        <v>168</v>
      </c>
      <c r="W34" s="101"/>
    </row>
    <row r="35" spans="1:23" s="1" customFormat="1" ht="16.5" customHeight="1">
      <c r="A35" s="101"/>
      <c r="B35" s="88"/>
      <c r="C35" s="32">
        <f t="shared" si="2"/>
        <v>18979.409599139992</v>
      </c>
      <c r="D35" s="32"/>
      <c r="E35" s="32">
        <v>13048.694393036689</v>
      </c>
      <c r="F35" s="32">
        <v>5930.7152061033021</v>
      </c>
      <c r="G35" s="32">
        <v>111.67998828406499</v>
      </c>
      <c r="H35" s="32">
        <v>1248.9096350042853</v>
      </c>
      <c r="I35" s="32">
        <v>4737.9750051449519</v>
      </c>
      <c r="J35" s="32">
        <v>-167.84942233000004</v>
      </c>
      <c r="K35" s="33" t="s">
        <v>171</v>
      </c>
      <c r="L35" s="34" t="s">
        <v>172</v>
      </c>
      <c r="M35" s="32">
        <v>9956.768371931721</v>
      </c>
      <c r="N35" s="32">
        <v>2353.456433804738</v>
      </c>
      <c r="O35" s="32">
        <v>1879.3562760563707</v>
      </c>
      <c r="P35" s="32">
        <v>4724.2002810762615</v>
      </c>
      <c r="Q35" s="32">
        <v>18913.781362869093</v>
      </c>
      <c r="R35" s="32">
        <v>65.628235847102843</v>
      </c>
      <c r="S35" s="32"/>
      <c r="T35" s="32">
        <f t="shared" si="3"/>
        <v>18979.409598716196</v>
      </c>
      <c r="U35" s="88"/>
      <c r="W35" s="101"/>
    </row>
    <row r="36" spans="1:23" s="1" customFormat="1" ht="16.5" customHeight="1">
      <c r="A36" s="101"/>
      <c r="B36" s="84"/>
      <c r="C36" s="32">
        <f t="shared" si="2"/>
        <v>12683.312542434975</v>
      </c>
      <c r="D36" s="32"/>
      <c r="E36" s="32">
        <v>12176.685496143155</v>
      </c>
      <c r="F36" s="32">
        <v>506.62704629182008</v>
      </c>
      <c r="G36" s="32">
        <v>3.5</v>
      </c>
      <c r="H36" s="32">
        <v>116.31267250999991</v>
      </c>
      <c r="I36" s="32">
        <v>79.347475455749475</v>
      </c>
      <c r="J36" s="32">
        <v>307.46689832607069</v>
      </c>
      <c r="K36" s="33" t="s">
        <v>173</v>
      </c>
      <c r="L36" s="34" t="s">
        <v>174</v>
      </c>
      <c r="M36" s="32">
        <v>12627.612343978904</v>
      </c>
      <c r="N36" s="32">
        <v>-511.52085359080041</v>
      </c>
      <c r="O36" s="32">
        <v>0</v>
      </c>
      <c r="P36" s="32">
        <v>0</v>
      </c>
      <c r="Q36" s="32">
        <v>12116.091490388104</v>
      </c>
      <c r="R36" s="32">
        <v>567.22105204687125</v>
      </c>
      <c r="S36" s="32"/>
      <c r="T36" s="32">
        <f t="shared" si="3"/>
        <v>12683.312542434975</v>
      </c>
      <c r="U36" s="84"/>
      <c r="W36" s="101"/>
    </row>
    <row r="37" spans="1:23" s="1" customFormat="1" ht="16.5" customHeight="1">
      <c r="A37" s="101"/>
      <c r="B37" s="84"/>
      <c r="C37" s="32">
        <f t="shared" si="2"/>
        <v>1332.0715214488991</v>
      </c>
      <c r="D37" s="32"/>
      <c r="E37" s="32">
        <v>0</v>
      </c>
      <c r="F37" s="32">
        <v>1332.0715214488991</v>
      </c>
      <c r="G37" s="32">
        <v>131.99581352749999</v>
      </c>
      <c r="H37" s="32">
        <v>-2.041157650000001</v>
      </c>
      <c r="I37" s="32">
        <v>84.880382994000044</v>
      </c>
      <c r="J37" s="32">
        <v>1117.2364825773991</v>
      </c>
      <c r="K37" s="33" t="s">
        <v>175</v>
      </c>
      <c r="L37" s="34" t="s">
        <v>176</v>
      </c>
      <c r="M37" s="32">
        <v>0</v>
      </c>
      <c r="N37" s="32">
        <v>249.18020782889997</v>
      </c>
      <c r="O37" s="32">
        <v>1082.8913136199994</v>
      </c>
      <c r="P37" s="32"/>
      <c r="Q37" s="32">
        <v>1332.0715214488994</v>
      </c>
      <c r="R37" s="32">
        <v>0</v>
      </c>
      <c r="S37" s="32"/>
      <c r="T37" s="32">
        <f t="shared" si="3"/>
        <v>1332.0715214488994</v>
      </c>
      <c r="U37" s="84"/>
      <c r="W37" s="101"/>
    </row>
    <row r="38" spans="1:23" s="1" customFormat="1" ht="16.5" customHeight="1">
      <c r="A38" s="101"/>
      <c r="B38" s="84"/>
      <c r="C38" s="32">
        <f t="shared" si="2"/>
        <v>12061.609284410024</v>
      </c>
      <c r="D38" s="32"/>
      <c r="E38" s="32">
        <v>-215.79821362422575</v>
      </c>
      <c r="F38" s="32">
        <v>12277.40749803425</v>
      </c>
      <c r="G38" s="32">
        <v>630.34593435635043</v>
      </c>
      <c r="H38" s="32">
        <v>2312.1302483148979</v>
      </c>
      <c r="I38" s="32">
        <v>1238.6698692090351</v>
      </c>
      <c r="J38" s="32">
        <v>8096.261446153967</v>
      </c>
      <c r="K38" s="33" t="s">
        <v>177</v>
      </c>
      <c r="L38" s="34" t="s">
        <v>178</v>
      </c>
      <c r="M38" s="32">
        <v>10521.153233486302</v>
      </c>
      <c r="N38" s="32">
        <v>216.80688677153049</v>
      </c>
      <c r="O38" s="32">
        <v>568.07927877301574</v>
      </c>
      <c r="P38" s="32">
        <v>321.30792471569521</v>
      </c>
      <c r="Q38" s="32">
        <v>11627.347323746542</v>
      </c>
      <c r="R38" s="32">
        <v>434.26201395348136</v>
      </c>
      <c r="S38" s="32"/>
      <c r="T38" s="32">
        <f t="shared" si="3"/>
        <v>12061.609337700023</v>
      </c>
      <c r="U38" s="84"/>
      <c r="W38" s="101"/>
    </row>
    <row r="39" spans="1:23" s="1" customFormat="1" ht="16.5" customHeight="1" thickBot="1">
      <c r="A39" s="101"/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W39" s="101"/>
    </row>
    <row r="40" spans="1:23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W40" s="101"/>
    </row>
    <row r="41" spans="1:23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W41" s="101"/>
    </row>
    <row r="42" spans="1:23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W42" s="101"/>
    </row>
    <row r="43" spans="1:23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W43" s="101"/>
    </row>
    <row r="44" spans="1:23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  <c r="W44" s="101"/>
    </row>
    <row r="45" spans="1:23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  <c r="W45" s="101"/>
    </row>
    <row r="46" spans="1:23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  <c r="W46" s="101"/>
    </row>
    <row r="47" spans="1:23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  <c r="W47" s="101"/>
    </row>
    <row r="48" spans="1:23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  <c r="W48" s="101"/>
    </row>
    <row r="49" spans="3:23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  <c r="W49" s="101"/>
    </row>
    <row r="50" spans="3:23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  <c r="W50" s="101"/>
    </row>
    <row r="51" spans="3:23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  <c r="W51" s="101"/>
    </row>
    <row r="52" spans="3:23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  <c r="W52" s="101"/>
    </row>
    <row r="53" spans="3:23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  <c r="W53" s="101"/>
    </row>
    <row r="54" spans="3:23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  <c r="W54" s="101"/>
    </row>
    <row r="55" spans="3:23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  <c r="W55" s="101"/>
    </row>
    <row r="56" spans="3:23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  <c r="W56" s="101"/>
    </row>
    <row r="57" spans="3:23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  <c r="W57" s="101"/>
    </row>
    <row r="58" spans="3:23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  <c r="W58" s="101"/>
    </row>
    <row r="59" spans="3:23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  <c r="W59" s="101"/>
    </row>
    <row r="60" spans="3:23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  <c r="W60" s="101"/>
    </row>
    <row r="61" spans="3:23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  <c r="W61" s="101"/>
    </row>
    <row r="62" spans="3:23">
      <c r="C62" s="77"/>
      <c r="D62" s="77"/>
      <c r="E62" s="77"/>
      <c r="F62" s="77"/>
      <c r="G62" s="77"/>
      <c r="H62" s="77"/>
      <c r="I62" s="77"/>
      <c r="J62" s="77"/>
      <c r="M62" s="78"/>
      <c r="N62" s="78"/>
      <c r="O62" s="78"/>
      <c r="P62" s="78"/>
      <c r="Q62" s="78"/>
      <c r="R62" s="78"/>
      <c r="S62" s="78"/>
      <c r="T62" s="77"/>
      <c r="W62" s="101"/>
    </row>
    <row r="63" spans="3:23">
      <c r="C63" s="77"/>
      <c r="D63" s="77"/>
      <c r="E63" s="77"/>
      <c r="F63" s="77"/>
      <c r="G63" s="77"/>
      <c r="H63" s="77"/>
      <c r="I63" s="77"/>
      <c r="J63" s="77"/>
      <c r="M63" s="78"/>
      <c r="N63" s="78"/>
      <c r="O63" s="78"/>
      <c r="P63" s="78"/>
      <c r="Q63" s="78"/>
      <c r="R63" s="78"/>
      <c r="S63" s="78"/>
      <c r="T63" s="77"/>
    </row>
    <row r="64" spans="3:23">
      <c r="C64" s="77"/>
      <c r="D64" s="77"/>
      <c r="E64" s="77"/>
      <c r="F64" s="77"/>
      <c r="G64" s="77"/>
      <c r="H64" s="77"/>
      <c r="I64" s="77"/>
      <c r="J64" s="77"/>
      <c r="M64" s="78"/>
      <c r="N64" s="78"/>
      <c r="O64" s="78"/>
      <c r="P64" s="78"/>
      <c r="Q64" s="78"/>
      <c r="R64" s="78"/>
      <c r="S64" s="78"/>
      <c r="T64" s="77"/>
    </row>
    <row r="65" spans="2:20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</row>
    <row r="66" spans="2:20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</row>
    <row r="67" spans="2:20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</row>
    <row r="68" spans="2:20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</row>
    <row r="69" spans="2:20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</row>
    <row r="70" spans="2:20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</row>
    <row r="71" spans="2:20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</row>
    <row r="72" spans="2:20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</row>
    <row r="73" spans="2:20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</row>
    <row r="74" spans="2:20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</row>
    <row r="75" spans="2:20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</row>
    <row r="76" spans="2:20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</row>
    <row r="77" spans="2:20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</row>
    <row r="78" spans="2:20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2:20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2:20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>
      <c r="C81" s="77"/>
      <c r="D81" s="77"/>
      <c r="E81" s="77"/>
      <c r="F81" s="77"/>
      <c r="G81" s="77"/>
      <c r="H81" s="77"/>
      <c r="I81" s="77"/>
      <c r="J81" s="77"/>
      <c r="M81" s="78"/>
      <c r="N81" s="78"/>
      <c r="O81" s="78"/>
      <c r="P81" s="78"/>
      <c r="Q81" s="78"/>
      <c r="R81" s="78"/>
      <c r="S81" s="78"/>
      <c r="T81" s="77"/>
    </row>
    <row r="82" spans="3:20">
      <c r="C82" s="77"/>
      <c r="D82" s="77"/>
      <c r="E82" s="77"/>
      <c r="F82" s="77"/>
      <c r="G82" s="77"/>
      <c r="H82" s="77"/>
      <c r="I82" s="77"/>
      <c r="J82" s="77"/>
      <c r="M82" s="78"/>
      <c r="N82" s="78"/>
      <c r="O82" s="78"/>
      <c r="P82" s="78"/>
      <c r="Q82" s="78"/>
      <c r="R82" s="78"/>
      <c r="S82" s="78"/>
      <c r="T82" s="77"/>
    </row>
    <row r="83" spans="3:20">
      <c r="C83" s="77"/>
      <c r="D83" s="77"/>
      <c r="E83" s="77"/>
      <c r="F83" s="77"/>
      <c r="G83" s="77"/>
      <c r="H83" s="77"/>
      <c r="I83" s="77"/>
      <c r="J83" s="77"/>
      <c r="M83" s="78"/>
      <c r="N83" s="78"/>
      <c r="O83" s="78"/>
      <c r="P83" s="78"/>
      <c r="Q83" s="78"/>
      <c r="R83" s="78"/>
      <c r="S83" s="78"/>
      <c r="T83" s="77"/>
    </row>
    <row r="84" spans="3:20">
      <c r="C84" s="77"/>
      <c r="D84" s="77"/>
      <c r="E84" s="77"/>
      <c r="F84" s="77"/>
      <c r="G84" s="77"/>
      <c r="H84" s="77"/>
      <c r="I84" s="77"/>
      <c r="J84" s="77"/>
      <c r="M84" s="78"/>
      <c r="N84" s="78"/>
      <c r="O84" s="78"/>
      <c r="P84" s="78"/>
      <c r="Q84" s="78"/>
      <c r="R84" s="78"/>
      <c r="S84" s="78"/>
      <c r="T84" s="77"/>
    </row>
    <row r="85" spans="3:20">
      <c r="C85" s="77"/>
      <c r="D85" s="77"/>
      <c r="E85" s="77"/>
      <c r="F85" s="77"/>
      <c r="G85" s="77"/>
      <c r="H85" s="77"/>
      <c r="I85" s="77"/>
      <c r="J85" s="77"/>
      <c r="M85" s="78"/>
      <c r="N85" s="78"/>
      <c r="O85" s="78"/>
      <c r="P85" s="78"/>
      <c r="Q85" s="78"/>
      <c r="R85" s="78"/>
      <c r="S85" s="78"/>
      <c r="T85" s="77"/>
    </row>
    <row r="86" spans="3:20">
      <c r="C86" s="77"/>
      <c r="D86" s="77"/>
      <c r="E86" s="77"/>
      <c r="F86" s="77"/>
      <c r="G86" s="77"/>
      <c r="H86" s="77"/>
      <c r="I86" s="77"/>
      <c r="J86" s="77"/>
      <c r="M86" s="78"/>
      <c r="N86" s="78"/>
      <c r="O86" s="78"/>
      <c r="P86" s="78"/>
      <c r="Q86" s="78"/>
      <c r="R86" s="78"/>
      <c r="S86" s="78"/>
      <c r="T86" s="77"/>
    </row>
    <row r="87" spans="3:20">
      <c r="C87" s="77"/>
      <c r="D87" s="77"/>
      <c r="E87" s="77"/>
      <c r="F87" s="77"/>
      <c r="G87" s="77"/>
      <c r="H87" s="77"/>
      <c r="I87" s="77"/>
      <c r="J87" s="77"/>
      <c r="M87" s="78"/>
      <c r="N87" s="78"/>
      <c r="O87" s="78"/>
      <c r="P87" s="78"/>
      <c r="Q87" s="78"/>
      <c r="R87" s="78"/>
      <c r="S87" s="78"/>
      <c r="T87" s="77"/>
    </row>
    <row r="88" spans="3:20">
      <c r="C88" s="77"/>
      <c r="D88" s="77"/>
      <c r="E88" s="77"/>
      <c r="F88" s="77"/>
      <c r="G88" s="77"/>
      <c r="H88" s="77"/>
      <c r="I88" s="77"/>
      <c r="J88" s="77"/>
      <c r="T88" s="24"/>
    </row>
    <row r="89" spans="3:20">
      <c r="C89" s="77"/>
      <c r="D89" s="77"/>
      <c r="E89" s="77"/>
      <c r="F89" s="77"/>
      <c r="G89" s="77"/>
      <c r="H89" s="77"/>
      <c r="I89" s="77"/>
      <c r="J89" s="77"/>
      <c r="T89" s="24"/>
    </row>
    <row r="90" spans="3:20">
      <c r="C90" s="77"/>
      <c r="D90" s="77"/>
      <c r="E90" s="77"/>
      <c r="F90" s="77"/>
      <c r="G90" s="77"/>
      <c r="H90" s="77"/>
      <c r="I90" s="77"/>
      <c r="J90" s="77"/>
      <c r="T90" s="24"/>
    </row>
    <row r="91" spans="3:20">
      <c r="C91" s="77"/>
      <c r="D91" s="77"/>
      <c r="E91" s="77"/>
      <c r="F91" s="77"/>
      <c r="G91" s="77"/>
      <c r="H91" s="77"/>
      <c r="I91" s="77"/>
      <c r="J91" s="77"/>
      <c r="T91" s="24"/>
    </row>
    <row r="92" spans="3:20">
      <c r="C92" s="77"/>
      <c r="D92" s="77"/>
      <c r="E92" s="77"/>
      <c r="F92" s="77"/>
      <c r="G92" s="77"/>
      <c r="H92" s="77"/>
      <c r="I92" s="77"/>
      <c r="J92" s="77"/>
    </row>
    <row r="93" spans="3:20">
      <c r="C93" s="77"/>
      <c r="D93" s="77"/>
      <c r="E93" s="77"/>
      <c r="F93" s="77"/>
      <c r="G93" s="77"/>
      <c r="H93" s="77"/>
      <c r="I93" s="77"/>
      <c r="J93" s="77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showGridLines="0" zoomScale="80" zoomScaleNormal="80" workbookViewId="0">
      <selection activeCell="A20" sqref="A20"/>
    </sheetView>
  </sheetViews>
  <sheetFormatPr baseColWidth="10" defaultColWidth="7.140625" defaultRowHeight="15"/>
  <cols>
    <col min="1" max="1" width="13.140625" style="2" customWidth="1"/>
    <col min="2" max="2" width="26.5703125" style="20" customWidth="1"/>
    <col min="3" max="3" width="14.85546875" style="20" customWidth="1"/>
    <col min="4" max="4" width="17.140625" style="20" customWidth="1"/>
    <col min="5" max="8" width="14.85546875" style="20" customWidth="1"/>
    <col min="9" max="9" width="16.140625" style="20" customWidth="1"/>
    <col min="10" max="10" width="17.85546875" style="20" customWidth="1"/>
    <col min="11" max="11" width="14.85546875" style="20" customWidth="1"/>
    <col min="12" max="12" width="71.85546875" style="20" customWidth="1"/>
    <col min="13" max="13" width="17.28515625" style="20" customWidth="1"/>
    <col min="14" max="14" width="16.140625" style="20" customWidth="1"/>
    <col min="15" max="18" width="14.85546875" style="20" customWidth="1"/>
    <col min="19" max="19" width="16.28515625" style="20" customWidth="1"/>
    <col min="20" max="20" width="14.85546875" style="20" customWidth="1"/>
    <col min="21" max="21" width="24.42578125" style="20" customWidth="1"/>
    <col min="22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2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193</v>
      </c>
    </row>
    <row r="13" spans="1:21">
      <c r="B13" s="21" t="s">
        <v>1</v>
      </c>
    </row>
    <row r="14" spans="1:21" ht="12" customHeight="1">
      <c r="B14" s="22"/>
    </row>
    <row r="15" spans="1:21" ht="15.75" customHeight="1" thickBot="1">
      <c r="B15" s="23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3" t="s">
        <v>7</v>
      </c>
      <c r="N15" s="23"/>
      <c r="O15" s="23"/>
      <c r="P15" s="23"/>
      <c r="Q15" s="23"/>
      <c r="R15" s="23"/>
      <c r="S15" s="23"/>
    </row>
    <row r="16" spans="1:21" ht="21.7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9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27" t="s">
        <v>12</v>
      </c>
      <c r="C18" s="28">
        <f>+E18+F18+D18</f>
        <v>89479.845376215046</v>
      </c>
      <c r="D18" s="28">
        <v>89479.845376215046</v>
      </c>
      <c r="E18" s="28"/>
      <c r="F18" s="28"/>
      <c r="G18" s="28"/>
      <c r="H18" s="28"/>
      <c r="I18" s="28"/>
      <c r="J18" s="28"/>
      <c r="K18" s="29" t="s">
        <v>13</v>
      </c>
      <c r="L18" s="30" t="s">
        <v>14</v>
      </c>
      <c r="M18" s="28"/>
      <c r="N18" s="28"/>
      <c r="O18" s="28"/>
      <c r="P18" s="28"/>
      <c r="Q18" s="28"/>
      <c r="R18" s="28">
        <v>89479.845376215046</v>
      </c>
      <c r="S18" s="28"/>
      <c r="T18" s="28">
        <f>+Q18+R18+S18</f>
        <v>89479.845376215046</v>
      </c>
      <c r="U18" s="27" t="s">
        <v>15</v>
      </c>
    </row>
    <row r="19" spans="1:23" s="1" customFormat="1" ht="16.5" customHeight="1">
      <c r="B19" s="31" t="s">
        <v>16</v>
      </c>
      <c r="C19" s="32">
        <f>+E19+F19+D19</f>
        <v>57357.809186472914</v>
      </c>
      <c r="D19" s="32"/>
      <c r="E19" s="32">
        <v>57357.809186472914</v>
      </c>
      <c r="F19" s="32"/>
      <c r="G19" s="32"/>
      <c r="H19" s="32"/>
      <c r="I19" s="32"/>
      <c r="J19" s="32"/>
      <c r="K19" s="33" t="s">
        <v>17</v>
      </c>
      <c r="L19" s="34" t="s">
        <v>18</v>
      </c>
      <c r="M19" s="32"/>
      <c r="N19" s="32"/>
      <c r="O19" s="32"/>
      <c r="P19" s="32"/>
      <c r="Q19" s="32"/>
      <c r="R19" s="32"/>
      <c r="S19" s="32">
        <v>57357.809186472914</v>
      </c>
      <c r="T19" s="32">
        <f t="shared" ref="T19:T22" si="0">+Q19+R19+S19</f>
        <v>57357.809186472914</v>
      </c>
      <c r="U19" s="31" t="s">
        <v>19</v>
      </c>
    </row>
    <row r="20" spans="1:23" s="1" customFormat="1" ht="16.5" customHeight="1">
      <c r="B20" s="31" t="s">
        <v>19</v>
      </c>
      <c r="C20" s="32">
        <f>+E20+F20+D20</f>
        <v>301087.29416273418</v>
      </c>
      <c r="D20" s="32">
        <v>301087.29416273418</v>
      </c>
      <c r="E20" s="32"/>
      <c r="F20" s="32"/>
      <c r="G20" s="32"/>
      <c r="H20" s="32"/>
      <c r="I20" s="32"/>
      <c r="J20" s="32"/>
      <c r="K20" s="33" t="s">
        <v>20</v>
      </c>
      <c r="L20" s="34" t="s">
        <v>21</v>
      </c>
      <c r="M20" s="32">
        <v>157763.73117616217</v>
      </c>
      <c r="N20" s="32">
        <v>12118.147521458672</v>
      </c>
      <c r="O20" s="32">
        <v>24302.17003025657</v>
      </c>
      <c r="P20" s="32">
        <v>106903.24543485678</v>
      </c>
      <c r="Q20" s="32">
        <v>301087.29416273418</v>
      </c>
      <c r="R20" s="32"/>
      <c r="S20" s="32"/>
      <c r="T20" s="32">
        <f t="shared" si="0"/>
        <v>301087.29416273418</v>
      </c>
      <c r="U20" s="31" t="s">
        <v>22</v>
      </c>
      <c r="W20" s="101"/>
    </row>
    <row r="21" spans="1:23" s="1" customFormat="1" ht="16.5" customHeight="1">
      <c r="A21" s="101"/>
      <c r="B21" s="31" t="s">
        <v>16</v>
      </c>
      <c r="C21" s="32">
        <f>+E21+F21+D21</f>
        <v>146906.86002674975</v>
      </c>
      <c r="D21" s="32"/>
      <c r="E21" s="32"/>
      <c r="F21" s="32">
        <v>146906.86002674975</v>
      </c>
      <c r="G21" s="32">
        <v>40127.044412399053</v>
      </c>
      <c r="H21" s="32">
        <v>8292.1562632902605</v>
      </c>
      <c r="I21" s="32">
        <v>4470.1677133905487</v>
      </c>
      <c r="J21" s="32">
        <v>94017.491637669897</v>
      </c>
      <c r="K21" s="33" t="s">
        <v>23</v>
      </c>
      <c r="L21" s="34" t="s">
        <v>24</v>
      </c>
      <c r="M21" s="32"/>
      <c r="N21" s="32"/>
      <c r="O21" s="32"/>
      <c r="P21" s="32"/>
      <c r="Q21" s="32"/>
      <c r="R21" s="32"/>
      <c r="S21" s="32">
        <v>146906.86002674975</v>
      </c>
      <c r="T21" s="32">
        <f t="shared" si="0"/>
        <v>146906.86002674975</v>
      </c>
      <c r="U21" s="31" t="s">
        <v>25</v>
      </c>
      <c r="W21" s="101"/>
    </row>
    <row r="22" spans="1:23" s="1" customFormat="1" ht="16.5" customHeight="1" thickBot="1">
      <c r="A22" s="101"/>
      <c r="B22" s="31" t="s">
        <v>26</v>
      </c>
      <c r="C22" s="32">
        <f>+E22+F22+D22</f>
        <v>14610.87567716</v>
      </c>
      <c r="D22" s="32">
        <v>14610.87567716</v>
      </c>
      <c r="E22" s="32"/>
      <c r="F22" s="32"/>
      <c r="G22" s="32"/>
      <c r="H22" s="32"/>
      <c r="I22" s="32"/>
      <c r="J22" s="32"/>
      <c r="K22" s="33" t="s">
        <v>27</v>
      </c>
      <c r="L22" s="34" t="s">
        <v>28</v>
      </c>
      <c r="M22" s="32"/>
      <c r="N22" s="32"/>
      <c r="O22" s="32"/>
      <c r="P22" s="32"/>
      <c r="Q22" s="32">
        <v>14610.87567716</v>
      </c>
      <c r="R22" s="32"/>
      <c r="S22" s="32"/>
      <c r="T22" s="32">
        <f t="shared" si="0"/>
        <v>14610.87567716</v>
      </c>
      <c r="U22" s="31" t="s">
        <v>29</v>
      </c>
      <c r="W22" s="101"/>
    </row>
    <row r="23" spans="1:23" s="1" customFormat="1" ht="16.5" customHeight="1" thickTop="1">
      <c r="A23" s="101"/>
      <c r="B23" s="35"/>
      <c r="C23" s="32"/>
      <c r="D23" s="32"/>
      <c r="E23" s="32"/>
      <c r="F23" s="32"/>
      <c r="G23" s="32"/>
      <c r="H23" s="32"/>
      <c r="I23" s="32"/>
      <c r="J23" s="32"/>
      <c r="K23" s="36"/>
      <c r="L23" s="37"/>
      <c r="M23" s="38"/>
      <c r="N23" s="38"/>
      <c r="O23" s="38"/>
      <c r="P23" s="38"/>
      <c r="Q23" s="38"/>
      <c r="R23" s="38"/>
      <c r="S23" s="38"/>
      <c r="T23" s="38"/>
      <c r="U23" s="39"/>
      <c r="W23" s="101"/>
    </row>
    <row r="24" spans="1:23" s="1" customFormat="1" ht="16.5" customHeight="1">
      <c r="A24" s="101"/>
      <c r="B24" s="35" t="s">
        <v>30</v>
      </c>
      <c r="C24" s="32">
        <f>+E24+F24+D24</f>
        <v>168791.30981314444</v>
      </c>
      <c r="D24" s="32"/>
      <c r="E24" s="32"/>
      <c r="F24" s="32">
        <v>168791.30981314444</v>
      </c>
      <c r="G24" s="32">
        <v>66776.201022457739</v>
      </c>
      <c r="H24" s="32">
        <v>16010.013766966309</v>
      </c>
      <c r="I24" s="32">
        <v>7647.979808068123</v>
      </c>
      <c r="J24" s="32">
        <v>63746.239538492271</v>
      </c>
      <c r="K24" s="33" t="s">
        <v>31</v>
      </c>
      <c r="L24" s="34" t="s">
        <v>32</v>
      </c>
      <c r="M24" s="32">
        <v>63746.239538492271</v>
      </c>
      <c r="N24" s="32">
        <v>7647.979808068123</v>
      </c>
      <c r="O24" s="32">
        <v>16010.013766966309</v>
      </c>
      <c r="P24" s="32">
        <v>66776.201022457739</v>
      </c>
      <c r="Q24" s="32">
        <v>168791.30981314441</v>
      </c>
      <c r="R24" s="32"/>
      <c r="S24" s="32"/>
      <c r="T24" s="32">
        <f t="shared" ref="T24:T25" si="1">+Q24+R24+S24</f>
        <v>168791.30981314441</v>
      </c>
      <c r="U24" s="31" t="s">
        <v>33</v>
      </c>
      <c r="W24" s="101"/>
    </row>
    <row r="25" spans="1:23" s="1" customFormat="1" ht="16.5" customHeight="1">
      <c r="A25" s="101"/>
      <c r="B25" s="31" t="s">
        <v>34</v>
      </c>
      <c r="C25" s="32">
        <f>+E25+F25+D25</f>
        <v>32122.036189742132</v>
      </c>
      <c r="D25" s="32"/>
      <c r="E25" s="32">
        <v>32122.036189742132</v>
      </c>
      <c r="F25" s="32"/>
      <c r="G25" s="32"/>
      <c r="H25" s="32"/>
      <c r="I25" s="32"/>
      <c r="J25" s="32"/>
      <c r="K25" s="33" t="s">
        <v>35</v>
      </c>
      <c r="L25" s="40" t="s">
        <v>36</v>
      </c>
      <c r="M25" s="32"/>
      <c r="N25" s="32"/>
      <c r="O25" s="32"/>
      <c r="P25" s="32"/>
      <c r="Q25" s="32"/>
      <c r="R25" s="32">
        <v>32122.036189742132</v>
      </c>
      <c r="S25" s="32"/>
      <c r="T25" s="32">
        <f t="shared" si="1"/>
        <v>32122.036189742132</v>
      </c>
      <c r="U25" s="31" t="s">
        <v>37</v>
      </c>
      <c r="W25" s="101"/>
    </row>
    <row r="26" spans="1:23" s="1" customFormat="1" ht="16.5" customHeight="1" thickBot="1">
      <c r="A26" s="101"/>
      <c r="B26" s="41"/>
      <c r="C26" s="42"/>
      <c r="D26" s="42"/>
      <c r="E26" s="42"/>
      <c r="F26" s="42"/>
      <c r="G26" s="42"/>
      <c r="H26" s="42"/>
      <c r="I26" s="42"/>
      <c r="J26" s="42"/>
      <c r="K26" s="36"/>
      <c r="L26" s="43"/>
      <c r="M26" s="42"/>
      <c r="N26" s="42"/>
      <c r="O26" s="42"/>
      <c r="P26" s="42"/>
      <c r="Q26" s="42"/>
      <c r="R26" s="42"/>
      <c r="S26" s="42"/>
      <c r="T26" s="42"/>
      <c r="U26" s="44"/>
      <c r="W26" s="101"/>
    </row>
    <row r="27" spans="1:23" s="1" customFormat="1" ht="16.5" customHeight="1" thickTop="1">
      <c r="A27" s="101"/>
      <c r="B27" s="45"/>
      <c r="C27" s="32"/>
      <c r="D27" s="32"/>
      <c r="E27" s="32"/>
      <c r="F27" s="32"/>
      <c r="G27" s="32"/>
      <c r="H27" s="32"/>
      <c r="I27" s="32"/>
      <c r="J27" s="32"/>
      <c r="K27" s="36"/>
      <c r="L27" s="43"/>
      <c r="M27" s="32"/>
      <c r="N27" s="32"/>
      <c r="O27" s="32"/>
      <c r="P27" s="32"/>
      <c r="Q27" s="32"/>
      <c r="R27" s="32"/>
      <c r="S27" s="32"/>
      <c r="T27" s="32"/>
      <c r="U27" s="46"/>
      <c r="W27" s="101"/>
    </row>
    <row r="28" spans="1:23" s="1" customFormat="1" ht="16.5" customHeight="1">
      <c r="A28" s="101"/>
      <c r="B28" s="31"/>
      <c r="C28" s="32">
        <f t="shared" ref="C28:C50" si="2">+E28+F28+D28</f>
        <v>64958.205064745707</v>
      </c>
      <c r="D28" s="32"/>
      <c r="E28" s="32">
        <v>38.682037474675454</v>
      </c>
      <c r="F28" s="32">
        <v>64919.523027271032</v>
      </c>
      <c r="G28" s="32">
        <v>20191.105310434195</v>
      </c>
      <c r="H28" s="32">
        <v>15648.791836682984</v>
      </c>
      <c r="I28" s="32">
        <v>2806.7044189411736</v>
      </c>
      <c r="J28" s="32">
        <v>26272.921461212678</v>
      </c>
      <c r="K28" s="33" t="s">
        <v>38</v>
      </c>
      <c r="L28" s="34" t="s">
        <v>39</v>
      </c>
      <c r="M28" s="32"/>
      <c r="N28" s="32"/>
      <c r="O28" s="32"/>
      <c r="P28" s="32">
        <v>64933.797683870878</v>
      </c>
      <c r="Q28" s="32">
        <v>64933.797683870878</v>
      </c>
      <c r="R28" s="32">
        <v>24.407380874828736</v>
      </c>
      <c r="S28" s="32"/>
      <c r="T28" s="32">
        <f t="shared" ref="T28:T40" si="3">+Q28+R28+S28</f>
        <v>64958.205064745707</v>
      </c>
      <c r="U28" s="31"/>
      <c r="W28" s="101"/>
    </row>
    <row r="29" spans="1:23" s="1" customFormat="1" ht="16.5" customHeight="1">
      <c r="A29" s="101"/>
      <c r="B29" s="31"/>
      <c r="C29" s="32">
        <f t="shared" si="2"/>
        <v>59232.978172241477</v>
      </c>
      <c r="D29" s="32"/>
      <c r="E29" s="32">
        <v>38.682037474675454</v>
      </c>
      <c r="F29" s="32">
        <v>59194.296134766802</v>
      </c>
      <c r="G29" s="32">
        <v>19792.496954702001</v>
      </c>
      <c r="H29" s="32">
        <v>13747.620641654074</v>
      </c>
      <c r="I29" s="32">
        <v>2416.3778128041486</v>
      </c>
      <c r="J29" s="32">
        <v>23237.800725606572</v>
      </c>
      <c r="K29" s="33" t="s">
        <v>40</v>
      </c>
      <c r="L29" s="40" t="s">
        <v>41</v>
      </c>
      <c r="M29" s="32"/>
      <c r="N29" s="32"/>
      <c r="O29" s="32"/>
      <c r="P29" s="32">
        <v>59208.570791366641</v>
      </c>
      <c r="Q29" s="32">
        <v>59208.570791366641</v>
      </c>
      <c r="R29" s="32">
        <v>24.407380874828736</v>
      </c>
      <c r="S29" s="32"/>
      <c r="T29" s="32">
        <f t="shared" si="3"/>
        <v>59232.97817224147</v>
      </c>
      <c r="U29" s="31"/>
      <c r="W29" s="101"/>
    </row>
    <row r="30" spans="1:23" s="1" customFormat="1" ht="16.5" customHeight="1">
      <c r="A30" s="101"/>
      <c r="B30" s="31"/>
      <c r="C30" s="32">
        <f t="shared" si="2"/>
        <v>5725.2268925042335</v>
      </c>
      <c r="D30" s="32"/>
      <c r="E30" s="32"/>
      <c r="F30" s="32">
        <v>5725.2268925042335</v>
      </c>
      <c r="G30" s="32">
        <v>398.60835573219344</v>
      </c>
      <c r="H30" s="32">
        <v>1901.1711950289071</v>
      </c>
      <c r="I30" s="32">
        <v>390.32660613702507</v>
      </c>
      <c r="J30" s="32">
        <v>3035.1207356061086</v>
      </c>
      <c r="K30" s="33" t="s">
        <v>42</v>
      </c>
      <c r="L30" s="40" t="s">
        <v>43</v>
      </c>
      <c r="M30" s="32"/>
      <c r="N30" s="32"/>
      <c r="O30" s="32"/>
      <c r="P30" s="32">
        <v>5725.2268925042335</v>
      </c>
      <c r="Q30" s="32">
        <v>5725.2268925042335</v>
      </c>
      <c r="R30" s="32">
        <v>0</v>
      </c>
      <c r="S30" s="32"/>
      <c r="T30" s="32">
        <f t="shared" si="3"/>
        <v>5725.2268925042335</v>
      </c>
      <c r="U30" s="31"/>
      <c r="W30" s="101"/>
    </row>
    <row r="31" spans="1:23" s="1" customFormat="1" ht="16.5" customHeight="1">
      <c r="A31" s="101"/>
      <c r="B31" s="31"/>
      <c r="C31" s="32">
        <f t="shared" si="2"/>
        <v>4269.5038255897252</v>
      </c>
      <c r="D31" s="32"/>
      <c r="E31" s="32"/>
      <c r="F31" s="32">
        <v>4269.5038255897252</v>
      </c>
      <c r="G31" s="32">
        <v>254.69463913751355</v>
      </c>
      <c r="H31" s="32">
        <v>1504.9303482013643</v>
      </c>
      <c r="I31" s="32">
        <v>285.77488550730686</v>
      </c>
      <c r="J31" s="32">
        <v>2224.103952743541</v>
      </c>
      <c r="K31" s="33" t="s">
        <v>44</v>
      </c>
      <c r="L31" s="40" t="s">
        <v>45</v>
      </c>
      <c r="M31" s="32"/>
      <c r="N31" s="32"/>
      <c r="O31" s="32"/>
      <c r="P31" s="32">
        <v>4269.5038255897261</v>
      </c>
      <c r="Q31" s="32">
        <v>4269.5038255897261</v>
      </c>
      <c r="R31" s="32">
        <v>0</v>
      </c>
      <c r="S31" s="32"/>
      <c r="T31" s="32">
        <f t="shared" si="3"/>
        <v>4269.5038255897261</v>
      </c>
      <c r="U31" s="31"/>
      <c r="W31" s="101"/>
    </row>
    <row r="32" spans="1:23" s="1" customFormat="1" ht="16.5" customHeight="1">
      <c r="A32" s="101"/>
      <c r="B32" s="31" t="s">
        <v>46</v>
      </c>
      <c r="C32" s="32">
        <f t="shared" si="2"/>
        <v>1455.7230669145083</v>
      </c>
      <c r="D32" s="32"/>
      <c r="E32" s="32"/>
      <c r="F32" s="32">
        <v>1455.7230669145083</v>
      </c>
      <c r="G32" s="32">
        <v>143.91371659467987</v>
      </c>
      <c r="H32" s="32">
        <v>396.2408468275425</v>
      </c>
      <c r="I32" s="32">
        <v>104.55172062971822</v>
      </c>
      <c r="J32" s="32">
        <v>811.01678286256777</v>
      </c>
      <c r="K32" s="33" t="s">
        <v>47</v>
      </c>
      <c r="L32" s="40" t="s">
        <v>48</v>
      </c>
      <c r="M32" s="32"/>
      <c r="N32" s="32"/>
      <c r="O32" s="32"/>
      <c r="P32" s="32">
        <v>1455.7230669145085</v>
      </c>
      <c r="Q32" s="32">
        <v>1455.7230669145085</v>
      </c>
      <c r="R32" s="32">
        <v>0</v>
      </c>
      <c r="S32" s="32"/>
      <c r="T32" s="32">
        <f t="shared" si="3"/>
        <v>1455.7230669145085</v>
      </c>
      <c r="U32" s="31"/>
      <c r="W32" s="101"/>
    </row>
    <row r="33" spans="1:23" s="1" customFormat="1" ht="16.5" customHeight="1">
      <c r="A33" s="101"/>
      <c r="B33" s="31" t="s">
        <v>16</v>
      </c>
      <c r="C33" s="32">
        <f t="shared" si="2"/>
        <v>18117.767749046001</v>
      </c>
      <c r="D33" s="32"/>
      <c r="E33" s="32">
        <v>2.6525563624363842</v>
      </c>
      <c r="F33" s="32">
        <v>18115.115192683563</v>
      </c>
      <c r="G33" s="32">
        <v>903.58229187733218</v>
      </c>
      <c r="H33" s="32">
        <v>42.597386803326998</v>
      </c>
      <c r="I33" s="32">
        <v>106.38601930082343</v>
      </c>
      <c r="J33" s="32">
        <v>1942.4393096920805</v>
      </c>
      <c r="K33" s="33" t="s">
        <v>49</v>
      </c>
      <c r="L33" s="34" t="s">
        <v>50</v>
      </c>
      <c r="M33" s="32"/>
      <c r="N33" s="32"/>
      <c r="O33" s="32">
        <v>18117.767638554702</v>
      </c>
      <c r="P33" s="32"/>
      <c r="Q33" s="32">
        <v>18117.767638554702</v>
      </c>
      <c r="R33" s="32"/>
      <c r="S33" s="32"/>
      <c r="T33" s="32">
        <f t="shared" si="3"/>
        <v>18117.767638554702</v>
      </c>
      <c r="U33" s="31"/>
      <c r="W33" s="101"/>
    </row>
    <row r="34" spans="1:23" s="1" customFormat="1" ht="16.5" customHeight="1">
      <c r="A34" s="101"/>
      <c r="B34" s="47" t="s">
        <v>51</v>
      </c>
      <c r="C34" s="32">
        <f t="shared" si="2"/>
        <v>15120.11018501</v>
      </c>
      <c r="D34" s="32"/>
      <c r="E34" s="32"/>
      <c r="F34" s="32">
        <v>15120.11018501</v>
      </c>
      <c r="G34" s="32"/>
      <c r="H34" s="32"/>
      <c r="I34" s="32"/>
      <c r="J34" s="32"/>
      <c r="K34" s="33" t="s">
        <v>52</v>
      </c>
      <c r="L34" s="40" t="s">
        <v>53</v>
      </c>
      <c r="M34" s="32"/>
      <c r="N34" s="32"/>
      <c r="O34" s="32">
        <v>15120.11018501</v>
      </c>
      <c r="P34" s="32"/>
      <c r="Q34" s="32">
        <v>15120.11018501</v>
      </c>
      <c r="R34" s="32"/>
      <c r="S34" s="32"/>
      <c r="T34" s="32">
        <f t="shared" si="3"/>
        <v>15120.11018501</v>
      </c>
      <c r="U34" s="31" t="s">
        <v>54</v>
      </c>
      <c r="W34" s="101"/>
    </row>
    <row r="35" spans="1:23" s="1" customFormat="1" ht="16.5" customHeight="1">
      <c r="A35" s="101"/>
      <c r="B35" s="31" t="s">
        <v>55</v>
      </c>
      <c r="C35" s="32">
        <f t="shared" si="2"/>
        <v>2997.6575640359997</v>
      </c>
      <c r="D35" s="32"/>
      <c r="E35" s="32">
        <v>2.6525563624363842</v>
      </c>
      <c r="F35" s="32">
        <v>2995.0050076735633</v>
      </c>
      <c r="G35" s="32">
        <v>903.58229187733218</v>
      </c>
      <c r="H35" s="32">
        <v>42.597386803326998</v>
      </c>
      <c r="I35" s="32">
        <v>106.38601930082343</v>
      </c>
      <c r="J35" s="32">
        <v>1942.4393096920805</v>
      </c>
      <c r="K35" s="33" t="s">
        <v>56</v>
      </c>
      <c r="L35" s="40" t="s">
        <v>57</v>
      </c>
      <c r="M35" s="32"/>
      <c r="N35" s="32"/>
      <c r="O35" s="32">
        <v>2997.6574535447003</v>
      </c>
      <c r="P35" s="32"/>
      <c r="Q35" s="32">
        <v>2997.6574535447003</v>
      </c>
      <c r="R35" s="32"/>
      <c r="S35" s="32"/>
      <c r="T35" s="32">
        <f t="shared" si="3"/>
        <v>2997.6574535447003</v>
      </c>
      <c r="U35" s="31" t="s">
        <v>16</v>
      </c>
      <c r="W35" s="101"/>
    </row>
    <row r="36" spans="1:23" s="1" customFormat="1" ht="16.5" customHeight="1">
      <c r="A36" s="101"/>
      <c r="B36" s="31" t="s">
        <v>58</v>
      </c>
      <c r="C36" s="32">
        <f t="shared" si="2"/>
        <v>-516.44950685000003</v>
      </c>
      <c r="D36" s="32"/>
      <c r="E36" s="32"/>
      <c r="F36" s="32">
        <v>-516.44950685000003</v>
      </c>
      <c r="G36" s="32">
        <v>0</v>
      </c>
      <c r="H36" s="32">
        <v>0</v>
      </c>
      <c r="I36" s="32">
        <v>0</v>
      </c>
      <c r="J36" s="32">
        <v>-7.2149989999999997</v>
      </c>
      <c r="K36" s="33" t="s">
        <v>59</v>
      </c>
      <c r="L36" s="34" t="s">
        <v>60</v>
      </c>
      <c r="M36" s="32"/>
      <c r="N36" s="32"/>
      <c r="O36" s="32">
        <v>-516.44950785000003</v>
      </c>
      <c r="P36" s="32"/>
      <c r="Q36" s="32">
        <v>-516.44950785000003</v>
      </c>
      <c r="R36" s="32"/>
      <c r="S36" s="32"/>
      <c r="T36" s="32">
        <f t="shared" si="3"/>
        <v>-516.44950785000003</v>
      </c>
      <c r="U36" s="31" t="s">
        <v>61</v>
      </c>
      <c r="W36" s="101"/>
    </row>
    <row r="37" spans="1:23" s="1" customFormat="1" ht="16.5" customHeight="1">
      <c r="A37" s="101"/>
      <c r="B37" s="31"/>
      <c r="C37" s="32">
        <f t="shared" si="2"/>
        <v>-509.23450785000006</v>
      </c>
      <c r="D37" s="32"/>
      <c r="E37" s="32"/>
      <c r="F37" s="32">
        <v>-509.23450785000006</v>
      </c>
      <c r="G37" s="32"/>
      <c r="H37" s="32"/>
      <c r="I37" s="32"/>
      <c r="J37" s="32"/>
      <c r="K37" s="33" t="s">
        <v>62</v>
      </c>
      <c r="L37" s="40" t="s">
        <v>63</v>
      </c>
      <c r="M37" s="32"/>
      <c r="N37" s="32"/>
      <c r="O37" s="32">
        <v>-509.23450785000006</v>
      </c>
      <c r="P37" s="32"/>
      <c r="Q37" s="32">
        <v>-509.23450785000006</v>
      </c>
      <c r="R37" s="32"/>
      <c r="S37" s="32"/>
      <c r="T37" s="32">
        <f t="shared" si="3"/>
        <v>-509.23450785000006</v>
      </c>
      <c r="U37" s="31" t="s">
        <v>64</v>
      </c>
      <c r="W37" s="101"/>
    </row>
    <row r="38" spans="1:23" s="1" customFormat="1" ht="16.5" customHeight="1">
      <c r="A38" s="101"/>
      <c r="B38" s="48"/>
      <c r="C38" s="32">
        <f t="shared" si="2"/>
        <v>-7.2149989999999997</v>
      </c>
      <c r="D38" s="49"/>
      <c r="E38" s="49"/>
      <c r="F38" s="49">
        <v>-7.2149989999999997</v>
      </c>
      <c r="G38" s="49">
        <v>0</v>
      </c>
      <c r="H38" s="49">
        <v>0</v>
      </c>
      <c r="I38" s="49">
        <v>0</v>
      </c>
      <c r="J38" s="49">
        <v>-7.2149989999999997</v>
      </c>
      <c r="K38" s="33" t="s">
        <v>65</v>
      </c>
      <c r="L38" s="40" t="s">
        <v>66</v>
      </c>
      <c r="M38" s="32"/>
      <c r="N38" s="32"/>
      <c r="O38" s="32">
        <v>-7.2149999999999999</v>
      </c>
      <c r="P38" s="32"/>
      <c r="Q38" s="32">
        <v>-7.2149999999999999</v>
      </c>
      <c r="R38" s="32"/>
      <c r="S38" s="32"/>
      <c r="T38" s="32">
        <f t="shared" si="3"/>
        <v>-7.2149999999999999</v>
      </c>
      <c r="U38" s="31" t="s">
        <v>67</v>
      </c>
      <c r="W38" s="101"/>
    </row>
    <row r="39" spans="1:23" s="1" customFormat="1" ht="16.5" customHeight="1">
      <c r="A39" s="101"/>
      <c r="B39" s="48"/>
      <c r="C39" s="32">
        <f t="shared" si="2"/>
        <v>51340.871102768368</v>
      </c>
      <c r="D39" s="32"/>
      <c r="E39" s="32"/>
      <c r="F39" s="32">
        <v>51340.871102768368</v>
      </c>
      <c r="G39" s="32">
        <v>10749.263422874727</v>
      </c>
      <c r="H39" s="32">
        <v>318.62454347999847</v>
      </c>
      <c r="I39" s="32">
        <v>4734.8893698261263</v>
      </c>
      <c r="J39" s="32">
        <v>35538.09376658751</v>
      </c>
      <c r="K39" s="33" t="s">
        <v>68</v>
      </c>
      <c r="L39" s="34" t="s">
        <v>69</v>
      </c>
      <c r="M39" s="32">
        <v>35538.09376658751</v>
      </c>
      <c r="N39" s="32">
        <v>4734.8893698261263</v>
      </c>
      <c r="O39" s="32">
        <v>318.62454347999847</v>
      </c>
      <c r="P39" s="32">
        <v>10749.263422874727</v>
      </c>
      <c r="Q39" s="32">
        <v>51340.871102768368</v>
      </c>
      <c r="R39" s="32"/>
      <c r="S39" s="32"/>
      <c r="T39" s="32">
        <f t="shared" si="3"/>
        <v>51340.871102768368</v>
      </c>
      <c r="U39" s="48"/>
      <c r="W39" s="101"/>
    </row>
    <row r="40" spans="1:23" s="1" customFormat="1" ht="16.5" customHeight="1">
      <c r="A40" s="101"/>
      <c r="B40" s="48"/>
      <c r="C40" s="32">
        <f t="shared" si="2"/>
        <v>34932.24999727148</v>
      </c>
      <c r="D40" s="32"/>
      <c r="E40" s="32"/>
      <c r="F40" s="32">
        <v>34932.24999727148</v>
      </c>
      <c r="G40" s="32">
        <v>34932.24999727148</v>
      </c>
      <c r="H40" s="32"/>
      <c r="I40" s="32"/>
      <c r="J40" s="32"/>
      <c r="K40" s="50" t="s">
        <v>70</v>
      </c>
      <c r="L40" s="51" t="s">
        <v>71</v>
      </c>
      <c r="M40" s="32">
        <v>0</v>
      </c>
      <c r="N40" s="32"/>
      <c r="O40" s="32"/>
      <c r="P40" s="32">
        <v>34932.24999727148</v>
      </c>
      <c r="Q40" s="32">
        <v>34932.24999727148</v>
      </c>
      <c r="R40" s="32"/>
      <c r="S40" s="32"/>
      <c r="T40" s="32">
        <f t="shared" si="3"/>
        <v>34932.24999727148</v>
      </c>
      <c r="U40" s="48"/>
      <c r="W40" s="101"/>
    </row>
    <row r="41" spans="1:23" s="1" customFormat="1" ht="16.5" customHeight="1" thickBot="1">
      <c r="A41" s="101"/>
      <c r="B41" s="52"/>
      <c r="C41" s="42"/>
      <c r="D41" s="42"/>
      <c r="E41" s="42"/>
      <c r="F41" s="42"/>
      <c r="G41" s="42"/>
      <c r="H41" s="42"/>
      <c r="I41" s="42"/>
      <c r="J41" s="42"/>
      <c r="K41" s="53"/>
      <c r="L41" s="54"/>
      <c r="M41" s="32"/>
      <c r="N41" s="32"/>
      <c r="O41" s="32"/>
      <c r="P41" s="32"/>
      <c r="Q41" s="32"/>
      <c r="R41" s="32"/>
      <c r="S41" s="32"/>
      <c r="T41" s="32"/>
      <c r="U41" s="35"/>
      <c r="W41" s="101"/>
    </row>
    <row r="42" spans="1:23" s="1" customFormat="1" ht="16.5" customHeight="1" thickTop="1">
      <c r="A42" s="101"/>
      <c r="B42" s="31"/>
      <c r="C42" s="32">
        <f t="shared" si="2"/>
        <v>24533.238636727852</v>
      </c>
      <c r="D42" s="32"/>
      <c r="E42" s="32">
        <v>331.87342569128094</v>
      </c>
      <c r="F42" s="32">
        <v>24201.365211036573</v>
      </c>
      <c r="G42" s="32">
        <v>954.11685503275578</v>
      </c>
      <c r="H42" s="32">
        <v>2640.1743428967338</v>
      </c>
      <c r="I42" s="32">
        <v>7144.3543409327012</v>
      </c>
      <c r="J42" s="32">
        <v>13462.719672174382</v>
      </c>
      <c r="K42" s="33" t="s">
        <v>72</v>
      </c>
      <c r="L42" s="34" t="s">
        <v>73</v>
      </c>
      <c r="M42" s="32">
        <v>1912.7851837581693</v>
      </c>
      <c r="N42" s="32">
        <v>5997.4184134792204</v>
      </c>
      <c r="O42" s="32">
        <v>1789.0336215887389</v>
      </c>
      <c r="P42" s="32">
        <v>9219.4774625565606</v>
      </c>
      <c r="Q42" s="32">
        <v>18918.714681382691</v>
      </c>
      <c r="R42" s="32">
        <v>5614.5239895451668</v>
      </c>
      <c r="S42" s="32"/>
      <c r="T42" s="32">
        <f t="shared" ref="T42:T71" si="4">+Q42+R42+S42</f>
        <v>24533.238670927858</v>
      </c>
      <c r="U42" s="48"/>
      <c r="W42" s="101"/>
    </row>
    <row r="43" spans="1:23" s="1" customFormat="1" ht="16.5" customHeight="1">
      <c r="A43" s="101"/>
      <c r="B43" s="31"/>
      <c r="C43" s="32">
        <f t="shared" si="2"/>
        <v>13750.181911265048</v>
      </c>
      <c r="D43" s="32"/>
      <c r="E43" s="32">
        <v>329.81942115128095</v>
      </c>
      <c r="F43" s="32">
        <v>13420.362490113768</v>
      </c>
      <c r="G43" s="32">
        <v>907.14884995091893</v>
      </c>
      <c r="H43" s="32">
        <v>2639.6183902443877</v>
      </c>
      <c r="I43" s="32">
        <v>5990.3697930486169</v>
      </c>
      <c r="J43" s="32">
        <v>3883.225456869844</v>
      </c>
      <c r="K43" s="33" t="s">
        <v>74</v>
      </c>
      <c r="L43" s="40" t="s">
        <v>75</v>
      </c>
      <c r="M43" s="32">
        <v>1825.596528251147</v>
      </c>
      <c r="N43" s="32">
        <v>5983.2623229393421</v>
      </c>
      <c r="O43" s="32">
        <v>1509.543657666175</v>
      </c>
      <c r="P43" s="32">
        <v>1285.1665509689653</v>
      </c>
      <c r="Q43" s="32">
        <v>10603.569059825628</v>
      </c>
      <c r="R43" s="32">
        <v>3146.6128454594214</v>
      </c>
      <c r="S43" s="32"/>
      <c r="T43" s="32">
        <f t="shared" si="4"/>
        <v>13750.18190528505</v>
      </c>
      <c r="U43" s="31"/>
      <c r="W43" s="101"/>
    </row>
    <row r="44" spans="1:23" s="1" customFormat="1" ht="16.5" customHeight="1">
      <c r="A44" s="101"/>
      <c r="B44" s="31" t="s">
        <v>54</v>
      </c>
      <c r="C44" s="32">
        <f t="shared" si="2"/>
        <v>10256.225006284967</v>
      </c>
      <c r="D44" s="32"/>
      <c r="E44" s="32">
        <v>2.0540045400000002</v>
      </c>
      <c r="F44" s="32">
        <v>10254.171001744968</v>
      </c>
      <c r="G44" s="32">
        <v>0</v>
      </c>
      <c r="H44" s="32">
        <v>0.19168436234615394</v>
      </c>
      <c r="I44" s="32">
        <v>955.13577267808398</v>
      </c>
      <c r="J44" s="32">
        <v>9298.8435447045376</v>
      </c>
      <c r="K44" s="33" t="s">
        <v>76</v>
      </c>
      <c r="L44" s="40" t="s">
        <v>77</v>
      </c>
      <c r="M44" s="32">
        <v>38.258896999999997</v>
      </c>
      <c r="N44" s="32">
        <v>2.3760377699999999</v>
      </c>
      <c r="O44" s="32">
        <v>173.46939711234617</v>
      </c>
      <c r="P44" s="32">
        <v>7574.2095303168753</v>
      </c>
      <c r="Q44" s="32">
        <v>7788.3138621992221</v>
      </c>
      <c r="R44" s="32">
        <v>2467.911144085745</v>
      </c>
      <c r="S44" s="32"/>
      <c r="T44" s="32">
        <f t="shared" si="4"/>
        <v>10256.225006284967</v>
      </c>
      <c r="U44" s="31"/>
      <c r="W44" s="101"/>
    </row>
    <row r="45" spans="1:23" s="1" customFormat="1" ht="16.5" customHeight="1">
      <c r="A45" s="101"/>
      <c r="B45" s="31" t="s">
        <v>16</v>
      </c>
      <c r="C45" s="32">
        <f t="shared" si="2"/>
        <v>10099.576578922621</v>
      </c>
      <c r="D45" s="32"/>
      <c r="E45" s="32">
        <v>2.0540045400000002</v>
      </c>
      <c r="F45" s="32">
        <v>10097.522574382621</v>
      </c>
      <c r="G45" s="32">
        <v>0</v>
      </c>
      <c r="H45" s="32">
        <v>0</v>
      </c>
      <c r="I45" s="32">
        <v>955.13577267808398</v>
      </c>
      <c r="J45" s="32">
        <v>9142.386801704537</v>
      </c>
      <c r="K45" s="33" t="s">
        <v>78</v>
      </c>
      <c r="L45" s="40" t="s">
        <v>79</v>
      </c>
      <c r="M45" s="32">
        <v>38.258896999999997</v>
      </c>
      <c r="N45" s="32">
        <v>2.3760377699999999</v>
      </c>
      <c r="O45" s="32">
        <v>16.82096975</v>
      </c>
      <c r="P45" s="32">
        <v>7574.2095303168753</v>
      </c>
      <c r="Q45" s="32">
        <v>7631.6654348368756</v>
      </c>
      <c r="R45" s="32">
        <v>2467.911144085745</v>
      </c>
      <c r="S45" s="32"/>
      <c r="T45" s="32">
        <f t="shared" si="4"/>
        <v>10099.576578922621</v>
      </c>
      <c r="U45" s="31"/>
      <c r="W45" s="101"/>
    </row>
    <row r="46" spans="1:23" s="1" customFormat="1" ht="16.5" customHeight="1">
      <c r="A46" s="101"/>
      <c r="B46" s="31" t="s">
        <v>61</v>
      </c>
      <c r="C46" s="32">
        <f t="shared" si="2"/>
        <v>156.64842736234618</v>
      </c>
      <c r="D46" s="32"/>
      <c r="E46" s="32">
        <v>0</v>
      </c>
      <c r="F46" s="32">
        <v>156.64842736234618</v>
      </c>
      <c r="G46" s="32">
        <v>0</v>
      </c>
      <c r="H46" s="32">
        <v>0.19168436234615394</v>
      </c>
      <c r="I46" s="32">
        <v>0</v>
      </c>
      <c r="J46" s="32">
        <v>156.45674300000002</v>
      </c>
      <c r="K46" s="33" t="s">
        <v>80</v>
      </c>
      <c r="L46" s="40" t="s">
        <v>81</v>
      </c>
      <c r="M46" s="32">
        <v>0</v>
      </c>
      <c r="N46" s="32">
        <v>0</v>
      </c>
      <c r="O46" s="32">
        <v>156.64842736234618</v>
      </c>
      <c r="P46" s="32">
        <v>0</v>
      </c>
      <c r="Q46" s="32">
        <v>156.64842736234618</v>
      </c>
      <c r="R46" s="32">
        <v>0</v>
      </c>
      <c r="S46" s="32"/>
      <c r="T46" s="32">
        <f t="shared" si="4"/>
        <v>156.64842736234618</v>
      </c>
      <c r="U46" s="31"/>
      <c r="W46" s="101"/>
    </row>
    <row r="47" spans="1:23" s="1" customFormat="1" ht="16.5" customHeight="1">
      <c r="A47" s="101"/>
      <c r="B47" s="31" t="s">
        <v>55</v>
      </c>
      <c r="C47" s="32">
        <f t="shared" si="2"/>
        <v>0</v>
      </c>
      <c r="D47" s="32"/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55" t="s">
        <v>82</v>
      </c>
      <c r="L47" s="56" t="s">
        <v>83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/>
      <c r="T47" s="32">
        <f t="shared" si="4"/>
        <v>0</v>
      </c>
      <c r="U47" s="48"/>
      <c r="W47" s="101"/>
    </row>
    <row r="48" spans="1:23" s="1" customFormat="1" ht="16.5" customHeight="1">
      <c r="A48" s="101"/>
      <c r="B48" s="31" t="s">
        <v>58</v>
      </c>
      <c r="C48" s="32">
        <f t="shared" si="2"/>
        <v>198.84877520600003</v>
      </c>
      <c r="D48" s="32"/>
      <c r="E48" s="32">
        <v>0</v>
      </c>
      <c r="F48" s="32">
        <v>198.84877520600003</v>
      </c>
      <c r="G48" s="32">
        <v>0</v>
      </c>
      <c r="H48" s="32">
        <v>0</v>
      </c>
      <c r="I48" s="32">
        <v>198.84877520600003</v>
      </c>
      <c r="J48" s="32">
        <v>0</v>
      </c>
      <c r="K48" s="55" t="s">
        <v>84</v>
      </c>
      <c r="L48" s="57" t="s">
        <v>85</v>
      </c>
      <c r="M48" s="32">
        <v>47.62862778702231</v>
      </c>
      <c r="N48" s="32">
        <v>11.780052769877846</v>
      </c>
      <c r="O48" s="32">
        <v>9.2045054202178065</v>
      </c>
      <c r="P48" s="32">
        <v>130.23558940888199</v>
      </c>
      <c r="Q48" s="32">
        <v>198.84877538599997</v>
      </c>
      <c r="R48" s="32">
        <v>0</v>
      </c>
      <c r="S48" s="32"/>
      <c r="T48" s="32">
        <f t="shared" si="4"/>
        <v>198.84877538599997</v>
      </c>
      <c r="U48" s="48"/>
      <c r="W48" s="101"/>
    </row>
    <row r="49" spans="1:23" ht="3" customHeight="1">
      <c r="A49" s="101"/>
      <c r="B49" s="31" t="s">
        <v>67</v>
      </c>
      <c r="C49" s="32">
        <f t="shared" si="2"/>
        <v>327.98294397183679</v>
      </c>
      <c r="D49" s="32"/>
      <c r="E49" s="32">
        <v>0</v>
      </c>
      <c r="F49" s="32">
        <v>327.98294397183679</v>
      </c>
      <c r="G49" s="32">
        <v>46.968005081836829</v>
      </c>
      <c r="H49" s="32">
        <v>0.36426828999999999</v>
      </c>
      <c r="I49" s="32">
        <v>0</v>
      </c>
      <c r="J49" s="32">
        <v>280.65067059999996</v>
      </c>
      <c r="K49" s="33" t="s">
        <v>86</v>
      </c>
      <c r="L49" s="40" t="s">
        <v>87</v>
      </c>
      <c r="M49" s="32">
        <v>1.3011307200000002</v>
      </c>
      <c r="N49" s="32">
        <v>0</v>
      </c>
      <c r="O49" s="32">
        <v>96.816061389999987</v>
      </c>
      <c r="P49" s="32">
        <v>229.86579186183684</v>
      </c>
      <c r="Q49" s="32">
        <v>327.9829839718368</v>
      </c>
      <c r="R49" s="32">
        <v>0</v>
      </c>
      <c r="S49" s="32"/>
      <c r="T49" s="32">
        <f t="shared" si="4"/>
        <v>327.9829839718368</v>
      </c>
      <c r="U49" s="48"/>
      <c r="W49" s="101"/>
    </row>
    <row r="50" spans="1:23" ht="15.75" thickBot="1">
      <c r="A50" s="101"/>
      <c r="B50" s="31"/>
      <c r="C50" s="32">
        <f t="shared" si="2"/>
        <v>0</v>
      </c>
      <c r="D50" s="32"/>
      <c r="E50" s="32"/>
      <c r="F50" s="32">
        <v>0</v>
      </c>
      <c r="G50" s="32"/>
      <c r="H50" s="32"/>
      <c r="I50" s="32"/>
      <c r="J50" s="32"/>
      <c r="K50" s="33"/>
      <c r="L50" s="40" t="s">
        <v>88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/>
      <c r="T50" s="32">
        <f t="shared" si="4"/>
        <v>0</v>
      </c>
      <c r="U50" s="48"/>
      <c r="W50" s="101"/>
    </row>
    <row r="51" spans="1:23" ht="15.75" thickTop="1">
      <c r="A51" s="101"/>
      <c r="B51" s="58"/>
      <c r="C51" s="32">
        <f>+E51+F51+D51</f>
        <v>163525.5863849615</v>
      </c>
      <c r="D51" s="32"/>
      <c r="E51" s="32"/>
      <c r="F51" s="32">
        <v>163525.5863849615</v>
      </c>
      <c r="G51" s="32">
        <v>118880.67171154088</v>
      </c>
      <c r="H51" s="32">
        <v>17068.801952876704</v>
      </c>
      <c r="I51" s="32">
        <v>3587.9534423726454</v>
      </c>
      <c r="J51" s="32">
        <v>23988.159278171297</v>
      </c>
      <c r="K51" s="33" t="s">
        <v>89</v>
      </c>
      <c r="L51" s="59" t="s">
        <v>90</v>
      </c>
      <c r="M51" s="38">
        <v>23988.159278171297</v>
      </c>
      <c r="N51" s="38">
        <v>3587.9534423726454</v>
      </c>
      <c r="O51" s="38">
        <v>17068.801952876704</v>
      </c>
      <c r="P51" s="38">
        <v>118880.67171154088</v>
      </c>
      <c r="Q51" s="38">
        <v>163525.58638496156</v>
      </c>
      <c r="R51" s="38"/>
      <c r="S51" s="38"/>
      <c r="T51" s="38">
        <f t="shared" si="4"/>
        <v>163525.58638496156</v>
      </c>
      <c r="U51" s="60" t="s">
        <v>91</v>
      </c>
      <c r="W51" s="101"/>
    </row>
    <row r="52" spans="1:23" ht="15.75" thickBot="1">
      <c r="A52" s="101"/>
      <c r="B52" s="61"/>
      <c r="C52" s="42"/>
      <c r="D52" s="42"/>
      <c r="E52" s="42"/>
      <c r="F52" s="42"/>
      <c r="G52" s="42"/>
      <c r="H52" s="42"/>
      <c r="I52" s="42"/>
      <c r="J52" s="42"/>
      <c r="K52" s="36"/>
      <c r="L52" s="37"/>
      <c r="M52" s="62"/>
      <c r="N52" s="62"/>
      <c r="O52" s="62"/>
      <c r="P52" s="62"/>
      <c r="Q52" s="62"/>
      <c r="R52" s="62"/>
      <c r="S52" s="62"/>
      <c r="T52" s="32"/>
      <c r="U52" s="35" t="s">
        <v>16</v>
      </c>
      <c r="W52" s="101"/>
    </row>
    <row r="53" spans="1:23" ht="15.75" thickTop="1">
      <c r="A53" s="101"/>
      <c r="B53" s="31"/>
      <c r="C53" s="32">
        <f t="shared" ref="C53:C61" si="5">+E53+F53+D53</f>
        <v>8056.0084083822585</v>
      </c>
      <c r="D53" s="32"/>
      <c r="E53" s="32">
        <v>53.584929373607899</v>
      </c>
      <c r="F53" s="32">
        <v>8002.4234790086502</v>
      </c>
      <c r="G53" s="32">
        <v>1448.5363112617233</v>
      </c>
      <c r="H53" s="32">
        <v>1.5740588899999997</v>
      </c>
      <c r="I53" s="32">
        <v>495.82627685999995</v>
      </c>
      <c r="J53" s="32">
        <v>6056.4868319969273</v>
      </c>
      <c r="K53" s="33" t="s">
        <v>92</v>
      </c>
      <c r="L53" s="40" t="s">
        <v>93</v>
      </c>
      <c r="M53" s="32"/>
      <c r="N53" s="32"/>
      <c r="O53" s="32">
        <v>8056.0081683822555</v>
      </c>
      <c r="P53" s="32"/>
      <c r="Q53" s="32">
        <v>8056.0081683822555</v>
      </c>
      <c r="R53" s="32"/>
      <c r="S53" s="32"/>
      <c r="T53" s="32">
        <f t="shared" si="4"/>
        <v>8056.0081683822555</v>
      </c>
      <c r="U53" s="31" t="s">
        <v>94</v>
      </c>
      <c r="W53" s="101"/>
    </row>
    <row r="54" spans="1:23">
      <c r="A54" s="101"/>
      <c r="B54" s="31"/>
      <c r="C54" s="32">
        <f t="shared" si="5"/>
        <v>8889.8599840645111</v>
      </c>
      <c r="D54" s="32"/>
      <c r="E54" s="32">
        <v>0</v>
      </c>
      <c r="F54" s="32">
        <v>8889.8599840645111</v>
      </c>
      <c r="G54" s="32">
        <v>8889.8599840645111</v>
      </c>
      <c r="H54" s="32"/>
      <c r="I54" s="32"/>
      <c r="J54" s="32"/>
      <c r="K54" s="33" t="s">
        <v>95</v>
      </c>
      <c r="L54" s="63" t="s">
        <v>96</v>
      </c>
      <c r="M54" s="32">
        <v>811.01678286256777</v>
      </c>
      <c r="N54" s="32">
        <v>157.1441206297182</v>
      </c>
      <c r="O54" s="32">
        <v>7777.7853639775421</v>
      </c>
      <c r="P54" s="32">
        <v>143.91371659467987</v>
      </c>
      <c r="Q54" s="32">
        <v>8889.8599840645074</v>
      </c>
      <c r="R54" s="32"/>
      <c r="S54" s="32"/>
      <c r="T54" s="32">
        <f t="shared" si="4"/>
        <v>8889.8599840645074</v>
      </c>
      <c r="U54" s="31" t="s">
        <v>97</v>
      </c>
      <c r="W54" s="101"/>
    </row>
    <row r="55" spans="1:23">
      <c r="A55" s="101"/>
      <c r="B55" s="31" t="s">
        <v>98</v>
      </c>
      <c r="C55" s="32">
        <f t="shared" si="5"/>
        <v>7519.8708552945091</v>
      </c>
      <c r="D55" s="32"/>
      <c r="E55" s="32"/>
      <c r="F55" s="32">
        <v>7519.8708552945091</v>
      </c>
      <c r="G55" s="32">
        <v>146.2294626846799</v>
      </c>
      <c r="H55" s="32">
        <v>6439.8306891175434</v>
      </c>
      <c r="I55" s="32">
        <v>122.79392062971822</v>
      </c>
      <c r="J55" s="32">
        <v>811.01678286256777</v>
      </c>
      <c r="K55" s="55" t="s">
        <v>99</v>
      </c>
      <c r="L55" s="64" t="s">
        <v>100</v>
      </c>
      <c r="M55" s="32"/>
      <c r="N55" s="32"/>
      <c r="O55" s="32"/>
      <c r="P55" s="32">
        <v>7519.8708552945081</v>
      </c>
      <c r="Q55" s="32">
        <v>7519.8708552945081</v>
      </c>
      <c r="R55" s="32">
        <v>0</v>
      </c>
      <c r="S55" s="32"/>
      <c r="T55" s="32">
        <f t="shared" si="4"/>
        <v>7519.8708552945081</v>
      </c>
      <c r="U55" s="31" t="s">
        <v>64</v>
      </c>
      <c r="W55" s="101"/>
    </row>
    <row r="56" spans="1:23">
      <c r="A56" s="101"/>
      <c r="B56" s="31" t="s">
        <v>16</v>
      </c>
      <c r="C56" s="32">
        <f t="shared" si="5"/>
        <v>36404.486485973699</v>
      </c>
      <c r="D56" s="32"/>
      <c r="E56" s="32">
        <v>24353.432587205567</v>
      </c>
      <c r="F56" s="32">
        <v>12051.053898768134</v>
      </c>
      <c r="G56" s="32">
        <v>2347.9497009058732</v>
      </c>
      <c r="H56" s="32">
        <v>6988.9178739299923</v>
      </c>
      <c r="I56" s="32">
        <v>1390.9492371255915</v>
      </c>
      <c r="J56" s="32">
        <v>1323.2370868066789</v>
      </c>
      <c r="K56" s="33" t="s">
        <v>101</v>
      </c>
      <c r="L56" s="34" t="s">
        <v>102</v>
      </c>
      <c r="M56" s="32">
        <v>795.38581997447068</v>
      </c>
      <c r="N56" s="32">
        <v>794.53832670079998</v>
      </c>
      <c r="O56" s="32">
        <v>7980.4676069413163</v>
      </c>
      <c r="P56" s="32">
        <v>26494.337137573293</v>
      </c>
      <c r="Q56" s="32">
        <v>36064.72889118988</v>
      </c>
      <c r="R56" s="32">
        <v>339.75745996381971</v>
      </c>
      <c r="S56" s="32"/>
      <c r="T56" s="32">
        <f t="shared" si="4"/>
        <v>36404.486351153697</v>
      </c>
      <c r="U56" s="48"/>
      <c r="W56" s="101"/>
    </row>
    <row r="57" spans="1:23">
      <c r="A57" s="101"/>
      <c r="B57" s="31" t="s">
        <v>94</v>
      </c>
      <c r="C57" s="32">
        <f t="shared" si="5"/>
        <v>787.8542394407998</v>
      </c>
      <c r="D57" s="32"/>
      <c r="E57" s="32">
        <v>0</v>
      </c>
      <c r="F57" s="32">
        <v>787.8542394407998</v>
      </c>
      <c r="G57" s="32">
        <v>202.56901914212409</v>
      </c>
      <c r="H57" s="32">
        <v>35.967731666662424</v>
      </c>
      <c r="I57" s="32">
        <v>82.761957785768701</v>
      </c>
      <c r="J57" s="32">
        <v>466.55553084624461</v>
      </c>
      <c r="K57" s="33" t="s">
        <v>103</v>
      </c>
      <c r="L57" s="40" t="s">
        <v>104</v>
      </c>
      <c r="M57" s="32">
        <v>0</v>
      </c>
      <c r="N57" s="32">
        <v>787.85423944079992</v>
      </c>
      <c r="O57" s="32">
        <v>0</v>
      </c>
      <c r="P57" s="32">
        <v>0</v>
      </c>
      <c r="Q57" s="32">
        <v>787.85423944079992</v>
      </c>
      <c r="R57" s="32">
        <v>0</v>
      </c>
      <c r="S57" s="32"/>
      <c r="T57" s="32">
        <f t="shared" si="4"/>
        <v>787.85423944079992</v>
      </c>
      <c r="U57" s="48"/>
      <c r="W57" s="101"/>
    </row>
    <row r="58" spans="1:23">
      <c r="A58" s="101"/>
      <c r="B58" s="31" t="s">
        <v>97</v>
      </c>
      <c r="C58" s="32">
        <f t="shared" si="5"/>
        <v>787.85423944079992</v>
      </c>
      <c r="D58" s="32"/>
      <c r="E58" s="32">
        <v>0</v>
      </c>
      <c r="F58" s="32">
        <v>787.85423944079992</v>
      </c>
      <c r="G58" s="32">
        <v>0</v>
      </c>
      <c r="H58" s="32">
        <v>0</v>
      </c>
      <c r="I58" s="32">
        <v>787.85423944079992</v>
      </c>
      <c r="J58" s="32">
        <v>0</v>
      </c>
      <c r="K58" s="33" t="s">
        <v>105</v>
      </c>
      <c r="L58" s="40" t="s">
        <v>106</v>
      </c>
      <c r="M58" s="32">
        <v>742.19390071315115</v>
      </c>
      <c r="N58" s="32">
        <v>2.1561439999999998E-2</v>
      </c>
      <c r="O58" s="32">
        <v>10.029197535687491</v>
      </c>
      <c r="P58" s="32">
        <v>35.609579751961277</v>
      </c>
      <c r="Q58" s="32">
        <v>787.85423944079992</v>
      </c>
      <c r="R58" s="32">
        <v>0</v>
      </c>
      <c r="S58" s="32"/>
      <c r="T58" s="32">
        <f t="shared" si="4"/>
        <v>787.85423944079992</v>
      </c>
      <c r="U58" s="48"/>
      <c r="W58" s="101"/>
    </row>
    <row r="59" spans="1:23">
      <c r="A59" s="101"/>
      <c r="B59" s="31" t="s">
        <v>64</v>
      </c>
      <c r="C59" s="32">
        <f t="shared" si="5"/>
        <v>5798.2196542851307</v>
      </c>
      <c r="D59" s="32"/>
      <c r="E59" s="32">
        <v>0</v>
      </c>
      <c r="F59" s="32">
        <v>5798.2196542851307</v>
      </c>
      <c r="G59" s="32">
        <v>0</v>
      </c>
      <c r="H59" s="32">
        <v>5798.2196542851307</v>
      </c>
      <c r="I59" s="32">
        <v>0</v>
      </c>
      <c r="J59" s="32">
        <v>0</v>
      </c>
      <c r="K59" s="33" t="s">
        <v>107</v>
      </c>
      <c r="L59" s="57" t="s">
        <v>108</v>
      </c>
      <c r="M59" s="32">
        <v>0</v>
      </c>
      <c r="N59" s="32">
        <v>0</v>
      </c>
      <c r="O59" s="32">
        <v>5798.2196539180659</v>
      </c>
      <c r="P59" s="32">
        <v>0</v>
      </c>
      <c r="Q59" s="32">
        <v>5798.2196539180659</v>
      </c>
      <c r="R59" s="32">
        <v>0</v>
      </c>
      <c r="S59" s="32"/>
      <c r="T59" s="32">
        <f t="shared" si="4"/>
        <v>5798.2196539180659</v>
      </c>
      <c r="U59" s="48"/>
      <c r="W59" s="101"/>
    </row>
    <row r="60" spans="1:23">
      <c r="A60" s="101"/>
      <c r="B60" s="31"/>
      <c r="C60" s="32">
        <f t="shared" si="5"/>
        <v>1707.8581509759865</v>
      </c>
      <c r="D60" s="32"/>
      <c r="E60" s="32">
        <v>1550.3340030167169</v>
      </c>
      <c r="F60" s="32">
        <v>157.5241479592697</v>
      </c>
      <c r="G60" s="32">
        <v>0</v>
      </c>
      <c r="H60" s="32">
        <v>156.20733306926971</v>
      </c>
      <c r="I60" s="32">
        <v>1.3168148899999998</v>
      </c>
      <c r="J60" s="32">
        <v>0</v>
      </c>
      <c r="K60" s="33" t="s">
        <v>109</v>
      </c>
      <c r="L60" s="40" t="s">
        <v>110</v>
      </c>
      <c r="M60" s="32">
        <v>0</v>
      </c>
      <c r="N60" s="32">
        <v>0.54696504000000001</v>
      </c>
      <c r="O60" s="32">
        <v>1549.787037976716</v>
      </c>
      <c r="P60" s="32">
        <v>0</v>
      </c>
      <c r="Q60" s="32">
        <v>1550.334003016716</v>
      </c>
      <c r="R60" s="32">
        <v>157.5241479592697</v>
      </c>
      <c r="S60" s="32"/>
      <c r="T60" s="32">
        <f t="shared" si="4"/>
        <v>1707.8581509759856</v>
      </c>
      <c r="U60" s="48"/>
      <c r="W60" s="101"/>
    </row>
    <row r="61" spans="1:23">
      <c r="A61" s="101"/>
      <c r="B61" s="31"/>
      <c r="C61" s="32">
        <f t="shared" si="5"/>
        <v>27322.700201830987</v>
      </c>
      <c r="D61" s="32"/>
      <c r="E61" s="32">
        <v>22803.098584188851</v>
      </c>
      <c r="F61" s="32">
        <v>4519.6016176421344</v>
      </c>
      <c r="G61" s="32">
        <v>2145.3806817637487</v>
      </c>
      <c r="H61" s="32">
        <v>998.52315490892954</v>
      </c>
      <c r="I61" s="32">
        <v>519.01622500902272</v>
      </c>
      <c r="J61" s="32">
        <v>856.68155596043425</v>
      </c>
      <c r="K61" s="33" t="s">
        <v>111</v>
      </c>
      <c r="L61" s="40" t="s">
        <v>112</v>
      </c>
      <c r="M61" s="32">
        <v>53.191919261319583</v>
      </c>
      <c r="N61" s="32">
        <v>6.1155607800000009</v>
      </c>
      <c r="O61" s="32">
        <v>622.43171751084662</v>
      </c>
      <c r="P61" s="32">
        <v>26458.72755782133</v>
      </c>
      <c r="Q61" s="32">
        <v>27140.466755373498</v>
      </c>
      <c r="R61" s="32">
        <v>182.23331200455002</v>
      </c>
      <c r="S61" s="32"/>
      <c r="T61" s="32">
        <f t="shared" si="4"/>
        <v>27322.700067378049</v>
      </c>
      <c r="U61" s="48"/>
      <c r="W61" s="101"/>
    </row>
    <row r="62" spans="1:23" ht="15.75" thickBot="1">
      <c r="A62" s="101"/>
      <c r="B62" s="35"/>
      <c r="C62" s="32"/>
      <c r="D62" s="32"/>
      <c r="E62" s="32"/>
      <c r="F62" s="32"/>
      <c r="G62" s="32"/>
      <c r="H62" s="32"/>
      <c r="I62" s="32"/>
      <c r="J62" s="32"/>
      <c r="K62" s="36"/>
      <c r="L62" s="37"/>
      <c r="M62" s="32"/>
      <c r="N62" s="32"/>
      <c r="O62" s="32"/>
      <c r="P62" s="32"/>
      <c r="Q62" s="32"/>
      <c r="R62" s="32"/>
      <c r="S62" s="32"/>
      <c r="T62" s="32"/>
      <c r="U62" s="45"/>
      <c r="W62" s="101"/>
    </row>
    <row r="63" spans="1:23" ht="16.5" thickTop="1" thickBot="1">
      <c r="A63" s="101"/>
      <c r="B63" s="65"/>
      <c r="C63" s="42">
        <f>+E63+F63+D63</f>
        <v>187592.84606675687</v>
      </c>
      <c r="D63" s="42"/>
      <c r="E63" s="42"/>
      <c r="F63" s="42">
        <v>187592.84606675687</v>
      </c>
      <c r="G63" s="42">
        <v>140206.21796208658</v>
      </c>
      <c r="H63" s="42">
        <v>27452.740470240282</v>
      </c>
      <c r="I63" s="42">
        <v>2530.0664550878537</v>
      </c>
      <c r="J63" s="42">
        <v>17403.821179342161</v>
      </c>
      <c r="K63" s="33" t="s">
        <v>113</v>
      </c>
      <c r="L63" s="34" t="s">
        <v>114</v>
      </c>
      <c r="M63" s="38">
        <v>17403.821179342161</v>
      </c>
      <c r="N63" s="38">
        <v>2530.0664550878537</v>
      </c>
      <c r="O63" s="38">
        <v>27452.740470240282</v>
      </c>
      <c r="P63" s="38">
        <v>140206.21796208658</v>
      </c>
      <c r="Q63" s="38">
        <v>187592.84606675687</v>
      </c>
      <c r="R63" s="38"/>
      <c r="S63" s="38"/>
      <c r="T63" s="38">
        <f t="shared" si="4"/>
        <v>187592.84606675687</v>
      </c>
      <c r="U63" s="60" t="s">
        <v>115</v>
      </c>
      <c r="W63" s="101"/>
    </row>
    <row r="64" spans="1:23" ht="15.75" thickTop="1">
      <c r="A64" s="101"/>
      <c r="B64" s="35" t="s">
        <v>116</v>
      </c>
      <c r="C64" s="32"/>
      <c r="D64" s="32"/>
      <c r="E64" s="32"/>
      <c r="F64" s="32"/>
      <c r="G64" s="32"/>
      <c r="H64" s="32"/>
      <c r="I64" s="32"/>
      <c r="J64" s="32"/>
      <c r="K64" s="36"/>
      <c r="L64" s="37"/>
      <c r="M64" s="32"/>
      <c r="N64" s="32"/>
      <c r="O64" s="32"/>
      <c r="P64" s="32"/>
      <c r="Q64" s="32"/>
      <c r="R64" s="32"/>
      <c r="S64" s="32"/>
      <c r="T64" s="32"/>
      <c r="U64" s="35" t="s">
        <v>117</v>
      </c>
      <c r="W64" s="101"/>
    </row>
    <row r="65" spans="1:23">
      <c r="A65" s="101"/>
      <c r="B65" s="31" t="s">
        <v>16</v>
      </c>
      <c r="C65" s="32">
        <f>+E65+F65+D65</f>
        <v>16422.183772056647</v>
      </c>
      <c r="D65" s="32"/>
      <c r="E65" s="32"/>
      <c r="F65" s="32">
        <v>16422.183772056647</v>
      </c>
      <c r="G65" s="32">
        <v>7065.2647853686849</v>
      </c>
      <c r="H65" s="32">
        <v>9356.9189866879642</v>
      </c>
      <c r="I65" s="32"/>
      <c r="J65" s="32"/>
      <c r="K65" s="55" t="s">
        <v>118</v>
      </c>
      <c r="L65" s="66" t="s">
        <v>119</v>
      </c>
      <c r="M65" s="32"/>
      <c r="N65" s="32"/>
      <c r="O65" s="32"/>
      <c r="P65" s="32">
        <v>16422.183772056647</v>
      </c>
      <c r="Q65" s="32">
        <v>16422.183772056647</v>
      </c>
      <c r="R65" s="32"/>
      <c r="S65" s="32"/>
      <c r="T65" s="32">
        <f t="shared" si="4"/>
        <v>16422.183772056647</v>
      </c>
      <c r="U65" s="31" t="s">
        <v>120</v>
      </c>
      <c r="W65" s="101"/>
    </row>
    <row r="66" spans="1:23" ht="15.75" thickBot="1">
      <c r="A66" s="101"/>
      <c r="B66" s="31" t="s">
        <v>121</v>
      </c>
      <c r="C66" s="32"/>
      <c r="D66" s="32"/>
      <c r="E66" s="32"/>
      <c r="F66" s="32"/>
      <c r="G66" s="32"/>
      <c r="H66" s="32"/>
      <c r="I66" s="32"/>
      <c r="J66" s="32"/>
      <c r="K66" s="53"/>
      <c r="L66" s="54"/>
      <c r="M66" s="42"/>
      <c r="N66" s="42"/>
      <c r="O66" s="42"/>
      <c r="P66" s="42"/>
      <c r="Q66" s="42"/>
      <c r="R66" s="42"/>
      <c r="S66" s="42"/>
      <c r="T66" s="42"/>
      <c r="U66" s="61"/>
      <c r="W66" s="101"/>
    </row>
    <row r="67" spans="1:23" ht="16.5" thickTop="1" thickBot="1">
      <c r="A67" s="101"/>
      <c r="B67" s="65" t="s">
        <v>122</v>
      </c>
      <c r="C67" s="42">
        <f>+E67+F67+D67</f>
        <v>187592.84606675687</v>
      </c>
      <c r="D67" s="42"/>
      <c r="E67" s="42"/>
      <c r="F67" s="42">
        <v>187592.84606675687</v>
      </c>
      <c r="G67" s="42">
        <v>149563.13694877454</v>
      </c>
      <c r="H67" s="42">
        <v>18095.821483552318</v>
      </c>
      <c r="I67" s="42">
        <v>2530.0664550878537</v>
      </c>
      <c r="J67" s="42">
        <v>17403.821179342161</v>
      </c>
      <c r="K67" s="33" t="s">
        <v>123</v>
      </c>
      <c r="L67" s="34" t="s">
        <v>124</v>
      </c>
      <c r="M67" s="32">
        <v>17403.821179342161</v>
      </c>
      <c r="N67" s="32">
        <v>2530.0664550878537</v>
      </c>
      <c r="O67" s="32">
        <v>18095.821483552318</v>
      </c>
      <c r="P67" s="32">
        <v>149563.13694877454</v>
      </c>
      <c r="Q67" s="32">
        <v>187592.84606675687</v>
      </c>
      <c r="R67" s="32"/>
      <c r="S67" s="32"/>
      <c r="T67" s="32">
        <f t="shared" si="4"/>
        <v>187592.84606675687</v>
      </c>
      <c r="U67" s="31"/>
      <c r="W67" s="101"/>
    </row>
    <row r="68" spans="1:23" ht="15.75" thickTop="1">
      <c r="A68" s="101"/>
      <c r="B68" s="31"/>
      <c r="C68" s="32"/>
      <c r="D68" s="32"/>
      <c r="E68" s="32"/>
      <c r="F68" s="32"/>
      <c r="G68" s="32"/>
      <c r="H68" s="32"/>
      <c r="I68" s="32"/>
      <c r="J68" s="32"/>
      <c r="K68" s="33" t="s">
        <v>113</v>
      </c>
      <c r="L68" s="34" t="s">
        <v>114</v>
      </c>
      <c r="M68" s="32">
        <v>17403.821179342161</v>
      </c>
      <c r="N68" s="32">
        <v>2530.0664550878537</v>
      </c>
      <c r="O68" s="32">
        <v>27452.740470240282</v>
      </c>
      <c r="P68" s="32">
        <v>140206.21796208658</v>
      </c>
      <c r="Q68" s="32">
        <v>187592.84606675687</v>
      </c>
      <c r="R68" s="32"/>
      <c r="S68" s="32"/>
      <c r="T68" s="32">
        <f t="shared" si="4"/>
        <v>187592.84606675687</v>
      </c>
      <c r="U68" s="31" t="s">
        <v>125</v>
      </c>
      <c r="W68" s="101"/>
    </row>
    <row r="69" spans="1:23">
      <c r="A69" s="101"/>
      <c r="B69" s="31" t="s">
        <v>125</v>
      </c>
      <c r="C69" s="32">
        <f t="shared" ref="C69:C72" si="6">+E69+F69+D69</f>
        <v>161752.99277270926</v>
      </c>
      <c r="D69" s="32"/>
      <c r="E69" s="32"/>
      <c r="F69" s="32">
        <v>161752.99277270926</v>
      </c>
      <c r="G69" s="32">
        <v>146638.89866299962</v>
      </c>
      <c r="H69" s="32">
        <v>15114.094109709629</v>
      </c>
      <c r="I69" s="32"/>
      <c r="J69" s="32"/>
      <c r="K69" s="33" t="s">
        <v>126</v>
      </c>
      <c r="L69" s="34" t="s">
        <v>127</v>
      </c>
      <c r="M69" s="32"/>
      <c r="N69" s="32"/>
      <c r="O69" s="32"/>
      <c r="P69" s="32"/>
      <c r="Q69" s="32"/>
      <c r="R69" s="32"/>
      <c r="S69" s="32">
        <v>161752.99277270926</v>
      </c>
      <c r="T69" s="32">
        <f t="shared" si="4"/>
        <v>161752.99277270926</v>
      </c>
      <c r="U69" s="31" t="s">
        <v>128</v>
      </c>
      <c r="W69" s="101"/>
    </row>
    <row r="70" spans="1:23">
      <c r="A70" s="101"/>
      <c r="B70" s="31" t="s">
        <v>128</v>
      </c>
      <c r="C70" s="32">
        <f t="shared" si="6"/>
        <v>161752.99277270929</v>
      </c>
      <c r="D70" s="32"/>
      <c r="E70" s="32"/>
      <c r="F70" s="32">
        <v>161752.99277270929</v>
      </c>
      <c r="G70" s="32">
        <v>137281.97967631169</v>
      </c>
      <c r="H70" s="32">
        <v>24471.01309639759</v>
      </c>
      <c r="I70" s="32"/>
      <c r="J70" s="32"/>
      <c r="K70" s="33" t="s">
        <v>129</v>
      </c>
      <c r="L70" s="34" t="s">
        <v>130</v>
      </c>
      <c r="M70" s="32"/>
      <c r="N70" s="32"/>
      <c r="O70" s="32"/>
      <c r="P70" s="32"/>
      <c r="Q70" s="32"/>
      <c r="R70" s="32"/>
      <c r="S70" s="32">
        <v>161752.99277270929</v>
      </c>
      <c r="T70" s="32">
        <f t="shared" si="4"/>
        <v>161752.99277270929</v>
      </c>
      <c r="U70" s="31" t="s">
        <v>58</v>
      </c>
      <c r="W70" s="101"/>
    </row>
    <row r="71" spans="1:23">
      <c r="A71" s="101"/>
      <c r="B71" s="67" t="s">
        <v>58</v>
      </c>
      <c r="C71" s="32">
        <f t="shared" si="6"/>
        <v>34.074194499999976</v>
      </c>
      <c r="D71" s="32"/>
      <c r="E71" s="32"/>
      <c r="F71" s="32">
        <v>34.074194499999976</v>
      </c>
      <c r="G71" s="32"/>
      <c r="H71" s="32">
        <v>-0.27600550000000024</v>
      </c>
      <c r="I71" s="32">
        <v>34.35019999999998</v>
      </c>
      <c r="J71" s="32">
        <v>0</v>
      </c>
      <c r="K71" s="55" t="s">
        <v>131</v>
      </c>
      <c r="L71" s="68" t="s">
        <v>132</v>
      </c>
      <c r="M71" s="32"/>
      <c r="N71" s="32"/>
      <c r="O71" s="32"/>
      <c r="P71" s="32">
        <v>34.074194500000004</v>
      </c>
      <c r="Q71" s="32">
        <v>34.074194500000004</v>
      </c>
      <c r="R71" s="32"/>
      <c r="S71" s="32"/>
      <c r="T71" s="32">
        <f t="shared" si="4"/>
        <v>34.074194500000004</v>
      </c>
      <c r="U71" s="31" t="s">
        <v>133</v>
      </c>
      <c r="W71" s="101"/>
    </row>
    <row r="72" spans="1:23">
      <c r="A72" s="101"/>
      <c r="B72" s="31" t="s">
        <v>133</v>
      </c>
      <c r="C72" s="32">
        <f t="shared" si="6"/>
        <v>25839.853294047585</v>
      </c>
      <c r="D72" s="32"/>
      <c r="E72" s="32"/>
      <c r="F72" s="32">
        <v>25839.853294047585</v>
      </c>
      <c r="G72" s="32">
        <v>2958.3124802748789</v>
      </c>
      <c r="H72" s="32">
        <v>2982.0033793426919</v>
      </c>
      <c r="I72" s="32">
        <v>2495.7162550878538</v>
      </c>
      <c r="J72" s="32">
        <v>17403.821179342161</v>
      </c>
      <c r="K72" s="33" t="s">
        <v>134</v>
      </c>
      <c r="L72" s="34" t="s">
        <v>135</v>
      </c>
      <c r="M72" s="32"/>
      <c r="N72" s="32"/>
      <c r="O72" s="32"/>
      <c r="P72" s="32"/>
      <c r="Q72" s="32"/>
      <c r="R72" s="32"/>
      <c r="S72" s="32"/>
      <c r="T72" s="32"/>
      <c r="U72" s="48"/>
      <c r="W72" s="101"/>
    </row>
    <row r="73" spans="1:23" ht="15.75" thickBot="1">
      <c r="A73" s="101"/>
      <c r="B73" s="69"/>
      <c r="C73" s="70"/>
      <c r="D73" s="70"/>
      <c r="E73" s="70">
        <v>13320.499484018377</v>
      </c>
      <c r="F73" s="70"/>
      <c r="G73" s="70"/>
      <c r="H73" s="70"/>
      <c r="I73" s="70"/>
      <c r="J73" s="70"/>
      <c r="K73" s="71" t="s">
        <v>136</v>
      </c>
      <c r="L73" s="72" t="s">
        <v>137</v>
      </c>
      <c r="M73" s="70"/>
      <c r="N73" s="70"/>
      <c r="O73" s="70"/>
      <c r="P73" s="70"/>
      <c r="Q73" s="70"/>
      <c r="R73" s="70"/>
      <c r="S73" s="70"/>
      <c r="T73" s="70"/>
      <c r="U73" s="69"/>
      <c r="W73" s="101"/>
    </row>
    <row r="74" spans="1:23" ht="4.5" customHeight="1">
      <c r="B74" s="73"/>
      <c r="C74" s="74"/>
      <c r="D74" s="74"/>
      <c r="E74" s="74"/>
      <c r="F74" s="74"/>
      <c r="G74" s="74"/>
      <c r="H74" s="74"/>
      <c r="I74" s="74"/>
      <c r="J74" s="74"/>
      <c r="K74" s="17"/>
      <c r="L74" s="74"/>
      <c r="M74" s="17"/>
      <c r="N74" s="17"/>
      <c r="O74" s="17"/>
      <c r="P74" s="17"/>
      <c r="Q74" s="17"/>
      <c r="R74" s="17"/>
      <c r="S74" s="17"/>
      <c r="T74" s="17"/>
      <c r="U74" s="17"/>
      <c r="W74" s="101"/>
    </row>
    <row r="75" spans="1:23">
      <c r="B75" s="75" t="s">
        <v>138</v>
      </c>
      <c r="C75" s="76"/>
      <c r="D75" s="76"/>
      <c r="E75" s="76"/>
      <c r="F75" s="76"/>
      <c r="G75" s="76"/>
      <c r="H75" s="76"/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W75" s="101"/>
    </row>
    <row r="76" spans="1:23">
      <c r="B76" s="75" t="s">
        <v>179</v>
      </c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W76" s="101"/>
    </row>
    <row r="77" spans="1:23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W77" s="101"/>
    </row>
    <row r="78" spans="1:23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</row>
    <row r="79" spans="1:23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</row>
    <row r="80" spans="1:23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78"/>
      <c r="N88" s="78"/>
      <c r="O88" s="78"/>
      <c r="P88" s="78"/>
      <c r="Q88" s="78"/>
      <c r="R88" s="78"/>
      <c r="S88" s="78"/>
      <c r="T88" s="77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78"/>
      <c r="N89" s="78"/>
      <c r="O89" s="78"/>
      <c r="P89" s="78"/>
      <c r="Q89" s="78"/>
      <c r="R89" s="78"/>
      <c r="S89" s="78"/>
      <c r="T89" s="77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4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4"/>
    </row>
    <row r="94" spans="3:20" s="2" customFormat="1">
      <c r="C94" s="77"/>
      <c r="D94" s="77"/>
      <c r="E94" s="77"/>
      <c r="F94" s="77"/>
      <c r="G94" s="77"/>
      <c r="H94" s="77"/>
      <c r="I94" s="77"/>
      <c r="J94" s="77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pans="3:20" s="2" customFormat="1">
      <c r="C95" s="77"/>
      <c r="D95" s="77"/>
      <c r="E95" s="77"/>
      <c r="F95" s="77"/>
      <c r="G95" s="77"/>
      <c r="H95" s="77"/>
      <c r="I95" s="77"/>
      <c r="J95" s="77"/>
      <c r="K95" s="20"/>
      <c r="L95" s="20"/>
      <c r="M95" s="20"/>
      <c r="N95" s="20"/>
      <c r="O95" s="20"/>
      <c r="P95" s="20"/>
      <c r="Q95" s="20"/>
      <c r="R95" s="20"/>
      <c r="S95" s="20"/>
      <c r="T95" s="20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conditionalFormatting sqref="C46:F46 H46:J46">
    <cfRule type="cellIs" dxfId="21" priority="2" stopIfTrue="1" operator="equal">
      <formula>0</formula>
    </cfRule>
  </conditionalFormatting>
  <conditionalFormatting sqref="G46">
    <cfRule type="cellIs" dxfId="20" priority="1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showGridLines="0" zoomScale="78" zoomScaleNormal="78" workbookViewId="0"/>
  </sheetViews>
  <sheetFormatPr baseColWidth="10" defaultColWidth="7.140625" defaultRowHeight="15"/>
  <cols>
    <col min="1" max="1" width="14.140625" style="2" customWidth="1"/>
    <col min="2" max="2" width="26.5703125" style="20" customWidth="1"/>
    <col min="3" max="8" width="14.85546875" style="20" customWidth="1"/>
    <col min="9" max="9" width="17.140625" style="20" customWidth="1"/>
    <col min="10" max="10" width="19.85546875" style="20" customWidth="1"/>
    <col min="11" max="11" width="14.85546875" style="20" customWidth="1"/>
    <col min="12" max="12" width="71.85546875" style="20" customWidth="1"/>
    <col min="13" max="13" width="21" style="20" customWidth="1"/>
    <col min="14" max="14" width="19" style="20" customWidth="1"/>
    <col min="15" max="18" width="14.85546875" style="20" customWidth="1"/>
    <col min="19" max="19" width="16.42578125" style="20" customWidth="1"/>
    <col min="20" max="20" width="14.85546875" style="20" customWidth="1"/>
    <col min="21" max="21" width="26.5703125" style="20" customWidth="1"/>
    <col min="22" max="16384" width="7.140625" style="2"/>
  </cols>
  <sheetData>
    <row r="1" spans="1:21" s="10" customFormat="1" ht="12.75"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0" customFormat="1" ht="12.75">
      <c r="C2" s="11"/>
      <c r="D2" s="11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10" customFormat="1" ht="12.75"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10" customFormat="1" ht="12.75"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s="10" customFormat="1" ht="12.75"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s="10" customFormat="1" ht="12.75"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12.75"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0" customFormat="1">
      <c r="A8" s="13"/>
      <c r="B8" s="14"/>
      <c r="C8" s="15"/>
      <c r="D8" s="15"/>
      <c r="E8" s="15"/>
      <c r="F8" s="15"/>
      <c r="G8" s="15"/>
      <c r="H8" s="15"/>
      <c r="I8" s="15"/>
      <c r="J8" s="15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</row>
    <row r="9" spans="1:21" s="10" customFormat="1">
      <c r="A9" s="13"/>
      <c r="B9" s="14"/>
      <c r="C9" s="15"/>
      <c r="D9" s="15"/>
      <c r="E9" s="15"/>
      <c r="F9" s="15"/>
      <c r="G9" s="15"/>
      <c r="H9" s="15"/>
      <c r="I9" s="15"/>
      <c r="J9" s="15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</row>
    <row r="10" spans="1:21" s="10" customFormat="1">
      <c r="A10" s="13"/>
      <c r="B10" s="14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25" customHeight="1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5.75">
      <c r="B12" s="19" t="s">
        <v>194</v>
      </c>
    </row>
    <row r="13" spans="1:21" ht="16.5" customHeight="1">
      <c r="B13" s="21" t="s">
        <v>1</v>
      </c>
    </row>
    <row r="14" spans="1:21" ht="12" customHeight="1">
      <c r="B14" s="22"/>
    </row>
    <row r="15" spans="1:21" ht="16.5" customHeight="1" thickBot="1">
      <c r="B15" s="79" t="s">
        <v>139</v>
      </c>
      <c r="C15" s="77"/>
      <c r="D15" s="77"/>
      <c r="E15" s="77"/>
      <c r="F15" s="77"/>
      <c r="G15" s="77"/>
      <c r="H15" s="77"/>
      <c r="I15" s="77"/>
      <c r="J15" s="77"/>
      <c r="K15" s="78"/>
      <c r="L15" s="78"/>
      <c r="M15" s="79" t="s">
        <v>140</v>
      </c>
      <c r="N15" s="79"/>
      <c r="O15" s="79"/>
      <c r="P15" s="79"/>
      <c r="Q15" s="79"/>
      <c r="R15" s="79"/>
      <c r="S15" s="79"/>
      <c r="T15" s="77"/>
      <c r="U15" s="80"/>
    </row>
    <row r="16" spans="1:21" s="1" customFormat="1" ht="16.5" customHeight="1">
      <c r="B16" s="129" t="s">
        <v>8</v>
      </c>
      <c r="C16" s="129" t="s">
        <v>0</v>
      </c>
      <c r="D16" s="131" t="s">
        <v>180</v>
      </c>
      <c r="E16" s="131" t="s">
        <v>181</v>
      </c>
      <c r="F16" s="131" t="s">
        <v>182</v>
      </c>
      <c r="G16" s="131" t="s">
        <v>219</v>
      </c>
      <c r="H16" s="131" t="s">
        <v>183</v>
      </c>
      <c r="I16" s="131" t="s">
        <v>184</v>
      </c>
      <c r="J16" s="131" t="s">
        <v>185</v>
      </c>
      <c r="K16" s="129" t="s">
        <v>9</v>
      </c>
      <c r="L16" s="25" t="s">
        <v>10</v>
      </c>
      <c r="M16" s="131" t="s">
        <v>185</v>
      </c>
      <c r="N16" s="131" t="s">
        <v>184</v>
      </c>
      <c r="O16" s="131" t="s">
        <v>183</v>
      </c>
      <c r="P16" s="131" t="s">
        <v>219</v>
      </c>
      <c r="Q16" s="131" t="s">
        <v>182</v>
      </c>
      <c r="R16" s="131" t="s">
        <v>181</v>
      </c>
      <c r="S16" s="131" t="s">
        <v>186</v>
      </c>
      <c r="T16" s="129" t="s">
        <v>0</v>
      </c>
      <c r="U16" s="129" t="s">
        <v>8</v>
      </c>
    </row>
    <row r="17" spans="1:23" s="1" customFormat="1" ht="31.5" customHeight="1" thickBot="1">
      <c r="B17" s="130"/>
      <c r="C17" s="130"/>
      <c r="D17" s="132"/>
      <c r="E17" s="132"/>
      <c r="F17" s="132"/>
      <c r="G17" s="132"/>
      <c r="H17" s="132"/>
      <c r="I17" s="132"/>
      <c r="J17" s="132"/>
      <c r="K17" s="130" t="s">
        <v>9</v>
      </c>
      <c r="L17" s="26" t="s">
        <v>11</v>
      </c>
      <c r="M17" s="132"/>
      <c r="N17" s="132"/>
      <c r="O17" s="132"/>
      <c r="P17" s="132"/>
      <c r="Q17" s="132"/>
      <c r="R17" s="132"/>
      <c r="S17" s="132"/>
      <c r="T17" s="130"/>
      <c r="U17" s="130"/>
    </row>
    <row r="18" spans="1:23" s="1" customFormat="1" ht="16.5" customHeight="1">
      <c r="B18" s="81"/>
      <c r="C18" s="28"/>
      <c r="D18" s="28"/>
      <c r="E18" s="28"/>
      <c r="F18" s="28"/>
      <c r="G18" s="28"/>
      <c r="H18" s="28"/>
      <c r="I18" s="28"/>
      <c r="J18" s="28"/>
      <c r="K18" s="82"/>
      <c r="L18" s="83"/>
      <c r="M18" s="28"/>
      <c r="N18" s="28"/>
      <c r="O18" s="28"/>
      <c r="P18" s="28"/>
      <c r="Q18" s="28"/>
      <c r="R18" s="28"/>
      <c r="S18" s="28"/>
      <c r="T18" s="28"/>
      <c r="U18" s="81"/>
    </row>
    <row r="19" spans="1:23" s="1" customFormat="1" ht="16.5" customHeight="1">
      <c r="B19" s="84"/>
      <c r="C19" s="32"/>
      <c r="D19" s="32"/>
      <c r="E19" s="32"/>
      <c r="F19" s="32"/>
      <c r="G19" s="32"/>
      <c r="H19" s="32"/>
      <c r="I19" s="32"/>
      <c r="J19" s="32"/>
      <c r="K19" s="33" t="s">
        <v>134</v>
      </c>
      <c r="L19" s="34" t="s">
        <v>135</v>
      </c>
      <c r="M19" s="32">
        <v>17403.821179342161</v>
      </c>
      <c r="N19" s="32">
        <v>2495.7162550878538</v>
      </c>
      <c r="O19" s="32">
        <v>2982.0033793426919</v>
      </c>
      <c r="P19" s="32">
        <v>2958.3124802748789</v>
      </c>
      <c r="Q19" s="32">
        <v>25839.853294047585</v>
      </c>
      <c r="R19" s="32"/>
      <c r="S19" s="32"/>
      <c r="T19" s="32">
        <f>+Q19+R19+S19</f>
        <v>25839.853294047585</v>
      </c>
      <c r="U19" s="84"/>
      <c r="W19" s="101"/>
    </row>
    <row r="20" spans="1:23" s="1" customFormat="1" ht="22.5" customHeight="1">
      <c r="B20" s="84"/>
      <c r="C20" s="32"/>
      <c r="D20" s="32"/>
      <c r="E20" s="32"/>
      <c r="F20" s="32"/>
      <c r="G20" s="32"/>
      <c r="H20" s="32"/>
      <c r="I20" s="32"/>
      <c r="J20" s="32"/>
      <c r="K20" s="33" t="s">
        <v>136</v>
      </c>
      <c r="L20" s="34" t="s">
        <v>137</v>
      </c>
      <c r="M20" s="32"/>
      <c r="N20" s="32"/>
      <c r="O20" s="32"/>
      <c r="P20" s="32"/>
      <c r="Q20" s="32"/>
      <c r="R20" s="32">
        <v>13320.499484018377</v>
      </c>
      <c r="S20" s="32"/>
      <c r="T20" s="32">
        <f t="shared" ref="T20:T26" si="0">+Q20+R20+S20</f>
        <v>13320.499484018377</v>
      </c>
      <c r="U20" s="84"/>
      <c r="W20" s="101"/>
    </row>
    <row r="21" spans="1:23" s="1" customFormat="1" ht="27.75" customHeight="1">
      <c r="A21" s="101"/>
      <c r="B21" s="84"/>
      <c r="C21" s="86">
        <f>+E21+F21+D21</f>
        <v>34290.245306788478</v>
      </c>
      <c r="D21" s="86"/>
      <c r="E21" s="86"/>
      <c r="F21" s="86">
        <v>34290.245306788478</v>
      </c>
      <c r="G21" s="86">
        <v>7717.7389594696597</v>
      </c>
      <c r="H21" s="86">
        <v>7401.880040075499</v>
      </c>
      <c r="I21" s="86">
        <v>429.73340970444605</v>
      </c>
      <c r="J21" s="86">
        <v>18740.89289753887</v>
      </c>
      <c r="K21" s="87" t="s">
        <v>141</v>
      </c>
      <c r="L21" s="56" t="s">
        <v>142</v>
      </c>
      <c r="M21" s="86"/>
      <c r="N21" s="86"/>
      <c r="O21" s="86"/>
      <c r="P21" s="86"/>
      <c r="Q21" s="86"/>
      <c r="R21" s="86"/>
      <c r="S21" s="86">
        <v>34290.245306788478</v>
      </c>
      <c r="T21" s="86">
        <f t="shared" si="0"/>
        <v>34290.245306788478</v>
      </c>
      <c r="U21" s="88" t="s">
        <v>143</v>
      </c>
      <c r="W21" s="101"/>
    </row>
    <row r="22" spans="1:23" s="1" customFormat="1" ht="16.5" customHeight="1">
      <c r="A22" s="101"/>
      <c r="B22" s="88" t="s">
        <v>143</v>
      </c>
      <c r="C22" s="32">
        <f t="shared" ref="C22:C24" si="1">+E22+F22+D22</f>
        <v>4870.1080471335827</v>
      </c>
      <c r="D22" s="32"/>
      <c r="E22" s="32"/>
      <c r="F22" s="32">
        <v>4870.1080471335827</v>
      </c>
      <c r="G22" s="32">
        <v>493.32414096870349</v>
      </c>
      <c r="H22" s="32">
        <v>315.29787942001036</v>
      </c>
      <c r="I22" s="32">
        <v>396.40483337999996</v>
      </c>
      <c r="J22" s="32">
        <v>3665.0811933648693</v>
      </c>
      <c r="K22" s="33" t="s">
        <v>144</v>
      </c>
      <c r="L22" s="40" t="s">
        <v>145</v>
      </c>
      <c r="M22" s="32"/>
      <c r="N22" s="32"/>
      <c r="O22" s="32"/>
      <c r="P22" s="32"/>
      <c r="Q22" s="32"/>
      <c r="R22" s="32"/>
      <c r="S22" s="32">
        <v>4870.1080471335827</v>
      </c>
      <c r="T22" s="32">
        <f t="shared" si="0"/>
        <v>4870.1080471335827</v>
      </c>
      <c r="U22" s="88" t="s">
        <v>16</v>
      </c>
      <c r="W22" s="101"/>
    </row>
    <row r="23" spans="1:23" s="1" customFormat="1" ht="16.5" customHeight="1">
      <c r="A23" s="101"/>
      <c r="B23" s="88" t="s">
        <v>16</v>
      </c>
      <c r="C23" s="32">
        <f t="shared" si="1"/>
        <v>0</v>
      </c>
      <c r="D23" s="32"/>
      <c r="E23" s="32"/>
      <c r="F23" s="32">
        <v>0</v>
      </c>
      <c r="G23" s="32">
        <v>0.66419041055934358</v>
      </c>
      <c r="H23" s="32">
        <v>0.19381934999999995</v>
      </c>
      <c r="I23" s="32">
        <v>-5.1543604900000064</v>
      </c>
      <c r="J23" s="32">
        <v>4.296350729440662</v>
      </c>
      <c r="K23" s="33" t="s">
        <v>146</v>
      </c>
      <c r="L23" s="40" t="s">
        <v>147</v>
      </c>
      <c r="M23" s="32"/>
      <c r="N23" s="32"/>
      <c r="O23" s="32"/>
      <c r="P23" s="32"/>
      <c r="Q23" s="32"/>
      <c r="R23" s="32"/>
      <c r="S23" s="32">
        <v>0</v>
      </c>
      <c r="T23" s="32">
        <f t="shared" si="0"/>
        <v>0</v>
      </c>
      <c r="U23" s="88" t="s">
        <v>148</v>
      </c>
      <c r="W23" s="101"/>
    </row>
    <row r="24" spans="1:23" s="1" customFormat="1" ht="16.5" customHeight="1">
      <c r="A24" s="101"/>
      <c r="B24" s="88" t="s">
        <v>148</v>
      </c>
      <c r="C24" s="32">
        <f t="shared" si="1"/>
        <v>0</v>
      </c>
      <c r="D24" s="32"/>
      <c r="E24" s="32"/>
      <c r="F24" s="32">
        <v>0</v>
      </c>
      <c r="G24" s="32">
        <v>0.31205000000000016</v>
      </c>
      <c r="H24" s="32">
        <v>166.13453175999996</v>
      </c>
      <c r="I24" s="32">
        <v>25.30221087999999</v>
      </c>
      <c r="J24" s="32">
        <v>-191.74879263999989</v>
      </c>
      <c r="K24" s="55" t="s">
        <v>149</v>
      </c>
      <c r="L24" s="57" t="s">
        <v>150</v>
      </c>
      <c r="M24" s="32"/>
      <c r="N24" s="32"/>
      <c r="O24" s="32"/>
      <c r="P24" s="32"/>
      <c r="Q24" s="32"/>
      <c r="R24" s="32"/>
      <c r="S24" s="32">
        <v>0</v>
      </c>
      <c r="T24" s="32">
        <f t="shared" si="0"/>
        <v>0</v>
      </c>
      <c r="U24" s="88"/>
      <c r="W24" s="101"/>
    </row>
    <row r="25" spans="1:23" s="1" customFormat="1" ht="16.5" customHeight="1">
      <c r="A25" s="101"/>
      <c r="B25" s="88"/>
      <c r="C25" s="32"/>
      <c r="D25" s="32"/>
      <c r="E25" s="32"/>
      <c r="F25" s="32"/>
      <c r="G25" s="32"/>
      <c r="H25" s="32"/>
      <c r="I25" s="32"/>
      <c r="J25" s="32"/>
      <c r="K25" s="33" t="s">
        <v>151</v>
      </c>
      <c r="L25" s="34" t="s">
        <v>152</v>
      </c>
      <c r="M25" s="32">
        <v>3708.8356041707343</v>
      </c>
      <c r="N25" s="32">
        <v>3437.7842270665146</v>
      </c>
      <c r="O25" s="32">
        <v>7497.8870101484954</v>
      </c>
      <c r="P25" s="32">
        <v>439.70848274481023</v>
      </c>
      <c r="Q25" s="32">
        <v>15084.215324130555</v>
      </c>
      <c r="R25" s="32">
        <v>30.15040321</v>
      </c>
      <c r="S25" s="32"/>
      <c r="T25" s="32">
        <f t="shared" si="0"/>
        <v>15114.365727340555</v>
      </c>
      <c r="U25" s="84"/>
      <c r="W25" s="101"/>
    </row>
    <row r="26" spans="1:23" s="1" customFormat="1" ht="16.5" customHeight="1">
      <c r="A26" s="101"/>
      <c r="B26" s="84"/>
      <c r="C26" s="32"/>
      <c r="D26" s="32"/>
      <c r="E26" s="32"/>
      <c r="F26" s="32"/>
      <c r="G26" s="32"/>
      <c r="H26" s="32"/>
      <c r="I26" s="32"/>
      <c r="J26" s="32"/>
      <c r="K26" s="33" t="s">
        <v>153</v>
      </c>
      <c r="L26" s="34" t="s">
        <v>154</v>
      </c>
      <c r="M26" s="32">
        <v>-60.255863239999989</v>
      </c>
      <c r="N26" s="32">
        <v>-129.0136572265146</v>
      </c>
      <c r="O26" s="32">
        <v>-4616.8596890122981</v>
      </c>
      <c r="P26" s="32">
        <v>-266.2531689801977</v>
      </c>
      <c r="Q26" s="32">
        <v>-5072.3823784590095</v>
      </c>
      <c r="R26" s="32">
        <v>-10041.983343711538</v>
      </c>
      <c r="S26" s="32"/>
      <c r="T26" s="32">
        <f t="shared" si="0"/>
        <v>-15114.365722170547</v>
      </c>
      <c r="U26" s="84"/>
      <c r="W26" s="101"/>
    </row>
    <row r="27" spans="1:23" s="1" customFormat="1" ht="26.25" customHeight="1" thickBot="1">
      <c r="A27" s="101"/>
      <c r="B27" s="84"/>
      <c r="C27" s="32"/>
      <c r="D27" s="32"/>
      <c r="E27" s="32"/>
      <c r="F27" s="32"/>
      <c r="G27" s="32"/>
      <c r="H27" s="32"/>
      <c r="I27" s="32"/>
      <c r="J27" s="32"/>
      <c r="K27" s="33" t="s">
        <v>155</v>
      </c>
      <c r="L27" s="59" t="s">
        <v>156</v>
      </c>
      <c r="M27" s="32">
        <v>21052.400920272896</v>
      </c>
      <c r="N27" s="32">
        <v>5804.4868249278534</v>
      </c>
      <c r="O27" s="32">
        <v>5863.0307004788892</v>
      </c>
      <c r="P27" s="32">
        <v>3131.7677940394915</v>
      </c>
      <c r="Q27" s="32">
        <v>35851.686239719129</v>
      </c>
      <c r="R27" s="32">
        <v>3308.6665435168397</v>
      </c>
      <c r="S27" s="32"/>
      <c r="T27" s="32">
        <f>+Q27+R27+S27</f>
        <v>39160.352783235969</v>
      </c>
      <c r="U27" s="84"/>
      <c r="W27" s="101"/>
    </row>
    <row r="28" spans="1:23" s="1" customFormat="1" ht="21.75" customHeight="1" thickTop="1" thickBot="1">
      <c r="A28" s="101"/>
      <c r="B28" s="89"/>
      <c r="C28" s="42">
        <f>+E28+F28+D28</f>
        <v>-5.706860874852282E-4</v>
      </c>
      <c r="D28" s="42"/>
      <c r="E28" s="42">
        <v>3308.6665435168397</v>
      </c>
      <c r="F28" s="42">
        <v>-3308.6671142029272</v>
      </c>
      <c r="G28" s="42">
        <v>-5080.2715468094311</v>
      </c>
      <c r="H28" s="42">
        <v>-2020.4755701266199</v>
      </c>
      <c r="I28" s="42">
        <v>4958.2007314534076</v>
      </c>
      <c r="J28" s="42">
        <v>-1166.1207287202842</v>
      </c>
      <c r="K28" s="33" t="s">
        <v>157</v>
      </c>
      <c r="L28" s="34" t="s">
        <v>158</v>
      </c>
      <c r="M28" s="38">
        <v>-3285.545000330847</v>
      </c>
      <c r="N28" s="38">
        <v>5139.7444438015191</v>
      </c>
      <c r="O28" s="38">
        <v>-3414.6342100231077</v>
      </c>
      <c r="P28" s="38">
        <v>-3243.0897601435054</v>
      </c>
      <c r="Q28" s="38">
        <v>-4803.5245266959409</v>
      </c>
      <c r="R28" s="38">
        <v>4803.5245590359427</v>
      </c>
      <c r="S28" s="38"/>
      <c r="T28" s="38"/>
      <c r="U28" s="90"/>
      <c r="W28" s="101"/>
    </row>
    <row r="29" spans="1:23" s="1" customFormat="1" ht="16.5" customHeight="1" thickTop="1">
      <c r="A29" s="101"/>
      <c r="B29" s="84"/>
      <c r="C29" s="32">
        <f>+E29+F29+D29</f>
        <v>61856.155548655297</v>
      </c>
      <c r="D29" s="32"/>
      <c r="E29" s="32">
        <v>15706.376131775252</v>
      </c>
      <c r="F29" s="32">
        <v>46149.779416880046</v>
      </c>
      <c r="G29" s="32">
        <v>550.55505563254269</v>
      </c>
      <c r="H29" s="32">
        <v>3052.1279867305238</v>
      </c>
      <c r="I29" s="32">
        <v>24266.533856120277</v>
      </c>
      <c r="J29" s="32">
        <v>18280.562518396699</v>
      </c>
      <c r="K29" s="33" t="s">
        <v>159</v>
      </c>
      <c r="L29" s="34" t="s">
        <v>160</v>
      </c>
      <c r="M29" s="32"/>
      <c r="N29" s="32"/>
      <c r="O29" s="32"/>
      <c r="P29" s="32"/>
      <c r="Q29" s="32"/>
      <c r="R29" s="32"/>
      <c r="S29" s="32"/>
      <c r="T29" s="32"/>
      <c r="U29" s="84"/>
      <c r="W29" s="101"/>
    </row>
    <row r="30" spans="1:23" s="1" customFormat="1" ht="16.5" customHeight="1">
      <c r="A30" s="101"/>
      <c r="B30" s="84"/>
      <c r="C30" s="32"/>
      <c r="D30" s="32"/>
      <c r="E30" s="32"/>
      <c r="F30" s="32"/>
      <c r="G30" s="32"/>
      <c r="H30" s="32"/>
      <c r="I30" s="32"/>
      <c r="J30" s="32"/>
      <c r="K30" s="33" t="s">
        <v>159</v>
      </c>
      <c r="L30" s="34" t="s">
        <v>161</v>
      </c>
      <c r="M30" s="32">
        <v>21566.107518727546</v>
      </c>
      <c r="N30" s="32">
        <v>19126.789412318758</v>
      </c>
      <c r="O30" s="32">
        <v>6466.7621967536315</v>
      </c>
      <c r="P30" s="32">
        <v>3793.6448157760478</v>
      </c>
      <c r="Q30" s="32">
        <v>50953.303943575978</v>
      </c>
      <c r="R30" s="32">
        <v>10902.85157273931</v>
      </c>
      <c r="S30" s="32"/>
      <c r="T30" s="32">
        <f>+Q30+R30+S30</f>
        <v>61856.155516315288</v>
      </c>
      <c r="U30" s="84"/>
      <c r="W30" s="101"/>
    </row>
    <row r="31" spans="1:23" s="1" customFormat="1" ht="16.5" customHeight="1">
      <c r="A31" s="101"/>
      <c r="B31" s="91"/>
      <c r="C31" s="32"/>
      <c r="D31" s="32"/>
      <c r="E31" s="32"/>
      <c r="F31" s="32"/>
      <c r="G31" s="32"/>
      <c r="H31" s="32"/>
      <c r="I31" s="32"/>
      <c r="J31" s="32"/>
      <c r="K31" s="36"/>
      <c r="L31" s="43"/>
      <c r="M31" s="32"/>
      <c r="N31" s="32"/>
      <c r="O31" s="32"/>
      <c r="P31" s="32"/>
      <c r="Q31" s="32"/>
      <c r="R31" s="32"/>
      <c r="S31" s="32"/>
      <c r="T31" s="32"/>
      <c r="U31" s="91"/>
      <c r="W31" s="101"/>
    </row>
    <row r="32" spans="1:23" s="1" customFormat="1" ht="16.5" customHeight="1">
      <c r="A32" s="101"/>
      <c r="B32" s="88" t="s">
        <v>162</v>
      </c>
      <c r="C32" s="32">
        <f t="shared" ref="C32:C38" si="2">+E32+F32+D32</f>
        <v>4.4408920985006262E-14</v>
      </c>
      <c r="D32" s="32"/>
      <c r="E32" s="32">
        <v>-15.355132590000499</v>
      </c>
      <c r="F32" s="32">
        <v>15.355132590000544</v>
      </c>
      <c r="G32" s="32"/>
      <c r="H32" s="32"/>
      <c r="I32" s="32">
        <v>15.355132590000544</v>
      </c>
      <c r="J32" s="32"/>
      <c r="K32" s="33" t="s">
        <v>163</v>
      </c>
      <c r="L32" s="34" t="s">
        <v>164</v>
      </c>
      <c r="M32" s="32"/>
      <c r="N32" s="32"/>
      <c r="O32" s="32"/>
      <c r="P32" s="32"/>
      <c r="Q32" s="32"/>
      <c r="R32" s="32"/>
      <c r="S32" s="32"/>
      <c r="T32" s="32"/>
      <c r="U32" s="88" t="s">
        <v>162</v>
      </c>
      <c r="W32" s="101"/>
    </row>
    <row r="33" spans="1:23" s="1" customFormat="1" ht="16.5" customHeight="1">
      <c r="A33" s="101"/>
      <c r="B33" s="88" t="s">
        <v>165</v>
      </c>
      <c r="C33" s="32">
        <f t="shared" si="2"/>
        <v>22845.123666470092</v>
      </c>
      <c r="D33" s="32"/>
      <c r="E33" s="32">
        <v>867.84386442038408</v>
      </c>
      <c r="F33" s="32">
        <v>21977.279802049707</v>
      </c>
      <c r="G33" s="32">
        <v>198.46364839090143</v>
      </c>
      <c r="H33" s="32">
        <v>-424.36624306759916</v>
      </c>
      <c r="I33" s="32">
        <v>15594.574018552214</v>
      </c>
      <c r="J33" s="32">
        <v>6608.6083781741918</v>
      </c>
      <c r="K33" s="33" t="s">
        <v>166</v>
      </c>
      <c r="L33" s="34" t="s">
        <v>167</v>
      </c>
      <c r="M33" s="32">
        <v>0</v>
      </c>
      <c r="N33" s="32">
        <v>11918.168818843393</v>
      </c>
      <c r="O33" s="32">
        <v>0</v>
      </c>
      <c r="P33" s="32">
        <v>0</v>
      </c>
      <c r="Q33" s="32">
        <v>11918.168818843393</v>
      </c>
      <c r="R33" s="32">
        <v>10926.954847726704</v>
      </c>
      <c r="S33" s="32"/>
      <c r="T33" s="32">
        <f t="shared" ref="T33:T38" si="3">+Q33+R33+S33</f>
        <v>22845.123666570096</v>
      </c>
      <c r="U33" s="88" t="s">
        <v>165</v>
      </c>
      <c r="W33" s="101"/>
    </row>
    <row r="34" spans="1:23" s="1" customFormat="1" ht="16.5" customHeight="1">
      <c r="A34" s="101"/>
      <c r="B34" s="88" t="s">
        <v>168</v>
      </c>
      <c r="C34" s="32">
        <f t="shared" si="2"/>
        <v>3287.2964583862286</v>
      </c>
      <c r="D34" s="32"/>
      <c r="E34" s="32">
        <v>-430.85682125900553</v>
      </c>
      <c r="F34" s="32">
        <v>3718.1532796452339</v>
      </c>
      <c r="G34" s="32">
        <v>2.8595547147417282</v>
      </c>
      <c r="H34" s="32">
        <v>1593.4489718548391</v>
      </c>
      <c r="I34" s="32">
        <v>3828.3261658546198</v>
      </c>
      <c r="J34" s="32">
        <v>-1706.4814127789668</v>
      </c>
      <c r="K34" s="33" t="s">
        <v>169</v>
      </c>
      <c r="L34" s="34" t="s">
        <v>170</v>
      </c>
      <c r="M34" s="32">
        <v>2152.476403431031</v>
      </c>
      <c r="N34" s="32">
        <v>1023.3380348564191</v>
      </c>
      <c r="O34" s="32">
        <v>-43.63665805999738</v>
      </c>
      <c r="P34" s="32"/>
      <c r="Q34" s="32">
        <v>3132.1777802274528</v>
      </c>
      <c r="R34" s="32">
        <v>155.11867815877457</v>
      </c>
      <c r="S34" s="32"/>
      <c r="T34" s="32">
        <f t="shared" si="3"/>
        <v>3287.2964583862272</v>
      </c>
      <c r="U34" s="88" t="s">
        <v>168</v>
      </c>
      <c r="W34" s="101"/>
    </row>
    <row r="35" spans="1:23" s="1" customFormat="1" ht="16.5" customHeight="1">
      <c r="A35" s="101"/>
      <c r="B35" s="88"/>
      <c r="C35" s="32">
        <f t="shared" si="2"/>
        <v>8828.3053096529202</v>
      </c>
      <c r="D35" s="32"/>
      <c r="E35" s="32">
        <v>4119.0792468067457</v>
      </c>
      <c r="F35" s="32">
        <v>4709.2260628461745</v>
      </c>
      <c r="G35" s="32">
        <v>395.82415128906507</v>
      </c>
      <c r="H35" s="32">
        <v>1045.9325114236121</v>
      </c>
      <c r="I35" s="32">
        <v>3215.1535674408037</v>
      </c>
      <c r="J35" s="32">
        <v>52.315832692693967</v>
      </c>
      <c r="K35" s="33" t="s">
        <v>171</v>
      </c>
      <c r="L35" s="34" t="s">
        <v>172</v>
      </c>
      <c r="M35" s="32">
        <v>-1232.0844462692955</v>
      </c>
      <c r="N35" s="32">
        <v>1741.6919478533375</v>
      </c>
      <c r="O35" s="32">
        <v>4719.0750015081139</v>
      </c>
      <c r="P35" s="32">
        <v>3366.3552543223518</v>
      </c>
      <c r="Q35" s="32">
        <v>8595.0377574145077</v>
      </c>
      <c r="R35" s="32">
        <v>233.26755223840664</v>
      </c>
      <c r="S35" s="32"/>
      <c r="T35" s="32">
        <f t="shared" si="3"/>
        <v>8828.3053096529147</v>
      </c>
      <c r="U35" s="88"/>
      <c r="W35" s="101"/>
    </row>
    <row r="36" spans="1:23" s="1" customFormat="1" ht="16.5" customHeight="1">
      <c r="A36" s="101"/>
      <c r="B36" s="84"/>
      <c r="C36" s="32">
        <f t="shared" si="2"/>
        <v>14962.058727445794</v>
      </c>
      <c r="D36" s="32"/>
      <c r="E36" s="32">
        <v>8825.2759084973077</v>
      </c>
      <c r="F36" s="32">
        <v>6136.7828189484862</v>
      </c>
      <c r="G36" s="32">
        <v>27.561220000000009</v>
      </c>
      <c r="H36" s="32">
        <v>28.802257059999803</v>
      </c>
      <c r="I36" s="32">
        <v>16.017056971180445</v>
      </c>
      <c r="J36" s="32">
        <v>6064.4022849173061</v>
      </c>
      <c r="K36" s="33" t="s">
        <v>173</v>
      </c>
      <c r="L36" s="34" t="s">
        <v>174</v>
      </c>
      <c r="M36" s="32">
        <v>10992.166244800137</v>
      </c>
      <c r="N36" s="32">
        <v>4390.8397793601989</v>
      </c>
      <c r="O36" s="32">
        <v>0</v>
      </c>
      <c r="P36" s="32">
        <v>3.7624200000000001</v>
      </c>
      <c r="Q36" s="32">
        <v>15386.768444160334</v>
      </c>
      <c r="R36" s="32">
        <v>-424.70971599454276</v>
      </c>
      <c r="S36" s="32"/>
      <c r="T36" s="32">
        <f t="shared" si="3"/>
        <v>14962.058728165792</v>
      </c>
      <c r="U36" s="84"/>
      <c r="W36" s="101"/>
    </row>
    <row r="37" spans="1:23" s="1" customFormat="1" ht="16.5" customHeight="1">
      <c r="A37" s="101"/>
      <c r="B37" s="84"/>
      <c r="C37" s="32">
        <f t="shared" si="2"/>
        <v>652.47838936782205</v>
      </c>
      <c r="D37" s="32"/>
      <c r="E37" s="32">
        <v>0</v>
      </c>
      <c r="F37" s="32">
        <v>652.47838936782205</v>
      </c>
      <c r="G37" s="32">
        <v>70.863005017100079</v>
      </c>
      <c r="H37" s="32">
        <v>-4.2393221600000004</v>
      </c>
      <c r="I37" s="32">
        <v>4.4706062965000095</v>
      </c>
      <c r="J37" s="32">
        <v>581.38410021422192</v>
      </c>
      <c r="K37" s="33" t="s">
        <v>175</v>
      </c>
      <c r="L37" s="34" t="s">
        <v>176</v>
      </c>
      <c r="M37" s="32">
        <v>0</v>
      </c>
      <c r="N37" s="32">
        <v>78.499793487819986</v>
      </c>
      <c r="O37" s="32">
        <v>573.97859588000119</v>
      </c>
      <c r="P37" s="32"/>
      <c r="Q37" s="32">
        <v>652.47838936782114</v>
      </c>
      <c r="R37" s="32">
        <v>0</v>
      </c>
      <c r="S37" s="32"/>
      <c r="T37" s="32">
        <f t="shared" si="3"/>
        <v>652.47838936782114</v>
      </c>
      <c r="U37" s="84"/>
      <c r="W37" s="101"/>
    </row>
    <row r="38" spans="1:23" s="1" customFormat="1" ht="16.5" customHeight="1">
      <c r="A38" s="101"/>
      <c r="B38" s="84"/>
      <c r="C38" s="32">
        <f t="shared" si="2"/>
        <v>11280.892997332439</v>
      </c>
      <c r="D38" s="32"/>
      <c r="E38" s="32">
        <v>2340.3890658998203</v>
      </c>
      <c r="F38" s="32">
        <v>8940.5039314326186</v>
      </c>
      <c r="G38" s="32">
        <v>-145.01652377926564</v>
      </c>
      <c r="H38" s="32">
        <v>812.54981161967248</v>
      </c>
      <c r="I38" s="32">
        <v>1592.6373084149579</v>
      </c>
      <c r="J38" s="32">
        <v>6680.3333351772544</v>
      </c>
      <c r="K38" s="33" t="s">
        <v>177</v>
      </c>
      <c r="L38" s="34" t="s">
        <v>178</v>
      </c>
      <c r="M38" s="32">
        <v>9653.5493167656732</v>
      </c>
      <c r="N38" s="32">
        <v>-25.748962082409729</v>
      </c>
      <c r="O38" s="32">
        <v>1217.3452574255134</v>
      </c>
      <c r="P38" s="32">
        <v>423.52714145369589</v>
      </c>
      <c r="Q38" s="32">
        <v>11268.672753562474</v>
      </c>
      <c r="R38" s="32">
        <v>12.2202106099659</v>
      </c>
      <c r="S38" s="32"/>
      <c r="T38" s="32">
        <f t="shared" si="3"/>
        <v>11280.892964172441</v>
      </c>
      <c r="U38" s="84"/>
      <c r="W38" s="101"/>
    </row>
    <row r="39" spans="1:23" s="1" customFormat="1" ht="16.5" customHeight="1" thickBot="1">
      <c r="B39" s="92"/>
      <c r="C39" s="70"/>
      <c r="D39" s="70"/>
      <c r="E39" s="70"/>
      <c r="F39" s="70"/>
      <c r="G39" s="70"/>
      <c r="H39" s="70"/>
      <c r="I39" s="70"/>
      <c r="J39" s="70"/>
      <c r="K39" s="93"/>
      <c r="L39" s="94"/>
      <c r="M39" s="70"/>
      <c r="N39" s="70"/>
      <c r="O39" s="70"/>
      <c r="P39" s="70"/>
      <c r="Q39" s="70"/>
      <c r="R39" s="70"/>
      <c r="S39" s="70"/>
      <c r="T39" s="70"/>
      <c r="U39" s="92"/>
      <c r="W39" s="101"/>
    </row>
    <row r="40" spans="1:23" s="1" customFormat="1" ht="4.5" customHeight="1">
      <c r="B40" s="73"/>
      <c r="C40" s="74"/>
      <c r="D40" s="74"/>
      <c r="E40" s="74"/>
      <c r="F40" s="74"/>
      <c r="G40" s="74"/>
      <c r="H40" s="74"/>
      <c r="I40" s="74"/>
      <c r="J40" s="74"/>
      <c r="K40" s="17"/>
      <c r="L40" s="74"/>
      <c r="M40" s="17"/>
      <c r="N40" s="17"/>
      <c r="O40" s="17"/>
      <c r="P40" s="17"/>
      <c r="Q40" s="17"/>
      <c r="R40" s="17"/>
      <c r="S40" s="17"/>
      <c r="T40" s="17"/>
      <c r="U40" s="17"/>
      <c r="W40" s="101"/>
    </row>
    <row r="41" spans="1:23" s="1" customFormat="1" ht="15" customHeight="1">
      <c r="B41" s="75" t="s">
        <v>138</v>
      </c>
      <c r="C41" s="76"/>
      <c r="D41" s="76"/>
      <c r="E41" s="76"/>
      <c r="F41" s="76"/>
      <c r="G41" s="76"/>
      <c r="H41" s="76"/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W41" s="101"/>
    </row>
    <row r="42" spans="1:23" s="1" customFormat="1" ht="15" customHeight="1">
      <c r="B42" s="75" t="s">
        <v>179</v>
      </c>
      <c r="C42" s="77"/>
      <c r="D42" s="77"/>
      <c r="E42" s="77"/>
      <c r="F42" s="77"/>
      <c r="G42" s="77"/>
      <c r="H42" s="77"/>
      <c r="I42" s="77"/>
      <c r="J42" s="77"/>
      <c r="K42" s="78"/>
      <c r="L42" s="78"/>
      <c r="M42" s="78"/>
      <c r="N42" s="78"/>
      <c r="O42" s="78"/>
      <c r="P42" s="78"/>
      <c r="Q42" s="78"/>
      <c r="R42" s="78"/>
      <c r="S42" s="78"/>
      <c r="T42" s="77"/>
      <c r="U42" s="80"/>
      <c r="W42" s="101"/>
    </row>
    <row r="43" spans="1:23" s="1" customFormat="1" ht="16.5" customHeight="1">
      <c r="B43" s="20"/>
      <c r="C43" s="77"/>
      <c r="D43" s="77"/>
      <c r="E43" s="77"/>
      <c r="F43" s="77"/>
      <c r="G43" s="77"/>
      <c r="H43" s="77"/>
      <c r="I43" s="77"/>
      <c r="J43" s="77"/>
      <c r="K43" s="78"/>
      <c r="L43" s="78"/>
      <c r="M43" s="78"/>
      <c r="N43" s="78"/>
      <c r="O43" s="78"/>
      <c r="P43" s="78"/>
      <c r="Q43" s="78"/>
      <c r="R43" s="78"/>
      <c r="S43" s="78"/>
      <c r="T43" s="77"/>
      <c r="U43" s="80"/>
      <c r="W43" s="101"/>
    </row>
    <row r="44" spans="1:23" s="1" customFormat="1" ht="16.5" customHeight="1">
      <c r="B44" s="20"/>
      <c r="C44" s="77"/>
      <c r="D44" s="77"/>
      <c r="E44" s="77"/>
      <c r="F44" s="77"/>
      <c r="G44" s="77"/>
      <c r="H44" s="77"/>
      <c r="I44" s="77"/>
      <c r="J44" s="77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80"/>
    </row>
    <row r="45" spans="1:23" s="1" customFormat="1" ht="16.5" customHeight="1">
      <c r="B45" s="20"/>
      <c r="C45" s="77"/>
      <c r="D45" s="77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8"/>
      <c r="P45" s="78"/>
      <c r="Q45" s="78"/>
      <c r="R45" s="78"/>
      <c r="S45" s="78"/>
      <c r="T45" s="77"/>
      <c r="U45" s="20"/>
    </row>
    <row r="46" spans="1:23" s="1" customFormat="1" ht="16.5" customHeight="1">
      <c r="B46" s="20"/>
      <c r="C46" s="77"/>
      <c r="D46" s="77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8"/>
      <c r="P46" s="78"/>
      <c r="Q46" s="78"/>
      <c r="R46" s="78"/>
      <c r="S46" s="78"/>
      <c r="T46" s="77"/>
      <c r="U46" s="20"/>
    </row>
    <row r="47" spans="1:23" ht="3" customHeight="1"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7"/>
    </row>
    <row r="48" spans="1:23">
      <c r="C48" s="77"/>
      <c r="D48" s="77"/>
      <c r="E48" s="77"/>
      <c r="F48" s="77"/>
      <c r="G48" s="77"/>
      <c r="H48" s="77"/>
      <c r="I48" s="77"/>
      <c r="J48" s="77"/>
      <c r="K48" s="78"/>
      <c r="L48" s="78"/>
      <c r="M48" s="78"/>
      <c r="N48" s="78"/>
      <c r="O48" s="78"/>
      <c r="P48" s="78"/>
      <c r="Q48" s="78"/>
      <c r="R48" s="78"/>
      <c r="S48" s="78"/>
      <c r="T48" s="77"/>
    </row>
    <row r="49" spans="3:20" s="2" customFormat="1">
      <c r="C49" s="77"/>
      <c r="D49" s="77"/>
      <c r="E49" s="77"/>
      <c r="F49" s="77"/>
      <c r="G49" s="77"/>
      <c r="H49" s="77"/>
      <c r="I49" s="77"/>
      <c r="J49" s="77"/>
      <c r="K49" s="78"/>
      <c r="L49" s="78"/>
      <c r="M49" s="78"/>
      <c r="N49" s="78"/>
      <c r="O49" s="78"/>
      <c r="P49" s="78"/>
      <c r="Q49" s="78"/>
      <c r="R49" s="78"/>
      <c r="S49" s="78"/>
      <c r="T49" s="77"/>
    </row>
    <row r="50" spans="3:20" s="2" customFormat="1">
      <c r="C50" s="77"/>
      <c r="D50" s="77"/>
      <c r="E50" s="77"/>
      <c r="F50" s="77"/>
      <c r="G50" s="77"/>
      <c r="H50" s="77"/>
      <c r="I50" s="77"/>
      <c r="J50" s="77"/>
      <c r="K50" s="78"/>
      <c r="L50" s="78"/>
      <c r="M50" s="78"/>
      <c r="N50" s="78"/>
      <c r="O50" s="78"/>
      <c r="P50" s="78"/>
      <c r="Q50" s="78"/>
      <c r="R50" s="78"/>
      <c r="S50" s="78"/>
      <c r="T50" s="77"/>
    </row>
    <row r="51" spans="3:20" s="2" customFormat="1"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8"/>
      <c r="P51" s="78"/>
      <c r="Q51" s="78"/>
      <c r="R51" s="78"/>
      <c r="S51" s="78"/>
      <c r="T51" s="77"/>
    </row>
    <row r="52" spans="3:20" s="2" customFormat="1">
      <c r="C52" s="77"/>
      <c r="D52" s="77"/>
      <c r="E52" s="77"/>
      <c r="F52" s="77"/>
      <c r="G52" s="77"/>
      <c r="H52" s="77"/>
      <c r="I52" s="77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7"/>
    </row>
    <row r="53" spans="3:20" s="2" customFormat="1">
      <c r="C53" s="77"/>
      <c r="D53" s="77"/>
      <c r="E53" s="77"/>
      <c r="F53" s="77"/>
      <c r="G53" s="77"/>
      <c r="H53" s="77"/>
      <c r="I53" s="77"/>
      <c r="J53" s="77"/>
      <c r="K53" s="78"/>
      <c r="L53" s="78"/>
      <c r="M53" s="78"/>
      <c r="N53" s="78"/>
      <c r="O53" s="78"/>
      <c r="P53" s="78"/>
      <c r="Q53" s="78"/>
      <c r="R53" s="78"/>
      <c r="S53" s="78"/>
      <c r="T53" s="77"/>
    </row>
    <row r="54" spans="3:20" s="2" customFormat="1">
      <c r="C54" s="77"/>
      <c r="D54" s="77"/>
      <c r="E54" s="77"/>
      <c r="F54" s="77"/>
      <c r="G54" s="77"/>
      <c r="H54" s="77"/>
      <c r="I54" s="77"/>
      <c r="J54" s="77"/>
      <c r="K54" s="78"/>
      <c r="L54" s="78"/>
      <c r="M54" s="78"/>
      <c r="N54" s="78"/>
      <c r="O54" s="78"/>
      <c r="P54" s="78"/>
      <c r="Q54" s="78"/>
      <c r="R54" s="78"/>
      <c r="S54" s="78"/>
      <c r="T54" s="77"/>
    </row>
    <row r="55" spans="3:20" s="2" customFormat="1">
      <c r="C55" s="77"/>
      <c r="D55" s="77"/>
      <c r="E55" s="77"/>
      <c r="F55" s="77"/>
      <c r="G55" s="77"/>
      <c r="H55" s="77"/>
      <c r="I55" s="77"/>
      <c r="J55" s="77"/>
      <c r="K55" s="78"/>
      <c r="L55" s="78"/>
      <c r="M55" s="78"/>
      <c r="N55" s="78"/>
      <c r="O55" s="78"/>
      <c r="P55" s="78"/>
      <c r="Q55" s="78"/>
      <c r="R55" s="78"/>
      <c r="S55" s="78"/>
      <c r="T55" s="77"/>
    </row>
    <row r="56" spans="3:20" s="2" customFormat="1">
      <c r="C56" s="77"/>
      <c r="D56" s="77"/>
      <c r="E56" s="77"/>
      <c r="F56" s="77"/>
      <c r="G56" s="77"/>
      <c r="H56" s="77"/>
      <c r="I56" s="77"/>
      <c r="J56" s="77"/>
      <c r="K56" s="78"/>
      <c r="L56" s="78"/>
      <c r="M56" s="78"/>
      <c r="N56" s="78"/>
      <c r="O56" s="78"/>
      <c r="P56" s="78"/>
      <c r="Q56" s="78"/>
      <c r="R56" s="78"/>
      <c r="S56" s="78"/>
      <c r="T56" s="77"/>
    </row>
    <row r="57" spans="3:20" s="2" customFormat="1">
      <c r="C57" s="77"/>
      <c r="D57" s="77"/>
      <c r="E57" s="77"/>
      <c r="F57" s="77"/>
      <c r="G57" s="77"/>
      <c r="H57" s="77"/>
      <c r="I57" s="77"/>
      <c r="J57" s="77"/>
      <c r="K57" s="78"/>
      <c r="L57" s="78"/>
      <c r="M57" s="78"/>
      <c r="N57" s="78"/>
      <c r="O57" s="78"/>
      <c r="P57" s="78"/>
      <c r="Q57" s="78"/>
      <c r="R57" s="78"/>
      <c r="S57" s="78"/>
      <c r="T57" s="77"/>
    </row>
    <row r="58" spans="3:20" s="2" customFormat="1">
      <c r="C58" s="77"/>
      <c r="D58" s="77"/>
      <c r="E58" s="77"/>
      <c r="F58" s="77"/>
      <c r="G58" s="77"/>
      <c r="H58" s="77"/>
      <c r="I58" s="77"/>
      <c r="J58" s="77"/>
      <c r="K58" s="78"/>
      <c r="L58" s="78"/>
      <c r="M58" s="78"/>
      <c r="N58" s="78"/>
      <c r="O58" s="78"/>
      <c r="P58" s="78"/>
      <c r="Q58" s="78"/>
      <c r="R58" s="78"/>
      <c r="S58" s="78"/>
      <c r="T58" s="77"/>
    </row>
    <row r="59" spans="3:20" s="2" customFormat="1">
      <c r="C59" s="77"/>
      <c r="D59" s="77"/>
      <c r="E59" s="77"/>
      <c r="F59" s="77"/>
      <c r="G59" s="77"/>
      <c r="H59" s="77"/>
      <c r="I59" s="77"/>
      <c r="J59" s="77"/>
      <c r="K59" s="78"/>
      <c r="L59" s="78"/>
      <c r="M59" s="78"/>
      <c r="N59" s="78"/>
      <c r="O59" s="78"/>
      <c r="P59" s="78"/>
      <c r="Q59" s="78"/>
      <c r="R59" s="78"/>
      <c r="S59" s="78"/>
      <c r="T59" s="77"/>
    </row>
    <row r="60" spans="3:20" s="2" customFormat="1">
      <c r="C60" s="77"/>
      <c r="D60" s="77"/>
      <c r="E60" s="77"/>
      <c r="F60" s="77"/>
      <c r="G60" s="77"/>
      <c r="H60" s="77"/>
      <c r="I60" s="77"/>
      <c r="J60" s="77"/>
      <c r="K60" s="78"/>
      <c r="L60" s="78"/>
      <c r="M60" s="78"/>
      <c r="N60" s="78"/>
      <c r="O60" s="78"/>
      <c r="P60" s="78"/>
      <c r="Q60" s="78"/>
      <c r="R60" s="78"/>
      <c r="S60" s="78"/>
      <c r="T60" s="77"/>
    </row>
    <row r="61" spans="3:20" s="2" customFormat="1">
      <c r="C61" s="77"/>
      <c r="D61" s="77"/>
      <c r="E61" s="77"/>
      <c r="F61" s="77"/>
      <c r="G61" s="77"/>
      <c r="H61" s="77"/>
      <c r="I61" s="77"/>
      <c r="J61" s="77"/>
      <c r="K61" s="78"/>
      <c r="L61" s="78"/>
      <c r="M61" s="78"/>
      <c r="N61" s="78"/>
      <c r="O61" s="78"/>
      <c r="P61" s="78"/>
      <c r="Q61" s="78"/>
      <c r="R61" s="78"/>
      <c r="S61" s="78"/>
      <c r="T61" s="77"/>
    </row>
    <row r="62" spans="3:20" s="2" customFormat="1">
      <c r="C62" s="77"/>
      <c r="D62" s="77"/>
      <c r="E62" s="77"/>
      <c r="F62" s="77"/>
      <c r="G62" s="77"/>
      <c r="H62" s="77"/>
      <c r="I62" s="77"/>
      <c r="J62" s="77"/>
      <c r="K62" s="20"/>
      <c r="L62" s="20"/>
      <c r="M62" s="78"/>
      <c r="N62" s="78"/>
      <c r="O62" s="78"/>
      <c r="P62" s="78"/>
      <c r="Q62" s="78"/>
      <c r="R62" s="78"/>
      <c r="S62" s="78"/>
      <c r="T62" s="77"/>
    </row>
    <row r="63" spans="3:20" s="2" customFormat="1">
      <c r="C63" s="77"/>
      <c r="D63" s="77"/>
      <c r="E63" s="77"/>
      <c r="F63" s="77"/>
      <c r="G63" s="77"/>
      <c r="H63" s="77"/>
      <c r="I63" s="77"/>
      <c r="J63" s="77"/>
      <c r="K63" s="20"/>
      <c r="L63" s="20"/>
      <c r="M63" s="78"/>
      <c r="N63" s="78"/>
      <c r="O63" s="78"/>
      <c r="P63" s="78"/>
      <c r="Q63" s="78"/>
      <c r="R63" s="78"/>
      <c r="S63" s="78"/>
      <c r="T63" s="77"/>
    </row>
    <row r="64" spans="3:20" s="2" customFormat="1">
      <c r="C64" s="77"/>
      <c r="D64" s="77"/>
      <c r="E64" s="77"/>
      <c r="F64" s="77"/>
      <c r="G64" s="77"/>
      <c r="H64" s="77"/>
      <c r="I64" s="77"/>
      <c r="J64" s="77"/>
      <c r="K64" s="20"/>
      <c r="L64" s="20"/>
      <c r="M64" s="78"/>
      <c r="N64" s="78"/>
      <c r="O64" s="78"/>
      <c r="P64" s="78"/>
      <c r="Q64" s="78"/>
      <c r="R64" s="78"/>
      <c r="S64" s="78"/>
      <c r="T64" s="77"/>
    </row>
    <row r="65" spans="2:21">
      <c r="C65" s="77"/>
      <c r="D65" s="77"/>
      <c r="E65" s="77"/>
      <c r="F65" s="77"/>
      <c r="G65" s="77"/>
      <c r="H65" s="77"/>
      <c r="I65" s="77"/>
      <c r="J65" s="77"/>
      <c r="M65" s="78"/>
      <c r="N65" s="78"/>
      <c r="O65" s="78"/>
      <c r="P65" s="78"/>
      <c r="Q65" s="78"/>
      <c r="R65" s="78"/>
      <c r="S65" s="78"/>
      <c r="T65" s="77"/>
      <c r="U65" s="2"/>
    </row>
    <row r="66" spans="2:21">
      <c r="C66" s="77"/>
      <c r="D66" s="77"/>
      <c r="E66" s="77"/>
      <c r="F66" s="77"/>
      <c r="G66" s="77"/>
      <c r="H66" s="77"/>
      <c r="I66" s="77"/>
      <c r="J66" s="77"/>
      <c r="M66" s="78"/>
      <c r="N66" s="78"/>
      <c r="O66" s="78"/>
      <c r="P66" s="78"/>
      <c r="Q66" s="78"/>
      <c r="R66" s="78"/>
      <c r="S66" s="78"/>
      <c r="T66" s="77"/>
      <c r="U66" s="2"/>
    </row>
    <row r="67" spans="2:21">
      <c r="C67" s="77"/>
      <c r="D67" s="77"/>
      <c r="E67" s="77"/>
      <c r="F67" s="77"/>
      <c r="G67" s="77"/>
      <c r="H67" s="77"/>
      <c r="I67" s="77"/>
      <c r="J67" s="77"/>
      <c r="M67" s="78"/>
      <c r="N67" s="78"/>
      <c r="O67" s="78"/>
      <c r="P67" s="78"/>
      <c r="Q67" s="78"/>
      <c r="R67" s="78"/>
      <c r="S67" s="78"/>
      <c r="T67" s="77"/>
      <c r="U67" s="2"/>
    </row>
    <row r="68" spans="2:21">
      <c r="C68" s="77"/>
      <c r="D68" s="77"/>
      <c r="E68" s="77"/>
      <c r="F68" s="77"/>
      <c r="G68" s="77"/>
      <c r="H68" s="77"/>
      <c r="I68" s="77"/>
      <c r="J68" s="77"/>
      <c r="M68" s="78"/>
      <c r="N68" s="78"/>
      <c r="O68" s="78"/>
      <c r="P68" s="78"/>
      <c r="Q68" s="78"/>
      <c r="R68" s="78"/>
      <c r="S68" s="78"/>
      <c r="T68" s="77"/>
      <c r="U68" s="2"/>
    </row>
    <row r="69" spans="2:21">
      <c r="C69" s="77"/>
      <c r="D69" s="77"/>
      <c r="E69" s="77"/>
      <c r="F69" s="77"/>
      <c r="G69" s="77"/>
      <c r="H69" s="77"/>
      <c r="I69" s="77"/>
      <c r="J69" s="77"/>
      <c r="M69" s="78"/>
      <c r="N69" s="78"/>
      <c r="O69" s="78"/>
      <c r="P69" s="78"/>
      <c r="Q69" s="78"/>
      <c r="R69" s="78"/>
      <c r="S69" s="78"/>
      <c r="T69" s="77"/>
      <c r="U69" s="2"/>
    </row>
    <row r="70" spans="2:21">
      <c r="C70" s="77"/>
      <c r="D70" s="77"/>
      <c r="E70" s="77"/>
      <c r="F70" s="77"/>
      <c r="G70" s="77"/>
      <c r="H70" s="77"/>
      <c r="I70" s="77"/>
      <c r="J70" s="77"/>
      <c r="M70" s="78"/>
      <c r="N70" s="78"/>
      <c r="O70" s="78"/>
      <c r="P70" s="78"/>
      <c r="Q70" s="78"/>
      <c r="R70" s="78"/>
      <c r="S70" s="78"/>
      <c r="T70" s="77"/>
      <c r="U70" s="2"/>
    </row>
    <row r="71" spans="2:21">
      <c r="C71" s="77"/>
      <c r="D71" s="77"/>
      <c r="E71" s="77"/>
      <c r="F71" s="77"/>
      <c r="G71" s="77"/>
      <c r="H71" s="77"/>
      <c r="I71" s="77"/>
      <c r="J71" s="77"/>
      <c r="M71" s="78"/>
      <c r="N71" s="78"/>
      <c r="O71" s="78"/>
      <c r="P71" s="78"/>
      <c r="Q71" s="78"/>
      <c r="R71" s="78"/>
      <c r="S71" s="78"/>
      <c r="T71" s="77"/>
      <c r="U71" s="2"/>
    </row>
    <row r="72" spans="2:21">
      <c r="C72" s="77"/>
      <c r="D72" s="77"/>
      <c r="E72" s="77"/>
      <c r="F72" s="77"/>
      <c r="G72" s="77"/>
      <c r="H72" s="77"/>
      <c r="I72" s="77"/>
      <c r="J72" s="77"/>
      <c r="M72" s="78"/>
      <c r="N72" s="78"/>
      <c r="O72" s="78"/>
      <c r="P72" s="78"/>
      <c r="Q72" s="78"/>
      <c r="R72" s="78"/>
      <c r="S72" s="78"/>
      <c r="T72" s="77"/>
      <c r="U72" s="2"/>
    </row>
    <row r="73" spans="2:21">
      <c r="C73" s="77"/>
      <c r="D73" s="77"/>
      <c r="E73" s="77"/>
      <c r="F73" s="77"/>
      <c r="G73" s="77"/>
      <c r="H73" s="77"/>
      <c r="I73" s="77"/>
      <c r="J73" s="77"/>
      <c r="M73" s="78"/>
      <c r="N73" s="78"/>
      <c r="O73" s="78"/>
      <c r="P73" s="78"/>
      <c r="Q73" s="78"/>
      <c r="R73" s="78"/>
      <c r="S73" s="78"/>
      <c r="T73" s="77"/>
      <c r="U73" s="2"/>
    </row>
    <row r="74" spans="2:21">
      <c r="C74" s="77"/>
      <c r="D74" s="77"/>
      <c r="E74" s="77"/>
      <c r="F74" s="77"/>
      <c r="G74" s="77"/>
      <c r="H74" s="77"/>
      <c r="I74" s="77"/>
      <c r="J74" s="77"/>
      <c r="M74" s="78"/>
      <c r="N74" s="78"/>
      <c r="O74" s="78"/>
      <c r="P74" s="78"/>
      <c r="Q74" s="78"/>
      <c r="R74" s="78"/>
      <c r="S74" s="78"/>
      <c r="T74" s="77"/>
      <c r="U74" s="2"/>
    </row>
    <row r="75" spans="2:21">
      <c r="B75" s="95"/>
      <c r="C75" s="77"/>
      <c r="D75" s="77"/>
      <c r="E75" s="77"/>
      <c r="F75" s="77"/>
      <c r="G75" s="77"/>
      <c r="H75" s="77"/>
      <c r="I75" s="77"/>
      <c r="J75" s="77"/>
      <c r="M75" s="78"/>
      <c r="N75" s="78"/>
      <c r="O75" s="78"/>
      <c r="P75" s="78"/>
      <c r="Q75" s="78"/>
      <c r="R75" s="78"/>
      <c r="S75" s="78"/>
      <c r="T75" s="77"/>
      <c r="U75" s="2"/>
    </row>
    <row r="76" spans="2:21">
      <c r="C76" s="77"/>
      <c r="D76" s="77"/>
      <c r="E76" s="77"/>
      <c r="F76" s="77"/>
      <c r="G76" s="77"/>
      <c r="H76" s="77"/>
      <c r="I76" s="77"/>
      <c r="J76" s="77"/>
      <c r="M76" s="78"/>
      <c r="N76" s="78"/>
      <c r="O76" s="78"/>
      <c r="P76" s="78"/>
      <c r="Q76" s="78"/>
      <c r="R76" s="78"/>
      <c r="S76" s="78"/>
      <c r="T76" s="77"/>
      <c r="U76" s="2"/>
    </row>
    <row r="77" spans="2:21">
      <c r="C77" s="77"/>
      <c r="D77" s="77"/>
      <c r="E77" s="77"/>
      <c r="F77" s="77"/>
      <c r="G77" s="77"/>
      <c r="H77" s="77"/>
      <c r="I77" s="77"/>
      <c r="J77" s="77"/>
      <c r="M77" s="78"/>
      <c r="N77" s="78"/>
      <c r="O77" s="78"/>
      <c r="P77" s="78"/>
      <c r="Q77" s="78"/>
      <c r="R77" s="78"/>
      <c r="S77" s="78"/>
      <c r="T77" s="77"/>
      <c r="U77" s="2"/>
    </row>
    <row r="78" spans="2:21">
      <c r="C78" s="77"/>
      <c r="D78" s="77"/>
      <c r="E78" s="77"/>
      <c r="F78" s="77"/>
      <c r="G78" s="77"/>
      <c r="H78" s="77"/>
      <c r="I78" s="77"/>
      <c r="J78" s="77"/>
      <c r="M78" s="78"/>
      <c r="N78" s="78"/>
      <c r="O78" s="78"/>
      <c r="P78" s="78"/>
      <c r="Q78" s="78"/>
      <c r="R78" s="78"/>
      <c r="S78" s="78"/>
      <c r="T78" s="77"/>
      <c r="U78" s="2"/>
    </row>
    <row r="79" spans="2:21">
      <c r="C79" s="77"/>
      <c r="D79" s="77"/>
      <c r="E79" s="77"/>
      <c r="F79" s="77"/>
      <c r="G79" s="77"/>
      <c r="H79" s="77"/>
      <c r="I79" s="77"/>
      <c r="J79" s="77"/>
      <c r="M79" s="78"/>
      <c r="N79" s="78"/>
      <c r="O79" s="78"/>
      <c r="P79" s="78"/>
      <c r="Q79" s="78"/>
      <c r="R79" s="78"/>
      <c r="S79" s="78"/>
      <c r="T79" s="77"/>
      <c r="U79" s="2"/>
    </row>
    <row r="80" spans="2:21">
      <c r="C80" s="77"/>
      <c r="D80" s="77"/>
      <c r="E80" s="77"/>
      <c r="F80" s="77"/>
      <c r="G80" s="77"/>
      <c r="H80" s="77"/>
      <c r="I80" s="77"/>
      <c r="J80" s="77"/>
      <c r="M80" s="78"/>
      <c r="N80" s="78"/>
      <c r="O80" s="78"/>
      <c r="P80" s="78"/>
      <c r="Q80" s="78"/>
      <c r="R80" s="78"/>
      <c r="S80" s="78"/>
      <c r="T80" s="77"/>
      <c r="U80" s="2"/>
    </row>
    <row r="81" spans="3:20" s="2" customFormat="1">
      <c r="C81" s="77"/>
      <c r="D81" s="77"/>
      <c r="E81" s="77"/>
      <c r="F81" s="77"/>
      <c r="G81" s="77"/>
      <c r="H81" s="77"/>
      <c r="I81" s="77"/>
      <c r="J81" s="77"/>
      <c r="K81" s="20"/>
      <c r="L81" s="20"/>
      <c r="M81" s="78"/>
      <c r="N81" s="78"/>
      <c r="O81" s="78"/>
      <c r="P81" s="78"/>
      <c r="Q81" s="78"/>
      <c r="R81" s="78"/>
      <c r="S81" s="78"/>
      <c r="T81" s="77"/>
    </row>
    <row r="82" spans="3:20" s="2" customFormat="1">
      <c r="C82" s="77"/>
      <c r="D82" s="77"/>
      <c r="E82" s="77"/>
      <c r="F82" s="77"/>
      <c r="G82" s="77"/>
      <c r="H82" s="77"/>
      <c r="I82" s="77"/>
      <c r="J82" s="77"/>
      <c r="K82" s="20"/>
      <c r="L82" s="20"/>
      <c r="M82" s="78"/>
      <c r="N82" s="78"/>
      <c r="O82" s="78"/>
      <c r="P82" s="78"/>
      <c r="Q82" s="78"/>
      <c r="R82" s="78"/>
      <c r="S82" s="78"/>
      <c r="T82" s="77"/>
    </row>
    <row r="83" spans="3:20" s="2" customFormat="1">
      <c r="C83" s="77"/>
      <c r="D83" s="77"/>
      <c r="E83" s="77"/>
      <c r="F83" s="77"/>
      <c r="G83" s="77"/>
      <c r="H83" s="77"/>
      <c r="I83" s="77"/>
      <c r="J83" s="77"/>
      <c r="K83" s="20"/>
      <c r="L83" s="20"/>
      <c r="M83" s="78"/>
      <c r="N83" s="78"/>
      <c r="O83" s="78"/>
      <c r="P83" s="78"/>
      <c r="Q83" s="78"/>
      <c r="R83" s="78"/>
      <c r="S83" s="78"/>
      <c r="T83" s="77"/>
    </row>
    <row r="84" spans="3:20" s="2" customFormat="1">
      <c r="C84" s="77"/>
      <c r="D84" s="77"/>
      <c r="E84" s="77"/>
      <c r="F84" s="77"/>
      <c r="G84" s="77"/>
      <c r="H84" s="77"/>
      <c r="I84" s="77"/>
      <c r="J84" s="77"/>
      <c r="K84" s="20"/>
      <c r="L84" s="20"/>
      <c r="M84" s="78"/>
      <c r="N84" s="78"/>
      <c r="O84" s="78"/>
      <c r="P84" s="78"/>
      <c r="Q84" s="78"/>
      <c r="R84" s="78"/>
      <c r="S84" s="78"/>
      <c r="T84" s="77"/>
    </row>
    <row r="85" spans="3:20" s="2" customFormat="1"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78"/>
      <c r="N85" s="78"/>
      <c r="O85" s="78"/>
      <c r="P85" s="78"/>
      <c r="Q85" s="78"/>
      <c r="R85" s="78"/>
      <c r="S85" s="78"/>
      <c r="T85" s="77"/>
    </row>
    <row r="86" spans="3:20" s="2" customFormat="1">
      <c r="C86" s="77"/>
      <c r="D86" s="77"/>
      <c r="E86" s="77"/>
      <c r="F86" s="77"/>
      <c r="G86" s="77"/>
      <c r="H86" s="77"/>
      <c r="I86" s="77"/>
      <c r="J86" s="77"/>
      <c r="K86" s="20"/>
      <c r="L86" s="20"/>
      <c r="M86" s="78"/>
      <c r="N86" s="78"/>
      <c r="O86" s="78"/>
      <c r="P86" s="78"/>
      <c r="Q86" s="78"/>
      <c r="R86" s="78"/>
      <c r="S86" s="78"/>
      <c r="T86" s="77"/>
    </row>
    <row r="87" spans="3:20" s="2" customFormat="1">
      <c r="C87" s="77"/>
      <c r="D87" s="77"/>
      <c r="E87" s="77"/>
      <c r="F87" s="77"/>
      <c r="G87" s="77"/>
      <c r="H87" s="77"/>
      <c r="I87" s="77"/>
      <c r="J87" s="77"/>
      <c r="K87" s="20"/>
      <c r="L87" s="20"/>
      <c r="M87" s="78"/>
      <c r="N87" s="78"/>
      <c r="O87" s="78"/>
      <c r="P87" s="78"/>
      <c r="Q87" s="78"/>
      <c r="R87" s="78"/>
      <c r="S87" s="78"/>
      <c r="T87" s="77"/>
    </row>
    <row r="88" spans="3:20" s="2" customFormat="1">
      <c r="C88" s="77"/>
      <c r="D88" s="77"/>
      <c r="E88" s="77"/>
      <c r="F88" s="77"/>
      <c r="G88" s="77"/>
      <c r="H88" s="77"/>
      <c r="I88" s="77"/>
      <c r="J88" s="77"/>
      <c r="K88" s="20"/>
      <c r="L88" s="20"/>
      <c r="M88" s="20"/>
      <c r="N88" s="20"/>
      <c r="O88" s="20"/>
      <c r="P88" s="20"/>
      <c r="Q88" s="20"/>
      <c r="R88" s="20"/>
      <c r="S88" s="20"/>
      <c r="T88" s="24"/>
    </row>
    <row r="89" spans="3:20" s="2" customFormat="1">
      <c r="C89" s="77"/>
      <c r="D89" s="77"/>
      <c r="E89" s="77"/>
      <c r="F89" s="77"/>
      <c r="G89" s="77"/>
      <c r="H89" s="77"/>
      <c r="I89" s="77"/>
      <c r="J89" s="77"/>
      <c r="K89" s="20"/>
      <c r="L89" s="20"/>
      <c r="M89" s="20"/>
      <c r="N89" s="20"/>
      <c r="O89" s="20"/>
      <c r="P89" s="20"/>
      <c r="Q89" s="20"/>
      <c r="R89" s="20"/>
      <c r="S89" s="20"/>
      <c r="T89" s="24"/>
    </row>
    <row r="90" spans="3:20" s="2" customFormat="1">
      <c r="C90" s="77"/>
      <c r="D90" s="77"/>
      <c r="E90" s="77"/>
      <c r="F90" s="77"/>
      <c r="G90" s="77"/>
      <c r="H90" s="77"/>
      <c r="I90" s="77"/>
      <c r="J90" s="77"/>
      <c r="K90" s="20"/>
      <c r="L90" s="20"/>
      <c r="M90" s="20"/>
      <c r="N90" s="20"/>
      <c r="O90" s="20"/>
      <c r="P90" s="20"/>
      <c r="Q90" s="20"/>
      <c r="R90" s="20"/>
      <c r="S90" s="20"/>
      <c r="T90" s="24"/>
    </row>
    <row r="91" spans="3:20" s="2" customFormat="1">
      <c r="C91" s="77"/>
      <c r="D91" s="77"/>
      <c r="E91" s="77"/>
      <c r="F91" s="77"/>
      <c r="G91" s="77"/>
      <c r="H91" s="77"/>
      <c r="I91" s="77"/>
      <c r="J91" s="77"/>
      <c r="K91" s="20"/>
      <c r="L91" s="20"/>
      <c r="M91" s="20"/>
      <c r="N91" s="20"/>
      <c r="O91" s="20"/>
      <c r="P91" s="20"/>
      <c r="Q91" s="20"/>
      <c r="R91" s="20"/>
      <c r="S91" s="20"/>
      <c r="T91" s="24"/>
    </row>
    <row r="92" spans="3:20" s="2" customFormat="1">
      <c r="C92" s="77"/>
      <c r="D92" s="77"/>
      <c r="E92" s="77"/>
      <c r="F92" s="77"/>
      <c r="G92" s="77"/>
      <c r="H92" s="77"/>
      <c r="I92" s="77"/>
      <c r="J92" s="77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3:20" s="2" customFormat="1">
      <c r="C93" s="77"/>
      <c r="D93" s="77"/>
      <c r="E93" s="77"/>
      <c r="F93" s="77"/>
      <c r="G93" s="77"/>
      <c r="H93" s="77"/>
      <c r="I93" s="77"/>
      <c r="J93" s="77"/>
      <c r="K93" s="20"/>
      <c r="L93" s="20"/>
      <c r="M93" s="20"/>
      <c r="N93" s="20"/>
      <c r="O93" s="20"/>
      <c r="P93" s="20"/>
      <c r="Q93" s="20"/>
      <c r="R93" s="20"/>
      <c r="S93" s="20"/>
      <c r="T93" s="20"/>
    </row>
  </sheetData>
  <mergeCells count="19">
    <mergeCell ref="M16:M17"/>
    <mergeCell ref="B16:B17"/>
    <mergeCell ref="C16:C17"/>
    <mergeCell ref="D16:D17"/>
    <mergeCell ref="E16:E17"/>
    <mergeCell ref="F16:F17"/>
    <mergeCell ref="H16:H17"/>
    <mergeCell ref="I16:I17"/>
    <mergeCell ref="J16:J17"/>
    <mergeCell ref="K16:K17"/>
    <mergeCell ref="G16:G17"/>
    <mergeCell ref="S16:S17"/>
    <mergeCell ref="T16:T17"/>
    <mergeCell ref="U16:U17"/>
    <mergeCell ref="N16:N17"/>
    <mergeCell ref="O16:O17"/>
    <mergeCell ref="Q16:Q17"/>
    <mergeCell ref="R16:R17"/>
    <mergeCell ref="P16:P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portada</vt:lpstr>
      <vt:lpstr>1</vt:lpstr>
      <vt:lpstr>2</vt:lpstr>
      <vt:lpstr>3</vt:lpstr>
      <vt:lpstr>4</vt:lpstr>
      <vt:lpstr>5</vt:lpstr>
      <vt:lpstr>6</vt:lpstr>
      <vt:lpstr>7</vt:lpstr>
      <vt:lpstr>8</vt:lpstr>
      <vt:lpstr>Hoja1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Nlaguna</dc:creator>
  <cp:lastModifiedBy>Joya Gonzales, Ingrid Selena</cp:lastModifiedBy>
  <dcterms:created xsi:type="dcterms:W3CDTF">2012-08-21T17:37:56Z</dcterms:created>
  <dcterms:modified xsi:type="dcterms:W3CDTF">2023-03-17T19:42:02Z</dcterms:modified>
</cp:coreProperties>
</file>