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2\Marzo 2022 valores\"/>
    </mc:Choice>
  </mc:AlternateContent>
  <bookViews>
    <workbookView xWindow="240" yWindow="75" windowWidth="11280" windowHeight="7200"/>
  </bookViews>
  <sheets>
    <sheet name="Portada" sheetId="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</sheets>
  <externalReferences>
    <externalReference r:id="rId8"/>
    <externalReference r:id="rId9"/>
  </externalReferences>
  <definedNames>
    <definedName name="_xlnm._FilterDatabase" localSheetId="2" hidden="1">'2'!$H$18:$H$76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>#REF!</definedName>
    <definedName name="Grafico">[1]PONDRAMA!$C$14</definedName>
    <definedName name="_xlnm.Print_Titles">[2]Q5!$A$1:$C$65536,[2]Q5!$A$1:$IV$7</definedName>
  </definedNames>
  <calcPr calcId="162913"/>
</workbook>
</file>

<file path=xl/calcChain.xml><?xml version="1.0" encoding="utf-8"?>
<calcChain xmlns="http://schemas.openxmlformats.org/spreadsheetml/2006/main">
  <c r="Q48" i="1" l="1"/>
  <c r="Q44" i="1"/>
  <c r="Q40" i="1"/>
  <c r="Q27" i="1"/>
  <c r="Q24" i="1"/>
  <c r="Q17" i="1"/>
  <c r="Q65" i="1"/>
  <c r="Q52" i="1" l="1"/>
  <c r="Q59" i="1"/>
  <c r="Q16" i="4"/>
  <c r="Q68" i="1"/>
  <c r="Q20" i="1"/>
  <c r="Q16" i="3"/>
  <c r="Q33" i="1"/>
  <c r="Q16" i="1" l="1"/>
  <c r="P27" i="1" l="1"/>
  <c r="P20" i="1"/>
  <c r="P16" i="4"/>
  <c r="O24" i="1"/>
  <c r="P17" i="1"/>
  <c r="P24" i="1"/>
  <c r="P16" i="3"/>
  <c r="O20" i="1"/>
  <c r="P48" i="1"/>
  <c r="O44" i="1"/>
  <c r="P44" i="1"/>
  <c r="P65" i="1"/>
  <c r="P33" i="1"/>
  <c r="P68" i="1"/>
  <c r="O16" i="3"/>
  <c r="P59" i="1"/>
  <c r="P52" i="1"/>
  <c r="O59" i="1"/>
  <c r="O40" i="1"/>
  <c r="P40" i="1"/>
  <c r="O65" i="1"/>
  <c r="O16" i="4"/>
  <c r="O52" i="1"/>
  <c r="O17" i="1"/>
  <c r="O27" i="1"/>
  <c r="O33" i="1"/>
  <c r="O48" i="1"/>
  <c r="O68" i="1"/>
  <c r="N17" i="1"/>
  <c r="M24" i="1" l="1"/>
  <c r="N24" i="1"/>
  <c r="O16" i="1"/>
  <c r="P16" i="1"/>
  <c r="N20" i="1"/>
  <c r="N40" i="1"/>
  <c r="M20" i="1"/>
  <c r="M40" i="1"/>
  <c r="N59" i="1"/>
  <c r="M16" i="4"/>
  <c r="N27" i="1"/>
  <c r="M52" i="1"/>
  <c r="N16" i="3"/>
  <c r="M65" i="1"/>
  <c r="M27" i="1"/>
  <c r="M33" i="1"/>
  <c r="M48" i="1"/>
  <c r="M59" i="1"/>
  <c r="M68" i="1"/>
  <c r="N48" i="1"/>
  <c r="M16" i="3"/>
  <c r="N16" i="4"/>
  <c r="N33" i="1"/>
  <c r="N52" i="1"/>
  <c r="N68" i="1"/>
  <c r="N44" i="1"/>
  <c r="N65" i="1"/>
  <c r="M44" i="1"/>
  <c r="M17" i="1"/>
  <c r="H16" i="4"/>
  <c r="L17" i="1"/>
  <c r="I24" i="1"/>
  <c r="I65" i="1" l="1"/>
  <c r="H17" i="1"/>
  <c r="J20" i="1"/>
  <c r="J24" i="1"/>
  <c r="L65" i="1"/>
  <c r="F65" i="1"/>
  <c r="G44" i="1"/>
  <c r="K65" i="1"/>
  <c r="N16" i="1"/>
  <c r="I16" i="4"/>
  <c r="M16" i="1"/>
  <c r="J17" i="1"/>
  <c r="K68" i="1"/>
  <c r="J16" i="3"/>
  <c r="F17" i="1"/>
  <c r="J59" i="1"/>
  <c r="F16" i="4"/>
  <c r="G16" i="4"/>
  <c r="J16" i="4"/>
  <c r="K16" i="4"/>
  <c r="K20" i="1"/>
  <c r="L52" i="1"/>
  <c r="I17" i="1"/>
  <c r="L40" i="1"/>
  <c r="I48" i="1"/>
  <c r="F24" i="1"/>
  <c r="F44" i="1"/>
  <c r="G52" i="1"/>
  <c r="G68" i="1"/>
  <c r="I44" i="1"/>
  <c r="J40" i="1"/>
  <c r="J52" i="1"/>
  <c r="J68" i="1"/>
  <c r="K17" i="1"/>
  <c r="L33" i="1"/>
  <c r="K40" i="1"/>
  <c r="G59" i="1"/>
  <c r="G65" i="1"/>
  <c r="H20" i="1"/>
  <c r="H40" i="1"/>
  <c r="H65" i="1"/>
  <c r="I20" i="1"/>
  <c r="I33" i="1"/>
  <c r="I40" i="1"/>
  <c r="I59" i="1"/>
  <c r="J48" i="1"/>
  <c r="J65" i="1"/>
  <c r="J27" i="1"/>
  <c r="J33" i="1"/>
  <c r="J44" i="1"/>
  <c r="L20" i="1"/>
  <c r="G20" i="1"/>
  <c r="G40" i="1"/>
  <c r="K24" i="1"/>
  <c r="K27" i="1"/>
  <c r="K33" i="1"/>
  <c r="K44" i="1"/>
  <c r="K48" i="1"/>
  <c r="K52" i="1"/>
  <c r="K59" i="1"/>
  <c r="L24" i="1"/>
  <c r="L27" i="1"/>
  <c r="L44" i="1"/>
  <c r="L48" i="1"/>
  <c r="L59" i="1"/>
  <c r="L68" i="1"/>
  <c r="G17" i="1"/>
  <c r="G24" i="1"/>
  <c r="G27" i="1"/>
  <c r="G33" i="1"/>
  <c r="G48" i="1"/>
  <c r="H24" i="1"/>
  <c r="H27" i="1"/>
  <c r="H33" i="1"/>
  <c r="H44" i="1"/>
  <c r="H48" i="1"/>
  <c r="H52" i="1"/>
  <c r="H59" i="1"/>
  <c r="H68" i="1"/>
  <c r="I27" i="1"/>
  <c r="I52" i="1"/>
  <c r="I68" i="1"/>
  <c r="F20" i="1"/>
  <c r="F27" i="1"/>
  <c r="F33" i="1"/>
  <c r="F40" i="1"/>
  <c r="F48" i="1"/>
  <c r="F52" i="1"/>
  <c r="F59" i="1"/>
  <c r="F68" i="1"/>
  <c r="K16" i="3"/>
  <c r="L16" i="3"/>
  <c r="D16" i="3"/>
  <c r="D16" i="4"/>
  <c r="L16" i="4"/>
  <c r="E17" i="1"/>
  <c r="E68" i="1"/>
  <c r="E65" i="1"/>
  <c r="E59" i="1"/>
  <c r="E52" i="1"/>
  <c r="E48" i="1"/>
  <c r="E44" i="1"/>
  <c r="E40" i="1"/>
  <c r="E33" i="1"/>
  <c r="E27" i="1"/>
  <c r="E24" i="1"/>
  <c r="E20" i="1"/>
  <c r="K16" i="1" l="1"/>
  <c r="H16" i="1"/>
  <c r="G16" i="1"/>
  <c r="L16" i="1"/>
  <c r="I16" i="1"/>
  <c r="F16" i="1"/>
  <c r="J16" i="1"/>
  <c r="E16" i="1"/>
  <c r="D68" i="1" l="1"/>
  <c r="D65" i="1"/>
  <c r="D59" i="1"/>
  <c r="D52" i="1"/>
  <c r="D48" i="1"/>
  <c r="D44" i="1"/>
  <c r="D40" i="1"/>
  <c r="D33" i="1"/>
  <c r="D27" i="1"/>
  <c r="D24" i="1"/>
  <c r="D20" i="1"/>
  <c r="D17" i="1"/>
  <c r="D16" i="1" l="1"/>
  <c r="E16" i="4" l="1"/>
  <c r="I16" i="3"/>
  <c r="H16" i="3"/>
  <c r="F16" i="3" l="1"/>
  <c r="G16" i="3"/>
  <c r="E16" i="3"/>
</calcChain>
</file>

<file path=xl/sharedStrings.xml><?xml version="1.0" encoding="utf-8"?>
<sst xmlns="http://schemas.openxmlformats.org/spreadsheetml/2006/main" count="597" uniqueCount="214">
  <si>
    <r>
      <t xml:space="preserve">Código  CCIF </t>
    </r>
    <r>
      <rPr>
        <b/>
        <vertAlign val="superscript"/>
        <sz val="10"/>
        <color theme="1"/>
        <rFont val="Verdana"/>
        <family val="2"/>
      </rPr>
      <t>1</t>
    </r>
  </si>
  <si>
    <t>Descripción del producto</t>
  </si>
  <si>
    <t>01</t>
  </si>
  <si>
    <t>Alimentos y bebidas no alcohólicas</t>
  </si>
  <si>
    <t>01.1</t>
  </si>
  <si>
    <t>Alimentos</t>
  </si>
  <si>
    <t>01.2</t>
  </si>
  <si>
    <t>Bebidas no alcohólicas</t>
  </si>
  <si>
    <t>02</t>
  </si>
  <si>
    <t>Bebidas alcohólicas, tabaco y estupefacientes</t>
  </si>
  <si>
    <t>02.1</t>
  </si>
  <si>
    <t>Bebidas alcohólicas</t>
  </si>
  <si>
    <t>02.2</t>
  </si>
  <si>
    <t>Tabaco</t>
  </si>
  <si>
    <t>02.3</t>
  </si>
  <si>
    <t>Estupefacientes</t>
  </si>
  <si>
    <t>03</t>
  </si>
  <si>
    <t>Prendas de vestir y calzado</t>
  </si>
  <si>
    <t>03.1</t>
  </si>
  <si>
    <t>Prendas de vestir</t>
  </si>
  <si>
    <t>03.2</t>
  </si>
  <si>
    <t>Calzado</t>
  </si>
  <si>
    <t>04</t>
  </si>
  <si>
    <t>Alojamiento, agua, electricidad, gas y otros combustibles</t>
  </si>
  <si>
    <t>04.1</t>
  </si>
  <si>
    <t>Alquileres efectivos del alojamiento</t>
  </si>
  <si>
    <t>04.2</t>
  </si>
  <si>
    <t>Los alquileres imputados del alojamiento</t>
  </si>
  <si>
    <t>04.3</t>
  </si>
  <si>
    <t>Conservación y reparación de la vivienda</t>
  </si>
  <si>
    <t>04.4</t>
  </si>
  <si>
    <t>Suministro de agua y servicios diversos relacionados con la vivienda</t>
  </si>
  <si>
    <t>04.5</t>
  </si>
  <si>
    <t>Electricidad, gas y otros combustibles</t>
  </si>
  <si>
    <t>05</t>
  </si>
  <si>
    <t>Muebles, artículos para el hogar y para la conservación ordinaria del hogar</t>
  </si>
  <si>
    <t>05.1</t>
  </si>
  <si>
    <t>Muebles y accesorios, alfombras y otros materiales para pisos</t>
  </si>
  <si>
    <t>05.2</t>
  </si>
  <si>
    <t>Productos textiles para el hogar</t>
  </si>
  <si>
    <t>05.3</t>
  </si>
  <si>
    <t>Artefactos para el hogar</t>
  </si>
  <si>
    <t>05.4</t>
  </si>
  <si>
    <t>Artículos de vidrio y cristal, vajilla y utensilios para el hogar</t>
  </si>
  <si>
    <t>05.5</t>
  </si>
  <si>
    <t>Herramientas y equipo para el hogar y el jardín</t>
  </si>
  <si>
    <t>05.6</t>
  </si>
  <si>
    <t>Bienes y servicios para conservación ordinaria del hogar</t>
  </si>
  <si>
    <t>06</t>
  </si>
  <si>
    <t>Salud</t>
  </si>
  <si>
    <t>06.1</t>
  </si>
  <si>
    <t>Productos, artefactos y equipo médicos</t>
  </si>
  <si>
    <t>06.2</t>
  </si>
  <si>
    <t>Servicios para pacientes externos</t>
  </si>
  <si>
    <t>06.3</t>
  </si>
  <si>
    <t>Servicios de hospital</t>
  </si>
  <si>
    <t>07</t>
  </si>
  <si>
    <t>Transporte</t>
  </si>
  <si>
    <t>07.1</t>
  </si>
  <si>
    <t>Adquisición de vehículos</t>
  </si>
  <si>
    <t>07.2</t>
  </si>
  <si>
    <t>Funcionamiento de equipo de transporte personal</t>
  </si>
  <si>
    <t>07.3</t>
  </si>
  <si>
    <t>Servicios de transporte</t>
  </si>
  <si>
    <t>08</t>
  </si>
  <si>
    <t>Comunicaciones</t>
  </si>
  <si>
    <t>08.1</t>
  </si>
  <si>
    <t>Servicios postales</t>
  </si>
  <si>
    <t>08.2</t>
  </si>
  <si>
    <t>Equipo telefónico y de facsímile</t>
  </si>
  <si>
    <t>08.3</t>
  </si>
  <si>
    <t>Servicios telefónicos y de facsímile</t>
  </si>
  <si>
    <t>09</t>
  </si>
  <si>
    <t>Recreación y cultura</t>
  </si>
  <si>
    <t>09.1</t>
  </si>
  <si>
    <t>Equipo audiovisual, fotográfico y de procesamiento de información</t>
  </si>
  <si>
    <t>09.2</t>
  </si>
  <si>
    <t>Otros productos duraderos importantes para recreación y cultura</t>
  </si>
  <si>
    <t>09.3</t>
  </si>
  <si>
    <t>Otros artículos y equipo para recreación, jardines y animales domésticos</t>
  </si>
  <si>
    <t>09.4</t>
  </si>
  <si>
    <t>Servicios de recreación y culturales</t>
  </si>
  <si>
    <t>09.5</t>
  </si>
  <si>
    <t>Periódicos, libros y papeles y útiles de oficina</t>
  </si>
  <si>
    <t>09.6</t>
  </si>
  <si>
    <t>Paquetes turísticos</t>
  </si>
  <si>
    <t>10</t>
  </si>
  <si>
    <t>Educación</t>
  </si>
  <si>
    <t>10.1</t>
  </si>
  <si>
    <t>Enseñanza preescolar y enseñanza primaria</t>
  </si>
  <si>
    <t>10.2</t>
  </si>
  <si>
    <t>Enseñanza secundaria</t>
  </si>
  <si>
    <t>10.3</t>
  </si>
  <si>
    <t>Enseñanza postsecundaria, no terciaria</t>
  </si>
  <si>
    <t>10.4</t>
  </si>
  <si>
    <t>Enseñanza terciaria</t>
  </si>
  <si>
    <t>10.5</t>
  </si>
  <si>
    <t>Enseñanza no atribuible a ningún nivel</t>
  </si>
  <si>
    <t>11</t>
  </si>
  <si>
    <t>Restaurantes y hoteles</t>
  </si>
  <si>
    <t>11.1</t>
  </si>
  <si>
    <t>Servicios de suministro de comidas por contrato</t>
  </si>
  <si>
    <t>11.2</t>
  </si>
  <si>
    <t>Servicios de alojamiento</t>
  </si>
  <si>
    <t>12</t>
  </si>
  <si>
    <t>Bienes y servicios diversos</t>
  </si>
  <si>
    <t>12.1</t>
  </si>
  <si>
    <t>Cuidado personal</t>
  </si>
  <si>
    <t>12.2</t>
  </si>
  <si>
    <t>12.3</t>
  </si>
  <si>
    <r>
      <t xml:space="preserve">Efectos personales n.c.p. </t>
    </r>
    <r>
      <rPr>
        <vertAlign val="superscript"/>
        <sz val="10"/>
        <color theme="1"/>
        <rFont val="Verdana"/>
        <family val="2"/>
      </rPr>
      <t xml:space="preserve"> 2/</t>
    </r>
  </si>
  <si>
    <t>12.4</t>
  </si>
  <si>
    <t>Protección social</t>
  </si>
  <si>
    <t>12.5</t>
  </si>
  <si>
    <t>Seguros</t>
  </si>
  <si>
    <t>12.6</t>
  </si>
  <si>
    <t xml:space="preserve">Servicios financieros n.c.p.  </t>
  </si>
  <si>
    <t>12.7</t>
  </si>
  <si>
    <t>2/n.c.p: No clasificado previamente</t>
  </si>
  <si>
    <t>(porcentaje)</t>
  </si>
  <si>
    <r>
      <t xml:space="preserve">Código  CNIC </t>
    </r>
    <r>
      <rPr>
        <b/>
        <vertAlign val="superscript"/>
        <sz val="10"/>
        <color theme="1"/>
        <rFont val="Verdana"/>
        <family val="2"/>
      </rPr>
      <t>1/</t>
    </r>
  </si>
  <si>
    <t>Café</t>
  </si>
  <si>
    <t xml:space="preserve">Granos básicos </t>
  </si>
  <si>
    <t>Otros productos agrícolas</t>
  </si>
  <si>
    <t>Animales vivos y productos animales</t>
  </si>
  <si>
    <t>Productos de la silvicultura</t>
  </si>
  <si>
    <t>Productos de la pesca</t>
  </si>
  <si>
    <t>Productos mineros</t>
  </si>
  <si>
    <t>Electricidad, gas de ciudad, vapor y aire acondicionado</t>
  </si>
  <si>
    <t>Agua, alcantarillado, tratamiento de desechos y saneamiento</t>
  </si>
  <si>
    <t>Carnes</t>
  </si>
  <si>
    <t>Azúcar</t>
  </si>
  <si>
    <t>13</t>
  </si>
  <si>
    <t>Lácteos</t>
  </si>
  <si>
    <t>14</t>
  </si>
  <si>
    <t>Otros alimentos de origen industrial</t>
  </si>
  <si>
    <t>15</t>
  </si>
  <si>
    <t>Bebidas</t>
  </si>
  <si>
    <t>16</t>
  </si>
  <si>
    <t>17</t>
  </si>
  <si>
    <t>Hilados, tejidos, prenda de vestir, productos de cuero y calzado</t>
  </si>
  <si>
    <t>18</t>
  </si>
  <si>
    <t>Madera y productos de madera</t>
  </si>
  <si>
    <t>19</t>
  </si>
  <si>
    <t>Pasta de papel, papel y productos de papel, impresos y artículos análogos</t>
  </si>
  <si>
    <t>20</t>
  </si>
  <si>
    <t>Productos de petróleo refinado</t>
  </si>
  <si>
    <t>21</t>
  </si>
  <si>
    <t>Productos químicos básicos y elaboración de productos de caucho y plásticos</t>
  </si>
  <si>
    <t>22</t>
  </si>
  <si>
    <t>23</t>
  </si>
  <si>
    <t>Metales comunes y productos metálicos elaborados</t>
  </si>
  <si>
    <r>
      <t>Vidrio y productos de vidrio y otros productos no metálicos n.c.p</t>
    </r>
    <r>
      <rPr>
        <vertAlign val="superscript"/>
        <sz val="10"/>
        <color theme="1"/>
        <rFont val="Verdana"/>
        <family val="2"/>
      </rPr>
      <t xml:space="preserve"> 2/</t>
    </r>
  </si>
  <si>
    <t>24</t>
  </si>
  <si>
    <t>Manufactura de maquinaria y equipo de transporte</t>
  </si>
  <si>
    <t>25</t>
  </si>
  <si>
    <t>Muebles, otros bienes transportables y desperdicios y desechos</t>
  </si>
  <si>
    <t>26</t>
  </si>
  <si>
    <t>Construcciones</t>
  </si>
  <si>
    <t>Alojamiento, servicios de suministro de comidas y bebidas</t>
  </si>
  <si>
    <t>30</t>
  </si>
  <si>
    <t>Servicios de correos y comunicaciones</t>
  </si>
  <si>
    <t>31</t>
  </si>
  <si>
    <t>Servicios de intermediación financiera y servicios conexos</t>
  </si>
  <si>
    <t>32</t>
  </si>
  <si>
    <t>Servicios inmobiliarios y alquiler de vivienda</t>
  </si>
  <si>
    <t>33</t>
  </si>
  <si>
    <t>Servicios empresariales</t>
  </si>
  <si>
    <t>34</t>
  </si>
  <si>
    <t xml:space="preserve">Servicios administración publica </t>
  </si>
  <si>
    <t>35</t>
  </si>
  <si>
    <t>Servicios de enseñanza</t>
  </si>
  <si>
    <t>36</t>
  </si>
  <si>
    <t>Servicios sociales y de salud</t>
  </si>
  <si>
    <t>37</t>
  </si>
  <si>
    <t>Servicios de asociaciones, esparcimiento y otros servicios</t>
  </si>
  <si>
    <t>38</t>
  </si>
  <si>
    <t>Servicios de mantenimiento y reparación</t>
  </si>
  <si>
    <t>39</t>
  </si>
  <si>
    <t>Servicios domésticos</t>
  </si>
  <si>
    <t>Compras directas en el exterior y en el mercado interno</t>
  </si>
  <si>
    <t>1/ CNIC: Clasificador de Productos y Actividades de Nicaragua</t>
  </si>
  <si>
    <t>(millones de córdobas constantes, a precios de 2006)</t>
  </si>
  <si>
    <t>Vidrio y productos de vidrio y otros productos no metálicos n.c.p  2/</t>
  </si>
  <si>
    <r>
      <t xml:space="preserve">Vidrio y productos de vidrio y otros productos no metálicos n.c.p </t>
    </r>
    <r>
      <rPr>
        <vertAlign val="superscript"/>
        <sz val="10"/>
        <color theme="1"/>
        <rFont val="Verdana"/>
        <family val="2"/>
      </rPr>
      <t>2/</t>
    </r>
  </si>
  <si>
    <t xml:space="preserve">Gasto de consumo final de los hogares </t>
  </si>
  <si>
    <t xml:space="preserve">Total </t>
  </si>
  <si>
    <t>2007/2006</t>
  </si>
  <si>
    <t>(millones de córdobas)</t>
  </si>
  <si>
    <t>1/ CCIF: Clasificador del consumo individual por finalidades</t>
  </si>
  <si>
    <r>
      <t>Otros servicios n.c.p.</t>
    </r>
    <r>
      <rPr>
        <vertAlign val="superscript"/>
        <sz val="10"/>
        <color theme="1"/>
        <rFont val="Verdana"/>
        <family val="2"/>
      </rPr>
      <t xml:space="preserve"> </t>
    </r>
  </si>
  <si>
    <r>
      <t>Otros servicios n.c.p.</t>
    </r>
    <r>
      <rPr>
        <vertAlign val="superscript"/>
        <sz val="10"/>
        <color theme="1"/>
        <rFont val="Verdana"/>
        <family val="2"/>
      </rPr>
      <t xml:space="preserve">  </t>
    </r>
  </si>
  <si>
    <t xml:space="preserve">Fuente: BCN </t>
  </si>
  <si>
    <t>2008/2007</t>
  </si>
  <si>
    <t>2009/2008</t>
  </si>
  <si>
    <t>Índice de precios del gasto de consumo final de los hogares, por producto</t>
  </si>
  <si>
    <t>Prostitución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</si>
  <si>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</si>
  <si>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</si>
  <si>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</si>
  <si>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</si>
  <si>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</si>
  <si>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</si>
  <si>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</si>
  <si>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</si>
  <si>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</si>
  <si>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Gasto de consumo final de los hogares por finalidades, 2006-2019, millones de córdobas</t>
  </si>
  <si>
    <t>Estructura del gasto de consumo final de los hogares por finalidades, 2006-2019</t>
  </si>
  <si>
    <t>Gasto de consumo final de los hogares por producto, 2006-2019, millones de córdobas</t>
  </si>
  <si>
    <t>Gasto de consumo final de los hogares por producto, 2006-2019, millones de córdobas constantes</t>
  </si>
  <si>
    <t>Estructura porcentual del consumo final de los hogares por producto, 2006-2019</t>
  </si>
  <si>
    <t>Gasto de consumo final de los hogares por finalidades, 2006-2019</t>
  </si>
  <si>
    <t>Gasto de consumo final de los hogares por producto, 2006-2019</t>
  </si>
  <si>
    <t>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</si>
</sst>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(* #,##0.0_);_(* \(#,##0.0\);_(* &quot;-&quot;??_);_(@_)"/>
    <numFmt numFmtId="177" formatCode="0.000000000000"/>
    <numFmt numFmtId="178" formatCode="_(* #,##0.00000_);_(* \(#,##0.00000\);_(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rgb="FFFF0000"/>
      <name val="Verdana"/>
      <family val="2"/>
    </font>
    <font>
      <b/>
      <sz val="8"/>
      <color theme="1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5" fontId="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0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65" fontId="13" fillId="0" borderId="2">
      <protection hidden="1"/>
    </xf>
    <xf numFmtId="165" fontId="14" fillId="21" borderId="2" applyNumberFormat="0" applyFont="0" applyBorder="0" applyAlignment="0" applyProtection="0">
      <protection hidden="1"/>
    </xf>
    <xf numFmtId="0" fontId="15" fillId="4" borderId="0" applyNumberFormat="0" applyBorder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165" fontId="23" fillId="0" borderId="0" applyNumberFormat="0" applyFill="0" applyBorder="0" applyAlignment="0" applyProtection="0">
      <alignment vertical="top"/>
      <protection locked="0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8" borderId="3" applyNumberFormat="0" applyAlignment="0" applyProtection="0"/>
    <xf numFmtId="0" fontId="25" fillId="0" borderId="8" applyNumberFormat="0" applyFill="0" applyAlignment="0" applyProtection="0"/>
    <xf numFmtId="165" fontId="26" fillId="0" borderId="2">
      <alignment horizontal="left"/>
      <protection locked="0"/>
    </xf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9" applyNumberFormat="0" applyAlignment="0"/>
    <xf numFmtId="165" fontId="28" fillId="0" borderId="9" applyNumberFormat="0" applyAlignment="0"/>
    <xf numFmtId="165" fontId="29" fillId="0" borderId="9" applyNumberFormat="0" applyAlignment="0"/>
    <xf numFmtId="165" fontId="30" fillId="0" borderId="9" applyNumberFormat="0" applyAlignment="0"/>
    <xf numFmtId="165" fontId="31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5" fontId="1" fillId="0" borderId="0"/>
    <xf numFmtId="0" fontId="9" fillId="23" borderId="10" applyNumberFormat="0" applyFont="0" applyAlignment="0" applyProtection="0"/>
    <xf numFmtId="0" fontId="34" fillId="21" borderId="11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35" fillId="0" borderId="2" applyNumberFormat="0" applyFill="0" applyBorder="0" applyAlignment="0" applyProtection="0">
      <protection hidden="1"/>
    </xf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21" borderId="2"/>
    <xf numFmtId="0" fontId="44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8" fillId="2" borderId="0" xfId="0" applyFont="1" applyFill="1"/>
    <xf numFmtId="0" fontId="0" fillId="2" borderId="0" xfId="0" applyFill="1"/>
    <xf numFmtId="2" fontId="3" fillId="2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4" borderId="0" xfId="0" applyFill="1"/>
    <xf numFmtId="0" fontId="45" fillId="24" borderId="0" xfId="0" applyFont="1" applyFill="1" applyBorder="1"/>
    <xf numFmtId="0" fontId="48" fillId="24" borderId="0" xfId="0" applyFont="1" applyFill="1" applyBorder="1"/>
    <xf numFmtId="0" fontId="46" fillId="24" borderId="0" xfId="0" applyFont="1" applyFill="1"/>
    <xf numFmtId="0" fontId="0" fillId="24" borderId="0" xfId="0" applyFill="1" applyBorder="1"/>
    <xf numFmtId="0" fontId="47" fillId="24" borderId="0" xfId="0" applyFont="1" applyFill="1" applyBorder="1"/>
    <xf numFmtId="0" fontId="49" fillId="24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/>
    </xf>
    <xf numFmtId="172" fontId="5" fillId="2" borderId="0" xfId="0" applyNumberFormat="1" applyFont="1" applyFill="1"/>
    <xf numFmtId="172" fontId="3" fillId="2" borderId="0" xfId="0" applyNumberFormat="1" applyFont="1" applyFill="1"/>
    <xf numFmtId="172" fontId="3" fillId="0" borderId="0" xfId="0" applyNumberFormat="1" applyFont="1" applyFill="1"/>
    <xf numFmtId="172" fontId="3" fillId="2" borderId="1" xfId="0" applyNumberFormat="1" applyFont="1" applyFill="1" applyBorder="1"/>
    <xf numFmtId="172" fontId="8" fillId="2" borderId="0" xfId="0" applyNumberFormat="1" applyFont="1" applyFill="1"/>
    <xf numFmtId="172" fontId="3" fillId="2" borderId="0" xfId="1" applyNumberFormat="1" applyFont="1" applyFill="1"/>
    <xf numFmtId="172" fontId="3" fillId="2" borderId="0" xfId="1" applyNumberFormat="1" applyFont="1" applyFill="1" applyAlignment="1">
      <alignment horizontal="center"/>
    </xf>
    <xf numFmtId="0" fontId="50" fillId="0" borderId="0" xfId="72" applyFont="1"/>
    <xf numFmtId="3" fontId="50" fillId="0" borderId="0" xfId="72" applyNumberFormat="1" applyFont="1"/>
    <xf numFmtId="0" fontId="50" fillId="0" borderId="0" xfId="72" applyFont="1" applyAlignment="1">
      <alignment horizontal="left"/>
    </xf>
    <xf numFmtId="0" fontId="51" fillId="0" borderId="0" xfId="0" applyFont="1"/>
    <xf numFmtId="0" fontId="52" fillId="2" borderId="0" xfId="72" applyFont="1" applyFill="1" applyAlignment="1">
      <alignment horizontal="centerContinuous" vertical="center"/>
    </xf>
    <xf numFmtId="3" fontId="50" fillId="2" borderId="0" xfId="72" applyNumberFormat="1" applyFont="1" applyFill="1" applyAlignment="1">
      <alignment horizontal="centerContinuous" vertical="center"/>
    </xf>
    <xf numFmtId="0" fontId="50" fillId="2" borderId="0" xfId="72" applyFont="1" applyFill="1" applyAlignment="1">
      <alignment horizontal="centerContinuous" vertical="center"/>
    </xf>
    <xf numFmtId="0" fontId="50" fillId="2" borderId="0" xfId="72" applyFont="1" applyFill="1" applyAlignment="1">
      <alignment horizontal="left"/>
    </xf>
    <xf numFmtId="0" fontId="53" fillId="25" borderId="0" xfId="2" applyFont="1" applyFill="1" applyBorder="1" applyAlignment="1">
      <alignment vertical="center"/>
    </xf>
    <xf numFmtId="175" fontId="53" fillId="25" borderId="0" xfId="2" applyNumberFormat="1" applyFont="1" applyFill="1" applyBorder="1" applyAlignment="1">
      <alignment horizontal="center" vertical="center"/>
    </xf>
    <xf numFmtId="1" fontId="53" fillId="25" borderId="0" xfId="2" applyNumberFormat="1" applyFont="1" applyFill="1" applyBorder="1" applyAlignment="1">
      <alignment horizontal="center" vertical="center"/>
    </xf>
    <xf numFmtId="0" fontId="53" fillId="25" borderId="0" xfId="2" applyFont="1" applyFill="1" applyBorder="1" applyAlignment="1">
      <alignment horizontal="left" vertical="center"/>
    </xf>
    <xf numFmtId="176" fontId="53" fillId="25" borderId="0" xfId="1" applyNumberFormat="1" applyFont="1" applyFill="1" applyBorder="1" applyAlignment="1">
      <alignment vertical="center"/>
    </xf>
    <xf numFmtId="0" fontId="54" fillId="25" borderId="0" xfId="2" applyFont="1" applyFill="1" applyBorder="1" applyAlignment="1">
      <alignment vertical="center"/>
    </xf>
    <xf numFmtId="175" fontId="54" fillId="25" borderId="0" xfId="2" applyNumberFormat="1" applyFont="1" applyFill="1" applyBorder="1" applyAlignment="1">
      <alignment horizontal="right" vertical="center"/>
    </xf>
    <xf numFmtId="176" fontId="54" fillId="25" borderId="0" xfId="1" applyNumberFormat="1" applyFont="1" applyFill="1" applyBorder="1" applyAlignment="1">
      <alignment vertical="center"/>
    </xf>
    <xf numFmtId="0" fontId="54" fillId="25" borderId="0" xfId="2" applyFont="1" applyFill="1" applyBorder="1" applyAlignment="1">
      <alignment vertical="center" wrapText="1"/>
    </xf>
    <xf numFmtId="3" fontId="50" fillId="0" borderId="0" xfId="72" applyNumberFormat="1" applyFont="1" applyAlignment="1">
      <alignment horizontal="right"/>
    </xf>
    <xf numFmtId="0" fontId="50" fillId="0" borderId="0" xfId="72" applyFont="1" applyAlignment="1">
      <alignment horizontal="right"/>
    </xf>
    <xf numFmtId="3" fontId="50" fillId="2" borderId="0" xfId="72" applyNumberFormat="1" applyFont="1" applyFill="1" applyAlignment="1">
      <alignment horizontal="right" vertical="center"/>
    </xf>
    <xf numFmtId="0" fontId="50" fillId="2" borderId="0" xfId="72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" fontId="5" fillId="2" borderId="0" xfId="0" applyNumberFormat="1" applyFont="1" applyFill="1" applyAlignment="1">
      <alignment horizontal="right"/>
    </xf>
    <xf numFmtId="175" fontId="3" fillId="2" borderId="0" xfId="0" applyNumberFormat="1" applyFont="1" applyFill="1" applyAlignment="1">
      <alignment horizontal="right"/>
    </xf>
    <xf numFmtId="175" fontId="3" fillId="2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164" fontId="3" fillId="2" borderId="0" xfId="1" applyFont="1" applyFill="1"/>
    <xf numFmtId="0" fontId="3" fillId="0" borderId="0" xfId="0" applyFont="1" applyFill="1"/>
    <xf numFmtId="164" fontId="3" fillId="2" borderId="0" xfId="0" applyNumberFormat="1" applyFont="1" applyFill="1"/>
    <xf numFmtId="0" fontId="5" fillId="2" borderId="1" xfId="0" applyFont="1" applyFill="1" applyBorder="1"/>
    <xf numFmtId="172" fontId="5" fillId="2" borderId="1" xfId="0" applyNumberFormat="1" applyFont="1" applyFill="1" applyBorder="1"/>
    <xf numFmtId="176" fontId="5" fillId="0" borderId="0" xfId="1" applyNumberFormat="1" applyFont="1" applyFill="1"/>
    <xf numFmtId="176" fontId="0" fillId="2" borderId="0" xfId="0" applyNumberFormat="1" applyFill="1"/>
    <xf numFmtId="164" fontId="0" fillId="2" borderId="0" xfId="0" applyNumberFormat="1" applyFill="1"/>
    <xf numFmtId="1" fontId="3" fillId="2" borderId="1" xfId="0" applyNumberFormat="1" applyFont="1" applyFill="1" applyBorder="1"/>
    <xf numFmtId="175" fontId="8" fillId="2" borderId="0" xfId="0" applyNumberFormat="1" applyFont="1" applyFill="1" applyAlignment="1">
      <alignment horizontal="right"/>
    </xf>
    <xf numFmtId="0" fontId="56" fillId="2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164" fontId="3" fillId="2" borderId="1" xfId="1" applyFont="1" applyFill="1" applyBorder="1"/>
    <xf numFmtId="177" fontId="3" fillId="2" borderId="0" xfId="0" applyNumberFormat="1" applyFont="1" applyFill="1"/>
    <xf numFmtId="178" fontId="0" fillId="2" borderId="0" xfId="1" applyNumberFormat="1" applyFont="1" applyFill="1"/>
    <xf numFmtId="4" fontId="8" fillId="0" borderId="0" xfId="0" applyNumberFormat="1" applyFont="1" applyFill="1"/>
    <xf numFmtId="164" fontId="8" fillId="0" borderId="0" xfId="1" applyFont="1" applyFill="1"/>
    <xf numFmtId="0" fontId="8" fillId="0" borderId="0" xfId="0" applyFont="1" applyFill="1"/>
    <xf numFmtId="164" fontId="55" fillId="0" borderId="0" xfId="1" applyFont="1" applyFill="1"/>
    <xf numFmtId="164" fontId="3" fillId="0" borderId="0" xfId="1" applyFont="1" applyFill="1"/>
  </cellXfs>
  <cellStyles count="93">
    <cellStyle name="=C:\WINNT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Array" xfId="33"/>
    <cellStyle name="Array Enter" xfId="34"/>
    <cellStyle name="Bad" xfId="35"/>
    <cellStyle name="Calculation" xfId="36"/>
    <cellStyle name="Check Cell" xfId="37"/>
    <cellStyle name="Comma 2" xfId="38"/>
    <cellStyle name="Comma_Supuestos PIB (6-03-04 1.50 pm)" xfId="39"/>
    <cellStyle name="Euro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Hyperlink_Real revised NA, July 11 2003" xfId="47"/>
    <cellStyle name="imf-one decimal" xfId="48"/>
    <cellStyle name="imf-zero decimal" xfId="49"/>
    <cellStyle name="Input" xfId="50"/>
    <cellStyle name="Linked Cell" xfId="51"/>
    <cellStyle name="MacroCode" xfId="52"/>
    <cellStyle name="Millares" xfId="1" builtinId="3"/>
    <cellStyle name="Millares 2" xfId="53"/>
    <cellStyle name="Millares 2 2" xfId="54"/>
    <cellStyle name="Millares 3" xfId="55"/>
    <cellStyle name="Millares 4" xfId="56"/>
    <cellStyle name="Millares 5" xfId="57"/>
    <cellStyle name="Nivel1" xfId="58"/>
    <cellStyle name="Nivel2" xfId="59"/>
    <cellStyle name="Nivel3" xfId="60"/>
    <cellStyle name="Nivel4" xfId="61"/>
    <cellStyle name="No-definido" xfId="62"/>
    <cellStyle name="Norma - Estilo1" xfId="63"/>
    <cellStyle name="Norma - Estilo2" xfId="64"/>
    <cellStyle name="Norma - Estilo3" xfId="65"/>
    <cellStyle name="Norma - Estilo4" xfId="66"/>
    <cellStyle name="Norma - Estilo5" xfId="67"/>
    <cellStyle name="Norma - Estilo6" xfId="68"/>
    <cellStyle name="Norma - Estilo7" xfId="69"/>
    <cellStyle name="Norma - Estilo8" xfId="70"/>
    <cellStyle name="Normal" xfId="0" builtinId="0"/>
    <cellStyle name="Normal - Modelo1" xfId="71"/>
    <cellStyle name="Normal 2" xfId="72"/>
    <cellStyle name="Normal 2 10" xfId="73"/>
    <cellStyle name="Normal 3" xfId="74"/>
    <cellStyle name="Normal 4" xfId="75"/>
    <cellStyle name="Normal 4 2" xfId="76"/>
    <cellStyle name="Normal 5" xfId="77"/>
    <cellStyle name="Normal_01-01" xfId="2"/>
    <cellStyle name="Note" xfId="78"/>
    <cellStyle name="Output" xfId="79"/>
    <cellStyle name="percentage difference one decimal" xfId="80"/>
    <cellStyle name="percentage difference zero decimal" xfId="81"/>
    <cellStyle name="Porcentual 2" xfId="82"/>
    <cellStyle name="Red Text" xfId="83"/>
    <cellStyle name="SnipRepFormato1" xfId="84"/>
    <cellStyle name="SnipRepFormato2" xfId="85"/>
    <cellStyle name="SnipRepFormato3" xfId="86"/>
    <cellStyle name="SnipRepFormato4" xfId="87"/>
    <cellStyle name="SnipRepFormato5" xfId="88"/>
    <cellStyle name="SnipRepFormato7" xfId="89"/>
    <cellStyle name="Title" xfId="90"/>
    <cellStyle name="TopGrey" xfId="91"/>
    <cellStyle name="Warning Text" xfId="92"/>
  </cellStyles>
  <dxfs count="0"/>
  <tableStyles count="0" defaultTableStyle="TableStyleMedium9" defaultPivotStyle="PivotStyleLight16"/>
  <colors>
    <mruColors>
      <color rgb="FFD19800"/>
      <color rgb="FFCC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7" Type="http://schemas.openxmlformats.org/officeDocument/2006/relationships/image" Target="../media/image1.emf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oneCellAnchor>
    <xdr:from>
      <xdr:col>3</xdr:col>
      <xdr:colOff>309296</xdr:colOff>
      <xdr:row>16</xdr:row>
      <xdr:rowOff>20608</xdr:rowOff>
    </xdr:from>
    <xdr:ext cx="324000" cy="251031"/>
    <xdr:sp macro="" textlink="">
      <xdr:nvSpPr>
        <xdr:cNvPr id="6" name="5 CuadroTexto">
          <a:hlinkClick xmlns:r="http://schemas.openxmlformats.org/officeDocument/2006/relationships" r:id="rId5"/>
        </xdr:cNvPr>
        <xdr:cNvSpPr txBox="1"/>
      </xdr:nvSpPr>
      <xdr:spPr>
        <a:xfrm>
          <a:off x="2595296" y="344960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oneCellAnchor>
    <xdr:from>
      <xdr:col>3</xdr:col>
      <xdr:colOff>309296</xdr:colOff>
      <xdr:row>17</xdr:row>
      <xdr:rowOff>19463</xdr:rowOff>
    </xdr:from>
    <xdr:ext cx="324000" cy="251031"/>
    <xdr:sp macro="" textlink="">
      <xdr:nvSpPr>
        <xdr:cNvPr id="7" name="6 CuadroTexto">
          <a:hlinkClick xmlns:r="http://schemas.openxmlformats.org/officeDocument/2006/relationships" r:id="rId6"/>
        </xdr:cNvPr>
        <xdr:cNvSpPr txBox="1"/>
      </xdr:nvSpPr>
      <xdr:spPr>
        <a:xfrm>
          <a:off x="2595296" y="37246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95250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7791449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4</xdr:col>
      <xdr:colOff>171450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543674" cy="16061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639433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020049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104775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7524749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609602</xdr:colOff>
      <xdr:row>0</xdr:row>
      <xdr:rowOff>9</xdr:rowOff>
    </xdr:from>
    <xdr:to>
      <xdr:col>4</xdr:col>
      <xdr:colOff>835820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2" y="9"/>
          <a:ext cx="7591424" cy="16061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4</xdr:col>
      <xdr:colOff>752475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7562849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  <sheetName val="J(Priv.Cap)"/>
      <sheetName val="exports"/>
    </sheetNames>
    <sheetDataSet>
      <sheetData sheetId="0"/>
      <sheetData sheetId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  <sheetName val="graf 1"/>
      <sheetName val="Cuadro5"/>
      <sheetName val="BOP"/>
      <sheetName val="Assump"/>
      <sheetName val="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44"/>
  <sheetViews>
    <sheetView showGridLines="0" tabSelected="1" workbookViewId="0">
      <selection activeCell="J16" sqref="J16"/>
    </sheetView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3:1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3:1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3:1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3:1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3:1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3:1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3:1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3:1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3: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23.25">
      <c r="C12" s="19"/>
      <c r="D12" s="20"/>
      <c r="E12" s="21" t="s">
        <v>185</v>
      </c>
      <c r="F12" s="19"/>
      <c r="G12" s="22"/>
      <c r="H12" s="19"/>
      <c r="I12" s="19"/>
      <c r="J12" s="19"/>
      <c r="K12" s="19"/>
      <c r="L12" s="19"/>
      <c r="M12" s="19"/>
      <c r="N12" s="19"/>
      <c r="O12" s="19"/>
    </row>
    <row r="13" spans="3:15" ht="21.95" customHeight="1">
      <c r="C13" s="23"/>
      <c r="D13" s="24"/>
      <c r="E13" s="25" t="s">
        <v>206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5" ht="21.95" customHeight="1">
      <c r="C14" s="23"/>
      <c r="D14" s="24"/>
      <c r="E14" s="25" t="s">
        <v>207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3:15" ht="21.95" customHeight="1">
      <c r="C15" s="23"/>
      <c r="D15" s="24"/>
      <c r="E15" s="25" t="s">
        <v>208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3:15" ht="21.95" customHeight="1">
      <c r="C16" s="23"/>
      <c r="D16" s="24"/>
      <c r="E16" s="25" t="s">
        <v>209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3:15" ht="21.95" customHeight="1">
      <c r="C17" s="23"/>
      <c r="D17" s="24"/>
      <c r="E17" s="25" t="s">
        <v>210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3:15" ht="21.95" customHeight="1">
      <c r="C18" s="23"/>
      <c r="D18" s="24"/>
      <c r="E18" s="25" t="s">
        <v>195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3:1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43" ht="13.5" customHeight="1"/>
    <row r="44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zoomScale="77" zoomScaleNormal="77" workbookViewId="0">
      <selection activeCell="Q78" sqref="D78:Q80"/>
    </sheetView>
  </sheetViews>
  <sheetFormatPr baseColWidth="10" defaultRowHeight="12.75"/>
  <cols>
    <col min="1" max="1" width="13.140625" style="2" customWidth="1"/>
    <col min="2" max="2" width="11.42578125" style="2"/>
    <col min="3" max="3" width="73.140625" style="2" bestFit="1" customWidth="1"/>
    <col min="4" max="5" width="13.42578125" style="3" customWidth="1"/>
    <col min="6" max="7" width="13.42578125" style="2" customWidth="1"/>
    <col min="8" max="8" width="12.42578125" style="2" customWidth="1"/>
    <col min="9" max="17" width="12.28515625" style="2" customWidth="1"/>
    <col min="18" max="16384" width="11.42578125" style="2"/>
  </cols>
  <sheetData>
    <row r="1" spans="1:17" s="38" customFormat="1"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8" customFormat="1"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8" customFormat="1"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8" customFormat="1"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38" customFormat="1"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38" customFormat="1"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8" customFormat="1" ht="15">
      <c r="A8" s="41"/>
      <c r="B8" s="42"/>
      <c r="C8" s="43"/>
      <c r="D8" s="43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38" customFormat="1" ht="15">
      <c r="A9" s="41"/>
      <c r="B9" s="42"/>
      <c r="C9" s="43"/>
      <c r="D9" s="43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38" customFormat="1" ht="15">
      <c r="A10" s="41"/>
      <c r="B10" s="42"/>
      <c r="C10" s="43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2" spans="1:17" ht="15">
      <c r="B12" s="1" t="s">
        <v>211</v>
      </c>
    </row>
    <row r="13" spans="1:17">
      <c r="B13" s="4" t="s">
        <v>188</v>
      </c>
      <c r="D13" s="67"/>
      <c r="E13" s="67"/>
      <c r="F13" s="67"/>
    </row>
    <row r="14" spans="1:17" ht="13.5" thickBot="1">
      <c r="B14" s="7"/>
      <c r="C14" s="7"/>
      <c r="D14" s="7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28.5" customHeight="1" thickBot="1">
      <c r="B15" s="5" t="s">
        <v>0</v>
      </c>
      <c r="C15" s="27" t="s">
        <v>1</v>
      </c>
      <c r="D15" s="28">
        <v>2006</v>
      </c>
      <c r="E15" s="28">
        <v>2007</v>
      </c>
      <c r="F15" s="28">
        <v>2008</v>
      </c>
      <c r="G15" s="28">
        <v>2009</v>
      </c>
      <c r="H15" s="28">
        <v>2010</v>
      </c>
      <c r="I15" s="28">
        <v>2011</v>
      </c>
      <c r="J15" s="28">
        <v>2012</v>
      </c>
      <c r="K15" s="28">
        <v>2013</v>
      </c>
      <c r="L15" s="28">
        <v>2014</v>
      </c>
      <c r="M15" s="28">
        <v>2015</v>
      </c>
      <c r="N15" s="28">
        <v>2016</v>
      </c>
      <c r="O15" s="28">
        <v>2017</v>
      </c>
      <c r="P15" s="28">
        <v>2018</v>
      </c>
      <c r="Q15" s="28">
        <v>2019</v>
      </c>
    </row>
    <row r="16" spans="1:17" s="6" customFormat="1" ht="21.75" customHeight="1">
      <c r="C16" s="6" t="s">
        <v>186</v>
      </c>
      <c r="D16" s="31">
        <f>D17+D20+D24+D27+D33+D40+D44+D48+D52+D59+D65+D68+D76</f>
        <v>92723.05438464215</v>
      </c>
      <c r="E16" s="31">
        <f>E17+E20+E24+E27+E33+E40+E44+E48+E52+E59+E65+E68+E76</f>
        <v>107037.97049659774</v>
      </c>
      <c r="F16" s="31">
        <f>F17+F20+F24+F27+F33+F40+F44+F48+F52+F59+F65+F68+F76</f>
        <v>126417.54159921853</v>
      </c>
      <c r="G16" s="31">
        <f t="shared" ref="G16:L16" si="0">G17+G20+G24+G27+G33+G40+G44+G48+G52+G59+G65+G68+G76</f>
        <v>130216.714890943</v>
      </c>
      <c r="H16" s="31">
        <f t="shared" si="0"/>
        <v>141629.99344854179</v>
      </c>
      <c r="I16" s="31">
        <f t="shared" si="0"/>
        <v>161814.78962537792</v>
      </c>
      <c r="J16" s="31">
        <f t="shared" si="0"/>
        <v>179280.70761292349</v>
      </c>
      <c r="K16" s="31">
        <f t="shared" si="0"/>
        <v>198361.4169647349</v>
      </c>
      <c r="L16" s="31">
        <f t="shared" si="0"/>
        <v>218528.70151828844</v>
      </c>
      <c r="M16" s="31">
        <f t="shared" ref="M16:N16" si="1">M17+M20+M24+M27+M33+M40+M44+M48+M52+M59+M65+M68+M76</f>
        <v>234986.77200630025</v>
      </c>
      <c r="N16" s="31">
        <f t="shared" si="1"/>
        <v>257596.73219308245</v>
      </c>
      <c r="O16" s="31">
        <f>O17+O20+O24+O27+O33+O40+O44+O48+O52+O59+O65+O68+O76</f>
        <v>276447.49772381713</v>
      </c>
      <c r="P16" s="31">
        <f>P17+P20+P24+P27+P33+P40+P44+P48+P52+P59+P65+P68+P76</f>
        <v>281555.88702481607</v>
      </c>
      <c r="Q16" s="31">
        <f>Q17+Q20+Q24+Q27+Q33+Q40+Q44+Q48+Q52+Q59+Q65+Q68+Q76</f>
        <v>293209.21650994878</v>
      </c>
    </row>
    <row r="17" spans="2:17" s="6" customFormat="1" ht="16.5" customHeight="1">
      <c r="B17" s="51" t="s">
        <v>2</v>
      </c>
      <c r="C17" s="51" t="s">
        <v>3</v>
      </c>
      <c r="D17" s="53">
        <f>+SUM(D18:D19)</f>
        <v>27191.738607283147</v>
      </c>
      <c r="E17" s="53">
        <f>+SUM(E18:E19)</f>
        <v>32198.011644121492</v>
      </c>
      <c r="F17" s="53">
        <f>+SUM(F18:F19)</f>
        <v>40784.857529117144</v>
      </c>
      <c r="G17" s="53">
        <f t="shared" ref="G17:L17" si="2">+SUM(G18:G19)</f>
        <v>41752.418062922559</v>
      </c>
      <c r="H17" s="53">
        <f t="shared" si="2"/>
        <v>45824.136566504749</v>
      </c>
      <c r="I17" s="53">
        <f t="shared" si="2"/>
        <v>53195.238511097858</v>
      </c>
      <c r="J17" s="53">
        <f t="shared" si="2"/>
        <v>58491.661041777435</v>
      </c>
      <c r="K17" s="53">
        <f t="shared" si="2"/>
        <v>65018.512205759311</v>
      </c>
      <c r="L17" s="53">
        <f t="shared" si="2"/>
        <v>71920.706167859593</v>
      </c>
      <c r="M17" s="53">
        <f t="shared" ref="M17:N17" si="3">+SUM(M18:M19)</f>
        <v>78703.074018746804</v>
      </c>
      <c r="N17" s="53">
        <f t="shared" si="3"/>
        <v>83139.499714344216</v>
      </c>
      <c r="O17" s="53">
        <f t="shared" ref="O17:P17" si="4">+SUM(O18:O19)</f>
        <v>86160.093383414773</v>
      </c>
      <c r="P17" s="53">
        <f t="shared" si="4"/>
        <v>90764.07172250381</v>
      </c>
      <c r="Q17" s="53">
        <f t="shared" ref="Q17" si="5">+SUM(Q18:Q19)</f>
        <v>96099.409927504952</v>
      </c>
    </row>
    <row r="18" spans="2:17" ht="16.5" customHeight="1">
      <c r="B18" s="2" t="s">
        <v>4</v>
      </c>
      <c r="C18" s="2" t="s">
        <v>5</v>
      </c>
      <c r="D18" s="32">
        <v>22448.264403630954</v>
      </c>
      <c r="E18" s="32">
        <v>26896.585798901393</v>
      </c>
      <c r="F18" s="32">
        <v>34456.587631551884</v>
      </c>
      <c r="G18" s="32">
        <v>35160.95042356765</v>
      </c>
      <c r="H18" s="32">
        <v>38363.269842536843</v>
      </c>
      <c r="I18" s="32">
        <v>44193.694652116224</v>
      </c>
      <c r="J18" s="32">
        <v>48552.620538964213</v>
      </c>
      <c r="K18" s="32">
        <v>54085.048736989193</v>
      </c>
      <c r="L18" s="32">
        <v>60508.760676561855</v>
      </c>
      <c r="M18" s="32">
        <v>66231.913521651135</v>
      </c>
      <c r="N18" s="32">
        <v>69979.284147190789</v>
      </c>
      <c r="O18" s="32">
        <v>71980.345778057585</v>
      </c>
      <c r="P18" s="32">
        <v>75947.947406137755</v>
      </c>
      <c r="Q18" s="32">
        <v>79575.783873451786</v>
      </c>
    </row>
    <row r="19" spans="2:17" ht="16.5" customHeight="1">
      <c r="B19" s="2" t="s">
        <v>6</v>
      </c>
      <c r="C19" s="2" t="s">
        <v>7</v>
      </c>
      <c r="D19" s="32">
        <v>4743.474203652192</v>
      </c>
      <c r="E19" s="32">
        <v>5301.4258452200993</v>
      </c>
      <c r="F19" s="32">
        <v>6328.2698975652611</v>
      </c>
      <c r="G19" s="32">
        <v>6591.4676393549071</v>
      </c>
      <c r="H19" s="32">
        <v>7460.8667239679062</v>
      </c>
      <c r="I19" s="32">
        <v>9001.5438589816313</v>
      </c>
      <c r="J19" s="32">
        <v>9939.0405028132227</v>
      </c>
      <c r="K19" s="32">
        <v>10933.463468770115</v>
      </c>
      <c r="L19" s="32">
        <v>11411.945491297738</v>
      </c>
      <c r="M19" s="32">
        <v>12471.160497095667</v>
      </c>
      <c r="N19" s="32">
        <v>13160.21556715342</v>
      </c>
      <c r="O19" s="32">
        <v>14179.74760535719</v>
      </c>
      <c r="P19" s="32">
        <v>14816.12431636606</v>
      </c>
      <c r="Q19" s="32">
        <v>16523.626054053162</v>
      </c>
    </row>
    <row r="20" spans="2:17" s="6" customFormat="1" ht="16.5" customHeight="1">
      <c r="B20" s="51" t="s">
        <v>8</v>
      </c>
      <c r="C20" s="51" t="s">
        <v>9</v>
      </c>
      <c r="D20" s="53">
        <f>+SUM(D21:D23)</f>
        <v>2916.9837046656594</v>
      </c>
      <c r="E20" s="53">
        <f>+SUM(E21:E23)</f>
        <v>3271.8719541973805</v>
      </c>
      <c r="F20" s="53">
        <f>+SUM(F21:F23)</f>
        <v>3914.2756975014272</v>
      </c>
      <c r="G20" s="53">
        <f t="shared" ref="G20:L20" si="6">+SUM(G21:G23)</f>
        <v>4001.6447543750901</v>
      </c>
      <c r="H20" s="53">
        <f t="shared" si="6"/>
        <v>4332.7736963003554</v>
      </c>
      <c r="I20" s="53">
        <f t="shared" si="6"/>
        <v>5128.2072304865969</v>
      </c>
      <c r="J20" s="53">
        <f t="shared" si="6"/>
        <v>5720.0632895309391</v>
      </c>
      <c r="K20" s="53">
        <f t="shared" si="6"/>
        <v>6670.122150284873</v>
      </c>
      <c r="L20" s="53">
        <f t="shared" si="6"/>
        <v>6961.9182726418303</v>
      </c>
      <c r="M20" s="53">
        <f t="shared" ref="M20:N20" si="7">+SUM(M21:M23)</f>
        <v>8133.4114098809132</v>
      </c>
      <c r="N20" s="53">
        <f t="shared" si="7"/>
        <v>9145.2832986908797</v>
      </c>
      <c r="O20" s="53">
        <f t="shared" ref="O20:P20" si="8">+SUM(O21:O23)</f>
        <v>10166.039842781414</v>
      </c>
      <c r="P20" s="53">
        <f t="shared" si="8"/>
        <v>10894.43163998118</v>
      </c>
      <c r="Q20" s="53">
        <f>+SUM(Q21:Q23)</f>
        <v>13002.882208537289</v>
      </c>
    </row>
    <row r="21" spans="2:17" ht="16.5" customHeight="1">
      <c r="B21" s="2" t="s">
        <v>10</v>
      </c>
      <c r="C21" s="2" t="s">
        <v>11</v>
      </c>
      <c r="D21" s="33">
        <v>2108.5077335927385</v>
      </c>
      <c r="E21" s="33">
        <v>2354.8637526796897</v>
      </c>
      <c r="F21" s="33">
        <v>2861.4970656144374</v>
      </c>
      <c r="G21" s="33">
        <v>2825.7733905813266</v>
      </c>
      <c r="H21" s="33">
        <v>3039.4888063987009</v>
      </c>
      <c r="I21" s="33">
        <v>3716.6866492778968</v>
      </c>
      <c r="J21" s="33">
        <v>4242.8395135286892</v>
      </c>
      <c r="K21" s="33">
        <v>4952.9676119841215</v>
      </c>
      <c r="L21" s="33">
        <v>5240.7451880641083</v>
      </c>
      <c r="M21" s="33">
        <v>6047.6307335525526</v>
      </c>
      <c r="N21" s="33">
        <v>6772.2917155921459</v>
      </c>
      <c r="O21" s="33">
        <v>7303.8057229655133</v>
      </c>
      <c r="P21" s="33">
        <v>7735.4629496154594</v>
      </c>
      <c r="Q21" s="33">
        <v>9192.0801014317221</v>
      </c>
    </row>
    <row r="22" spans="2:17" ht="16.5" customHeight="1">
      <c r="B22" s="2" t="s">
        <v>12</v>
      </c>
      <c r="C22" s="2" t="s">
        <v>13</v>
      </c>
      <c r="D22" s="32">
        <v>808.47597107292097</v>
      </c>
      <c r="E22" s="32">
        <v>917.00820151769108</v>
      </c>
      <c r="F22" s="32">
        <v>1052.7786318869898</v>
      </c>
      <c r="G22" s="32">
        <v>1175.8713637937637</v>
      </c>
      <c r="H22" s="32">
        <v>1293.2848899016542</v>
      </c>
      <c r="I22" s="32">
        <v>1411.5205812087002</v>
      </c>
      <c r="J22" s="32">
        <v>1477.2237760022499</v>
      </c>
      <c r="K22" s="32">
        <v>1717.154538300751</v>
      </c>
      <c r="L22" s="32">
        <v>1721.173084577722</v>
      </c>
      <c r="M22" s="32">
        <v>2085.7806763283606</v>
      </c>
      <c r="N22" s="32">
        <v>2372.9915830987334</v>
      </c>
      <c r="O22" s="32">
        <v>2862.234119815902</v>
      </c>
      <c r="P22" s="32">
        <v>3158.9686903657207</v>
      </c>
      <c r="Q22" s="32">
        <v>3810.8021071055664</v>
      </c>
    </row>
    <row r="23" spans="2:17" ht="16.5" customHeight="1">
      <c r="B23" s="2" t="s">
        <v>14</v>
      </c>
      <c r="C23" s="2" t="s">
        <v>15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</row>
    <row r="24" spans="2:17" s="6" customFormat="1" ht="16.5" customHeight="1">
      <c r="B24" s="51" t="s">
        <v>16</v>
      </c>
      <c r="C24" s="51" t="s">
        <v>17</v>
      </c>
      <c r="D24" s="53">
        <f>+SUM(D25:D26)</f>
        <v>3015.3615601573024</v>
      </c>
      <c r="E24" s="53">
        <f>+SUM(E25:E26)</f>
        <v>3442.7973305893256</v>
      </c>
      <c r="F24" s="53">
        <f>+SUM(F25:F26)</f>
        <v>3925.8893876126217</v>
      </c>
      <c r="G24" s="53">
        <f t="shared" ref="G24:L24" si="9">+SUM(G25:G26)</f>
        <v>4066.4924805748128</v>
      </c>
      <c r="H24" s="53">
        <f t="shared" si="9"/>
        <v>4572.3941136738213</v>
      </c>
      <c r="I24" s="53">
        <f t="shared" si="9"/>
        <v>5259.1787226608731</v>
      </c>
      <c r="J24" s="53">
        <f t="shared" si="9"/>
        <v>5795.3326168197527</v>
      </c>
      <c r="K24" s="53">
        <f t="shared" si="9"/>
        <v>6324.870644417716</v>
      </c>
      <c r="L24" s="53">
        <f t="shared" si="9"/>
        <v>6748.7193474942769</v>
      </c>
      <c r="M24" s="53">
        <f t="shared" ref="M24:N24" si="10">+SUM(M25:M26)</f>
        <v>7462.0000262990125</v>
      </c>
      <c r="N24" s="53">
        <f t="shared" si="10"/>
        <v>8234.229007928423</v>
      </c>
      <c r="O24" s="53">
        <f t="shared" ref="O24" si="11">+SUM(O25:O26)</f>
        <v>8928.5184416532502</v>
      </c>
      <c r="P24" s="53">
        <f>+SUM(P25:P26)</f>
        <v>8467.4697664340347</v>
      </c>
      <c r="Q24" s="53">
        <f>+SUM(Q25:Q26)</f>
        <v>9135.2019183163047</v>
      </c>
    </row>
    <row r="25" spans="2:17" ht="16.5" customHeight="1">
      <c r="B25" s="2" t="s">
        <v>18</v>
      </c>
      <c r="C25" s="2" t="s">
        <v>19</v>
      </c>
      <c r="D25" s="32">
        <v>2060.5906372206782</v>
      </c>
      <c r="E25" s="32">
        <v>2375.6767039684573</v>
      </c>
      <c r="F25" s="32">
        <v>2670.4881399951696</v>
      </c>
      <c r="G25" s="32">
        <v>2729.7779162355382</v>
      </c>
      <c r="H25" s="32">
        <v>2946.8061684515101</v>
      </c>
      <c r="I25" s="32">
        <v>3322.1203921641895</v>
      </c>
      <c r="J25" s="32">
        <v>3692.0083910272674</v>
      </c>
      <c r="K25" s="32">
        <v>4058.2662977337263</v>
      </c>
      <c r="L25" s="32">
        <v>4289.2899248492558</v>
      </c>
      <c r="M25" s="32">
        <v>4577.1564898405613</v>
      </c>
      <c r="N25" s="32">
        <v>5105.0401862840545</v>
      </c>
      <c r="O25" s="32">
        <v>5406.1424093412061</v>
      </c>
      <c r="P25" s="32">
        <v>5207.4167874524082</v>
      </c>
      <c r="Q25" s="32">
        <v>5603.7988631746648</v>
      </c>
    </row>
    <row r="26" spans="2:17" ht="16.5" customHeight="1">
      <c r="B26" s="2" t="s">
        <v>20</v>
      </c>
      <c r="C26" s="2" t="s">
        <v>21</v>
      </c>
      <c r="D26" s="32">
        <v>954.77092293662406</v>
      </c>
      <c r="E26" s="32">
        <v>1067.1206266208685</v>
      </c>
      <c r="F26" s="32">
        <v>1255.4012476174521</v>
      </c>
      <c r="G26" s="32">
        <v>1336.7145643392746</v>
      </c>
      <c r="H26" s="32">
        <v>1625.587945222311</v>
      </c>
      <c r="I26" s="32">
        <v>1937.0583304966838</v>
      </c>
      <c r="J26" s="32">
        <v>2103.3242257924853</v>
      </c>
      <c r="K26" s="32">
        <v>2266.6043466839897</v>
      </c>
      <c r="L26" s="32">
        <v>2459.4294226450211</v>
      </c>
      <c r="M26" s="32">
        <v>2884.8435364584511</v>
      </c>
      <c r="N26" s="32">
        <v>3129.1888216443685</v>
      </c>
      <c r="O26" s="32">
        <v>3522.3760323120437</v>
      </c>
      <c r="P26" s="32">
        <v>3260.0529789816264</v>
      </c>
      <c r="Q26" s="32">
        <v>3531.4030551416395</v>
      </c>
    </row>
    <row r="27" spans="2:17" s="6" customFormat="1" ht="16.5" customHeight="1">
      <c r="B27" s="51" t="s">
        <v>22</v>
      </c>
      <c r="C27" s="51" t="s">
        <v>23</v>
      </c>
      <c r="D27" s="53">
        <f>+SUM(D28:D32)</f>
        <v>13958.521269051867</v>
      </c>
      <c r="E27" s="53">
        <f>+SUM(E28:E32)</f>
        <v>15640.446730570922</v>
      </c>
      <c r="F27" s="53">
        <f>+SUM(F28:F32)</f>
        <v>17865.816054471827</v>
      </c>
      <c r="G27" s="53">
        <f t="shared" ref="G27:L27" si="12">+SUM(G28:G32)</f>
        <v>19290.92393494986</v>
      </c>
      <c r="H27" s="53">
        <f t="shared" si="12"/>
        <v>21068.405159932285</v>
      </c>
      <c r="I27" s="53">
        <f t="shared" si="12"/>
        <v>23969.84508844505</v>
      </c>
      <c r="J27" s="53">
        <f t="shared" si="12"/>
        <v>26095.079578056801</v>
      </c>
      <c r="K27" s="53">
        <f t="shared" si="12"/>
        <v>28552.132497306833</v>
      </c>
      <c r="L27" s="53">
        <f t="shared" si="12"/>
        <v>32002.840975286359</v>
      </c>
      <c r="M27" s="53">
        <f t="shared" ref="M27:N27" si="13">+SUM(M28:M32)</f>
        <v>32734.695965216451</v>
      </c>
      <c r="N27" s="53">
        <f t="shared" si="13"/>
        <v>35946.410135008948</v>
      </c>
      <c r="O27" s="53">
        <f t="shared" ref="O27:P27" si="14">+SUM(O28:O32)</f>
        <v>39796.924000009807</v>
      </c>
      <c r="P27" s="53">
        <f t="shared" si="14"/>
        <v>43693.765940569479</v>
      </c>
      <c r="Q27" s="53">
        <f t="shared" ref="Q27" si="15">+SUM(Q28:Q32)</f>
        <v>45045.730331475061</v>
      </c>
    </row>
    <row r="28" spans="2:17" ht="16.5" customHeight="1">
      <c r="B28" s="2" t="s">
        <v>24</v>
      </c>
      <c r="C28" s="2" t="s">
        <v>25</v>
      </c>
      <c r="D28" s="32">
        <v>722.85426621439797</v>
      </c>
      <c r="E28" s="32">
        <v>800.11897815818429</v>
      </c>
      <c r="F28" s="32">
        <v>892.96295995535024</v>
      </c>
      <c r="G28" s="32">
        <v>973.71827264564706</v>
      </c>
      <c r="H28" s="32">
        <v>1039.7757933929879</v>
      </c>
      <c r="I28" s="32">
        <v>1121.9247953386887</v>
      </c>
      <c r="J28" s="32">
        <v>1212.2702610498106</v>
      </c>
      <c r="K28" s="32">
        <v>1327.7761044519607</v>
      </c>
      <c r="L28" s="32">
        <v>1494.8524869480077</v>
      </c>
      <c r="M28" s="32">
        <v>1600.3368036347756</v>
      </c>
      <c r="N28" s="32">
        <v>1708.2585605677946</v>
      </c>
      <c r="O28" s="32">
        <v>1841.4349486293511</v>
      </c>
      <c r="P28" s="32">
        <v>1936.3110883851134</v>
      </c>
      <c r="Q28" s="32">
        <v>2021.5267250214338</v>
      </c>
    </row>
    <row r="29" spans="2:17" ht="16.5" customHeight="1">
      <c r="B29" s="2" t="s">
        <v>26</v>
      </c>
      <c r="C29" s="2" t="s">
        <v>27</v>
      </c>
      <c r="D29" s="32">
        <v>8185.0966368570898</v>
      </c>
      <c r="E29" s="32">
        <v>9068.3659968487409</v>
      </c>
      <c r="F29" s="32">
        <v>10072.654591322836</v>
      </c>
      <c r="G29" s="32">
        <v>11005.087371866934</v>
      </c>
      <c r="H29" s="32">
        <v>11733.152016738122</v>
      </c>
      <c r="I29" s="32">
        <v>12663.971111758128</v>
      </c>
      <c r="J29" s="32">
        <v>13645.885870742677</v>
      </c>
      <c r="K29" s="32">
        <v>14846.620680314652</v>
      </c>
      <c r="L29" s="32">
        <v>16541.841212911324</v>
      </c>
      <c r="M29" s="32">
        <v>17699.458374211692</v>
      </c>
      <c r="N29" s="32">
        <v>18928.379393510186</v>
      </c>
      <c r="O29" s="32">
        <v>20397.319087183219</v>
      </c>
      <c r="P29" s="32">
        <v>21498.652696926914</v>
      </c>
      <c r="Q29" s="32">
        <v>22384.200692819155</v>
      </c>
    </row>
    <row r="30" spans="2:17" ht="16.5" customHeight="1">
      <c r="B30" s="2" t="s">
        <v>28</v>
      </c>
      <c r="C30" s="2" t="s">
        <v>29</v>
      </c>
      <c r="D30" s="32">
        <v>503.95938737562636</v>
      </c>
      <c r="E30" s="32">
        <v>567.12458226981846</v>
      </c>
      <c r="F30" s="32">
        <v>663.05143018133265</v>
      </c>
      <c r="G30" s="32">
        <v>700.69681330435151</v>
      </c>
      <c r="H30" s="32">
        <v>753.05336124883866</v>
      </c>
      <c r="I30" s="32">
        <v>867.52417441791431</v>
      </c>
      <c r="J30" s="32">
        <v>990.4333400374453</v>
      </c>
      <c r="K30" s="32">
        <v>1087.8284783052432</v>
      </c>
      <c r="L30" s="32">
        <v>1149.1966177778263</v>
      </c>
      <c r="M30" s="32">
        <v>1265.3828743279091</v>
      </c>
      <c r="N30" s="32">
        <v>1376.8199340299484</v>
      </c>
      <c r="O30" s="32">
        <v>1430.0404958075587</v>
      </c>
      <c r="P30" s="32">
        <v>1474.3029501345734</v>
      </c>
      <c r="Q30" s="32">
        <v>1425.1462544713181</v>
      </c>
    </row>
    <row r="31" spans="2:17" ht="16.5" customHeight="1">
      <c r="B31" s="2" t="s">
        <v>30</v>
      </c>
      <c r="C31" s="2" t="s">
        <v>31</v>
      </c>
      <c r="D31" s="32">
        <v>882.02311878053956</v>
      </c>
      <c r="E31" s="32">
        <v>979.56137507156268</v>
      </c>
      <c r="F31" s="32">
        <v>1055.8546690891419</v>
      </c>
      <c r="G31" s="32">
        <v>1200.4057242329329</v>
      </c>
      <c r="H31" s="32">
        <v>1194.4027967006373</v>
      </c>
      <c r="I31" s="32">
        <v>1267.753606142594</v>
      </c>
      <c r="J31" s="32">
        <v>1227.2639520745595</v>
      </c>
      <c r="K31" s="32">
        <v>1366.6765975239562</v>
      </c>
      <c r="L31" s="32">
        <v>1676.8535899252495</v>
      </c>
      <c r="M31" s="32">
        <v>1959.0282352118586</v>
      </c>
      <c r="N31" s="32">
        <v>2171.5623324992666</v>
      </c>
      <c r="O31" s="32">
        <v>2489.7724820833928</v>
      </c>
      <c r="P31" s="32">
        <v>2764.1297708549523</v>
      </c>
      <c r="Q31" s="32">
        <v>3009.5747936212515</v>
      </c>
    </row>
    <row r="32" spans="2:17" ht="16.5" customHeight="1">
      <c r="B32" s="2" t="s">
        <v>32</v>
      </c>
      <c r="C32" s="2" t="s">
        <v>33</v>
      </c>
      <c r="D32" s="32">
        <v>3664.5878598242143</v>
      </c>
      <c r="E32" s="32">
        <v>4225.2757982226149</v>
      </c>
      <c r="F32" s="32">
        <v>5181.2924039231648</v>
      </c>
      <c r="G32" s="32">
        <v>5411.0157528999962</v>
      </c>
      <c r="H32" s="32">
        <v>6348.0211918516998</v>
      </c>
      <c r="I32" s="32">
        <v>8048.6714007877226</v>
      </c>
      <c r="J32" s="32">
        <v>9019.2261541523094</v>
      </c>
      <c r="K32" s="32">
        <v>9923.2306367110159</v>
      </c>
      <c r="L32" s="32">
        <v>11140.097067723951</v>
      </c>
      <c r="M32" s="32">
        <v>10210.489677830217</v>
      </c>
      <c r="N32" s="32">
        <v>11761.389914401754</v>
      </c>
      <c r="O32" s="32">
        <v>13638.356986306286</v>
      </c>
      <c r="P32" s="32">
        <v>16020.369434267923</v>
      </c>
      <c r="Q32" s="32">
        <v>16205.281865541901</v>
      </c>
    </row>
    <row r="33" spans="2:17" s="6" customFormat="1" ht="27.75" customHeight="1">
      <c r="B33" s="51" t="s">
        <v>34</v>
      </c>
      <c r="C33" s="54" t="s">
        <v>35</v>
      </c>
      <c r="D33" s="53">
        <f>+SUM(D34:D39)</f>
        <v>5693.4378425637933</v>
      </c>
      <c r="E33" s="53">
        <f>+SUM(E34:E39)</f>
        <v>6297.0332851101193</v>
      </c>
      <c r="F33" s="53">
        <f>+SUM(F34:F39)</f>
        <v>7066.4234801837238</v>
      </c>
      <c r="G33" s="53">
        <f t="shared" ref="G33:L33" si="16">+SUM(G34:G39)</f>
        <v>7664.2509015985625</v>
      </c>
      <c r="H33" s="53">
        <f t="shared" si="16"/>
        <v>8075.1322499714515</v>
      </c>
      <c r="I33" s="53">
        <f t="shared" si="16"/>
        <v>8890.890043280051</v>
      </c>
      <c r="J33" s="53">
        <f t="shared" si="16"/>
        <v>9770.4793482381974</v>
      </c>
      <c r="K33" s="53">
        <f t="shared" si="16"/>
        <v>10768.732282693212</v>
      </c>
      <c r="L33" s="53">
        <f t="shared" si="16"/>
        <v>11407.650841938175</v>
      </c>
      <c r="M33" s="53">
        <f t="shared" ref="M33:N33" si="17">+SUM(M34:M39)</f>
        <v>12786.540313864269</v>
      </c>
      <c r="N33" s="53">
        <f t="shared" si="17"/>
        <v>14273.027467127511</v>
      </c>
      <c r="O33" s="53">
        <f t="shared" ref="O33" si="18">+SUM(O34:O39)</f>
        <v>15040.287034251282</v>
      </c>
      <c r="P33" s="53">
        <f>+SUM(P34:P39)</f>
        <v>14317.405014641692</v>
      </c>
      <c r="Q33" s="53">
        <f>+SUM(Q34:Q39)</f>
        <v>15076.785777907056</v>
      </c>
    </row>
    <row r="34" spans="2:17" ht="16.5" customHeight="1">
      <c r="B34" s="2" t="s">
        <v>36</v>
      </c>
      <c r="C34" s="2" t="s">
        <v>37</v>
      </c>
      <c r="D34" s="32">
        <v>535.2887740163203</v>
      </c>
      <c r="E34" s="32">
        <v>588.21782776406883</v>
      </c>
      <c r="F34" s="32">
        <v>670.44214017396462</v>
      </c>
      <c r="G34" s="32">
        <v>704.71528030945422</v>
      </c>
      <c r="H34" s="32">
        <v>740.62515466170748</v>
      </c>
      <c r="I34" s="32">
        <v>795.99023978338425</v>
      </c>
      <c r="J34" s="32">
        <v>846.07407793045888</v>
      </c>
      <c r="K34" s="32">
        <v>917.65000631777298</v>
      </c>
      <c r="L34" s="32">
        <v>939.08358143522037</v>
      </c>
      <c r="M34" s="32">
        <v>1051.2321151858248</v>
      </c>
      <c r="N34" s="32">
        <v>1152.4886132766139</v>
      </c>
      <c r="O34" s="32">
        <v>1211.7606081527833</v>
      </c>
      <c r="P34" s="32">
        <v>1227.5926078835464</v>
      </c>
      <c r="Q34" s="32">
        <v>1274.5291959188332</v>
      </c>
    </row>
    <row r="35" spans="2:17" ht="16.5" customHeight="1">
      <c r="B35" s="2" t="s">
        <v>38</v>
      </c>
      <c r="C35" s="2" t="s">
        <v>39</v>
      </c>
      <c r="D35" s="33">
        <v>187.87943448951444</v>
      </c>
      <c r="E35" s="33">
        <v>208.39819312661194</v>
      </c>
      <c r="F35" s="33">
        <v>230.18413883338587</v>
      </c>
      <c r="G35" s="33">
        <v>217.3283752907623</v>
      </c>
      <c r="H35" s="33">
        <v>243.7577085552785</v>
      </c>
      <c r="I35" s="33">
        <v>274.57266401537396</v>
      </c>
      <c r="J35" s="33">
        <v>295.24124231907126</v>
      </c>
      <c r="K35" s="33">
        <v>318.2587930866909</v>
      </c>
      <c r="L35" s="33">
        <v>332.66827600775463</v>
      </c>
      <c r="M35" s="33">
        <v>348.26486708216737</v>
      </c>
      <c r="N35" s="33">
        <v>359.26877268989557</v>
      </c>
      <c r="O35" s="33">
        <v>402.25558841250148</v>
      </c>
      <c r="P35" s="33">
        <v>394.31875315799749</v>
      </c>
      <c r="Q35" s="33">
        <v>438.47803484478527</v>
      </c>
    </row>
    <row r="36" spans="2:17" ht="16.5" customHeight="1">
      <c r="B36" s="2" t="s">
        <v>40</v>
      </c>
      <c r="C36" s="2" t="s">
        <v>41</v>
      </c>
      <c r="D36" s="32">
        <v>439.07175137901163</v>
      </c>
      <c r="E36" s="32">
        <v>458.12649536406457</v>
      </c>
      <c r="F36" s="32">
        <v>453.59668776780887</v>
      </c>
      <c r="G36" s="32">
        <v>485.37350837934804</v>
      </c>
      <c r="H36" s="32">
        <v>534.62030191832423</v>
      </c>
      <c r="I36" s="32">
        <v>565.83162735590815</v>
      </c>
      <c r="J36" s="32">
        <v>593.84512378760826</v>
      </c>
      <c r="K36" s="32">
        <v>610.0297490224649</v>
      </c>
      <c r="L36" s="32">
        <v>603.73891074215669</v>
      </c>
      <c r="M36" s="32">
        <v>600.72499855577848</v>
      </c>
      <c r="N36" s="32">
        <v>643.36630575969446</v>
      </c>
      <c r="O36" s="32">
        <v>689.88194397309769</v>
      </c>
      <c r="P36" s="32">
        <v>707.29005466105002</v>
      </c>
      <c r="Q36" s="32">
        <v>625.11536512082466</v>
      </c>
    </row>
    <row r="37" spans="2:17" ht="16.5" customHeight="1">
      <c r="B37" s="2" t="s">
        <v>42</v>
      </c>
      <c r="C37" s="2" t="s">
        <v>43</v>
      </c>
      <c r="D37" s="32">
        <v>295.29407511696235</v>
      </c>
      <c r="E37" s="32">
        <v>323.24701987893678</v>
      </c>
      <c r="F37" s="32">
        <v>361.18084176799692</v>
      </c>
      <c r="G37" s="32">
        <v>398.42145059112448</v>
      </c>
      <c r="H37" s="32">
        <v>446.22840966179302</v>
      </c>
      <c r="I37" s="32">
        <v>514.77162424013022</v>
      </c>
      <c r="J37" s="32">
        <v>609.70991016153732</v>
      </c>
      <c r="K37" s="32">
        <v>693.17151823231495</v>
      </c>
      <c r="L37" s="32">
        <v>733.64165598057639</v>
      </c>
      <c r="M37" s="32">
        <v>833.0745089753608</v>
      </c>
      <c r="N37" s="32">
        <v>915.5793186917507</v>
      </c>
      <c r="O37" s="32">
        <v>958.48001247519153</v>
      </c>
      <c r="P37" s="32">
        <v>785.2201936740737</v>
      </c>
      <c r="Q37" s="32">
        <v>824.26823029923275</v>
      </c>
    </row>
    <row r="38" spans="2:17" ht="16.5" customHeight="1">
      <c r="B38" s="2" t="s">
        <v>44</v>
      </c>
      <c r="C38" s="2" t="s">
        <v>45</v>
      </c>
      <c r="D38" s="32">
        <v>1010.6431412341551</v>
      </c>
      <c r="E38" s="32">
        <v>1243.1112457691545</v>
      </c>
      <c r="F38" s="32">
        <v>1421.1661034881045</v>
      </c>
      <c r="G38" s="32">
        <v>1585.8771791763181</v>
      </c>
      <c r="H38" s="32">
        <v>1494.6869680877483</v>
      </c>
      <c r="I38" s="32">
        <v>1664.4922874622821</v>
      </c>
      <c r="J38" s="32">
        <v>1896.3903975921799</v>
      </c>
      <c r="K38" s="32">
        <v>2232.5372806370692</v>
      </c>
      <c r="L38" s="32">
        <v>2351.82000261236</v>
      </c>
      <c r="M38" s="32">
        <v>2867.0868379286853</v>
      </c>
      <c r="N38" s="32">
        <v>3380.1720251002203</v>
      </c>
      <c r="O38" s="32">
        <v>3361.0741440001611</v>
      </c>
      <c r="P38" s="32">
        <v>2589.2649159708544</v>
      </c>
      <c r="Q38" s="32">
        <v>2700.8508224549955</v>
      </c>
    </row>
    <row r="39" spans="2:17" ht="16.5" customHeight="1">
      <c r="B39" s="2" t="s">
        <v>46</v>
      </c>
      <c r="C39" s="2" t="s">
        <v>47</v>
      </c>
      <c r="D39" s="32">
        <v>3225.2606663278298</v>
      </c>
      <c r="E39" s="32">
        <v>3475.9325032072829</v>
      </c>
      <c r="F39" s="32">
        <v>3929.8535681524627</v>
      </c>
      <c r="G39" s="32">
        <v>4272.535107851555</v>
      </c>
      <c r="H39" s="32">
        <v>4615.2137070866002</v>
      </c>
      <c r="I39" s="32">
        <v>5075.2316004229715</v>
      </c>
      <c r="J39" s="32">
        <v>5529.218596447341</v>
      </c>
      <c r="K39" s="32">
        <v>5997.0849353968988</v>
      </c>
      <c r="L39" s="32">
        <v>6446.6984151601055</v>
      </c>
      <c r="M39" s="32">
        <v>7086.1569861364515</v>
      </c>
      <c r="N39" s="32">
        <v>7822.1524316093373</v>
      </c>
      <c r="O39" s="32">
        <v>8416.8347372375465</v>
      </c>
      <c r="P39" s="32">
        <v>8613.7184892941714</v>
      </c>
      <c r="Q39" s="32">
        <v>9213.5441292683845</v>
      </c>
    </row>
    <row r="40" spans="2:17" s="6" customFormat="1" ht="16.5" customHeight="1">
      <c r="B40" s="51" t="s">
        <v>48</v>
      </c>
      <c r="C40" s="51" t="s">
        <v>49</v>
      </c>
      <c r="D40" s="53">
        <f>+SUM(D41:D43)</f>
        <v>4923.2133905369001</v>
      </c>
      <c r="E40" s="53">
        <f>+SUM(E41:E43)</f>
        <v>5274.8231042229036</v>
      </c>
      <c r="F40" s="53">
        <f>+SUM(F41:F43)</f>
        <v>5910.5980145001467</v>
      </c>
      <c r="G40" s="53">
        <f t="shared" ref="G40:L40" si="19">+SUM(G41:G43)</f>
        <v>6251.5987205543152</v>
      </c>
      <c r="H40" s="53">
        <f t="shared" si="19"/>
        <v>6974.9701403516774</v>
      </c>
      <c r="I40" s="53">
        <f t="shared" si="19"/>
        <v>7935.4623129083084</v>
      </c>
      <c r="J40" s="53">
        <f t="shared" si="19"/>
        <v>8812.7968848562177</v>
      </c>
      <c r="K40" s="53">
        <f t="shared" si="19"/>
        <v>9878.5381680393639</v>
      </c>
      <c r="L40" s="53">
        <f t="shared" si="19"/>
        <v>10988.15155562988</v>
      </c>
      <c r="M40" s="53">
        <f t="shared" ref="M40:N40" si="20">+SUM(M41:M43)</f>
        <v>11954.571982750575</v>
      </c>
      <c r="N40" s="53">
        <f t="shared" si="20"/>
        <v>13236.039349956474</v>
      </c>
      <c r="O40" s="53">
        <f t="shared" ref="O40:P40" si="21">+SUM(O41:O43)</f>
        <v>15049.414391787692</v>
      </c>
      <c r="P40" s="53">
        <f t="shared" si="21"/>
        <v>15186.713190877963</v>
      </c>
      <c r="Q40" s="53">
        <f t="shared" ref="Q40" si="22">+SUM(Q41:Q43)</f>
        <v>16197.006356047757</v>
      </c>
    </row>
    <row r="41" spans="2:17" ht="16.5" customHeight="1">
      <c r="B41" s="2" t="s">
        <v>50</v>
      </c>
      <c r="C41" s="2" t="s">
        <v>51</v>
      </c>
      <c r="D41" s="32">
        <v>3513.8617680821731</v>
      </c>
      <c r="E41" s="32">
        <v>3694.8136199210912</v>
      </c>
      <c r="F41" s="32">
        <v>4118.140747159614</v>
      </c>
      <c r="G41" s="32">
        <v>4348.0473027053413</v>
      </c>
      <c r="H41" s="32">
        <v>4890.8747364788578</v>
      </c>
      <c r="I41" s="32">
        <v>5307.6956146253206</v>
      </c>
      <c r="J41" s="32">
        <v>5808.7482322843762</v>
      </c>
      <c r="K41" s="32">
        <v>6461.5603655542654</v>
      </c>
      <c r="L41" s="32">
        <v>7086.3223159948675</v>
      </c>
      <c r="M41" s="32">
        <v>7587.1251699961813</v>
      </c>
      <c r="N41" s="32">
        <v>8484.1308707048156</v>
      </c>
      <c r="O41" s="32">
        <v>9511.1745964699567</v>
      </c>
      <c r="P41" s="32">
        <v>9453.9335888905152</v>
      </c>
      <c r="Q41" s="32">
        <v>10169.192090236415</v>
      </c>
    </row>
    <row r="42" spans="2:17" ht="16.5" customHeight="1">
      <c r="B42" s="2" t="s">
        <v>52</v>
      </c>
      <c r="C42" s="2" t="s">
        <v>53</v>
      </c>
      <c r="D42" s="32">
        <v>937.03228440858129</v>
      </c>
      <c r="E42" s="32">
        <v>1050.0807994287391</v>
      </c>
      <c r="F42" s="32">
        <v>1192.6721176738893</v>
      </c>
      <c r="G42" s="32">
        <v>1245.2572918639153</v>
      </c>
      <c r="H42" s="32">
        <v>1354.3546877836095</v>
      </c>
      <c r="I42" s="32">
        <v>1668.6944020075289</v>
      </c>
      <c r="J42" s="32">
        <v>1892.6978962587787</v>
      </c>
      <c r="K42" s="32">
        <v>2150.2418235648756</v>
      </c>
      <c r="L42" s="32">
        <v>2423.5857200739028</v>
      </c>
      <c r="M42" s="32">
        <v>2710.5982609395096</v>
      </c>
      <c r="N42" s="32">
        <v>2924.0331839589171</v>
      </c>
      <c r="O42" s="32">
        <v>3351.8385521821565</v>
      </c>
      <c r="P42" s="32">
        <v>3431.2269443300397</v>
      </c>
      <c r="Q42" s="32">
        <v>3579.621489152823</v>
      </c>
    </row>
    <row r="43" spans="2:17" ht="16.5" customHeight="1">
      <c r="B43" s="2" t="s">
        <v>54</v>
      </c>
      <c r="C43" s="2" t="s">
        <v>55</v>
      </c>
      <c r="D43" s="32">
        <v>472.31933804614596</v>
      </c>
      <c r="E43" s="32">
        <v>529.92868487307339</v>
      </c>
      <c r="F43" s="32">
        <v>599.78514966664386</v>
      </c>
      <c r="G43" s="32">
        <v>658.29412598505905</v>
      </c>
      <c r="H43" s="32">
        <v>729.74071608920951</v>
      </c>
      <c r="I43" s="32">
        <v>959.07229627545905</v>
      </c>
      <c r="J43" s="32">
        <v>1111.3507563130618</v>
      </c>
      <c r="K43" s="32">
        <v>1266.7359789202221</v>
      </c>
      <c r="L43" s="32">
        <v>1478.2435195611104</v>
      </c>
      <c r="M43" s="32">
        <v>1656.8485518148852</v>
      </c>
      <c r="N43" s="32">
        <v>1827.8752952927427</v>
      </c>
      <c r="O43" s="32">
        <v>2186.4012431355782</v>
      </c>
      <c r="P43" s="32">
        <v>2301.5526576574084</v>
      </c>
      <c r="Q43" s="32">
        <v>2448.1927766585204</v>
      </c>
    </row>
    <row r="44" spans="2:17" s="6" customFormat="1" ht="16.5" customHeight="1">
      <c r="B44" s="51" t="s">
        <v>56</v>
      </c>
      <c r="C44" s="51" t="s">
        <v>57</v>
      </c>
      <c r="D44" s="53">
        <f>+SUM(D45:D47)</f>
        <v>12549.657178485442</v>
      </c>
      <c r="E44" s="53">
        <f>+SUM(E45:E47)</f>
        <v>14743.320230756201</v>
      </c>
      <c r="F44" s="53">
        <f>+SUM(F45:F47)</f>
        <v>18038.643978845921</v>
      </c>
      <c r="G44" s="53">
        <f t="shared" ref="G44:L44" si="23">+SUM(G45:G47)</f>
        <v>16533.322241318081</v>
      </c>
      <c r="H44" s="53">
        <f t="shared" si="23"/>
        <v>17620.358824513496</v>
      </c>
      <c r="I44" s="53">
        <f t="shared" si="23"/>
        <v>21899.916097106812</v>
      </c>
      <c r="J44" s="53">
        <f t="shared" si="23"/>
        <v>24952.290742191675</v>
      </c>
      <c r="K44" s="53">
        <f t="shared" si="23"/>
        <v>27462.006296853651</v>
      </c>
      <c r="L44" s="53">
        <f t="shared" si="23"/>
        <v>29268.908174148943</v>
      </c>
      <c r="M44" s="53">
        <f t="shared" ref="M44:N44" si="24">+SUM(M45:M47)</f>
        <v>28819.350887936766</v>
      </c>
      <c r="N44" s="53">
        <f t="shared" si="24"/>
        <v>31676.826209678133</v>
      </c>
      <c r="O44" s="53">
        <f t="shared" ref="O44" si="25">+SUM(O45:O47)</f>
        <v>35512.887414113502</v>
      </c>
      <c r="P44" s="53">
        <f>+SUM(P45:P47)</f>
        <v>33854.662892878354</v>
      </c>
      <c r="Q44" s="53">
        <f>+SUM(Q45:Q47)</f>
        <v>34519.6864359502</v>
      </c>
    </row>
    <row r="45" spans="2:17" ht="16.5" customHeight="1">
      <c r="B45" s="2" t="s">
        <v>58</v>
      </c>
      <c r="C45" s="2" t="s">
        <v>59</v>
      </c>
      <c r="D45" s="32">
        <v>982.32485254419566</v>
      </c>
      <c r="E45" s="32">
        <v>1105.1262166974582</v>
      </c>
      <c r="F45" s="32">
        <v>1275.6963601138821</v>
      </c>
      <c r="G45" s="32">
        <v>1301.9613137193855</v>
      </c>
      <c r="H45" s="32">
        <v>1484.6283223277132</v>
      </c>
      <c r="I45" s="32">
        <v>1899.6934445482614</v>
      </c>
      <c r="J45" s="32">
        <v>2267.1276480159149</v>
      </c>
      <c r="K45" s="32">
        <v>2527.6484820808432</v>
      </c>
      <c r="L45" s="32">
        <v>2959.8955416598369</v>
      </c>
      <c r="M45" s="32">
        <v>3701.1657255785826</v>
      </c>
      <c r="N45" s="32">
        <v>4658.876142282762</v>
      </c>
      <c r="O45" s="32">
        <v>4562.3865480774657</v>
      </c>
      <c r="P45" s="32">
        <v>2340.7873158535058</v>
      </c>
      <c r="Q45" s="32">
        <v>1611.2963755733649</v>
      </c>
    </row>
    <row r="46" spans="2:17" ht="16.5" customHeight="1">
      <c r="B46" s="2" t="s">
        <v>60</v>
      </c>
      <c r="C46" s="2" t="s">
        <v>61</v>
      </c>
      <c r="D46" s="32">
        <v>5865.2709729275566</v>
      </c>
      <c r="E46" s="32">
        <v>7117.3542420003087</v>
      </c>
      <c r="F46" s="32">
        <v>9148.076930707075</v>
      </c>
      <c r="G46" s="32">
        <v>7242.3177527795897</v>
      </c>
      <c r="H46" s="32">
        <v>8100.488322317934</v>
      </c>
      <c r="I46" s="32">
        <v>11579.90740601174</v>
      </c>
      <c r="J46" s="32">
        <v>13464.936512819459</v>
      </c>
      <c r="K46" s="32">
        <v>14573.047509510403</v>
      </c>
      <c r="L46" s="32">
        <v>15609.766885416268</v>
      </c>
      <c r="M46" s="32">
        <v>13777.894368199877</v>
      </c>
      <c r="N46" s="32">
        <v>14319.012667827439</v>
      </c>
      <c r="O46" s="32">
        <v>17315.987827369943</v>
      </c>
      <c r="P46" s="32">
        <v>17982.067850636857</v>
      </c>
      <c r="Q46" s="32">
        <v>18508.028609368557</v>
      </c>
    </row>
    <row r="47" spans="2:17" ht="16.5" customHeight="1">
      <c r="B47" s="2" t="s">
        <v>62</v>
      </c>
      <c r="C47" s="2" t="s">
        <v>63</v>
      </c>
      <c r="D47" s="32">
        <v>5702.0613530136907</v>
      </c>
      <c r="E47" s="32">
        <v>6520.8397720584344</v>
      </c>
      <c r="F47" s="32">
        <v>7614.8706880249656</v>
      </c>
      <c r="G47" s="32">
        <v>7989.0431748191058</v>
      </c>
      <c r="H47" s="32">
        <v>8035.2421798678479</v>
      </c>
      <c r="I47" s="32">
        <v>8420.3152465468083</v>
      </c>
      <c r="J47" s="32">
        <v>9220.2265813563026</v>
      </c>
      <c r="K47" s="32">
        <v>10361.310305262408</v>
      </c>
      <c r="L47" s="32">
        <v>10699.245747072837</v>
      </c>
      <c r="M47" s="32">
        <v>11340.290794158307</v>
      </c>
      <c r="N47" s="32">
        <v>12698.937399567933</v>
      </c>
      <c r="O47" s="32">
        <v>13634.513038666089</v>
      </c>
      <c r="P47" s="32">
        <v>13531.80772638799</v>
      </c>
      <c r="Q47" s="32">
        <v>14400.361451008279</v>
      </c>
    </row>
    <row r="48" spans="2:17" s="6" customFormat="1" ht="16.5" customHeight="1">
      <c r="B48" s="51" t="s">
        <v>64</v>
      </c>
      <c r="C48" s="51" t="s">
        <v>65</v>
      </c>
      <c r="D48" s="53">
        <f>+SUM(D49:D51)</f>
        <v>3637.7952189622742</v>
      </c>
      <c r="E48" s="53">
        <f>+SUM(E49:E51)</f>
        <v>4479.9182123970395</v>
      </c>
      <c r="F48" s="53">
        <f>+SUM(F49:F51)</f>
        <v>4615.1792505296135</v>
      </c>
      <c r="G48" s="53">
        <f t="shared" ref="G48:L48" si="26">+SUM(G49:G51)</f>
        <v>4918.2147487250641</v>
      </c>
      <c r="H48" s="53">
        <f t="shared" si="26"/>
        <v>5220.6698601515045</v>
      </c>
      <c r="I48" s="53">
        <f t="shared" si="26"/>
        <v>5604.803145191554</v>
      </c>
      <c r="J48" s="53">
        <f t="shared" si="26"/>
        <v>6579.5224147687486</v>
      </c>
      <c r="K48" s="53">
        <f t="shared" si="26"/>
        <v>7030.6245786516629</v>
      </c>
      <c r="L48" s="53">
        <f t="shared" si="26"/>
        <v>7979.6110627440612</v>
      </c>
      <c r="M48" s="53">
        <f t="shared" ref="M48:N48" si="27">+SUM(M49:M51)</f>
        <v>8745.49200975452</v>
      </c>
      <c r="N48" s="53">
        <f t="shared" si="27"/>
        <v>9580.6910034508019</v>
      </c>
      <c r="O48" s="53">
        <f t="shared" ref="O48" si="28">+SUM(O49:O51)</f>
        <v>9949.1494838685903</v>
      </c>
      <c r="P48" s="53">
        <f>+SUM(P49:P51)</f>
        <v>8836.5426602754651</v>
      </c>
      <c r="Q48" s="53">
        <f>+SUM(Q49:Q51)</f>
        <v>7841.403323655285</v>
      </c>
    </row>
    <row r="49" spans="2:17" ht="16.5" customHeight="1">
      <c r="B49" s="2" t="s">
        <v>66</v>
      </c>
      <c r="C49" s="2" t="s">
        <v>67</v>
      </c>
      <c r="D49" s="32">
        <v>91.288448246644862</v>
      </c>
      <c r="E49" s="32">
        <v>114.32497328411056</v>
      </c>
      <c r="F49" s="32">
        <v>126.63915482091528</v>
      </c>
      <c r="G49" s="32">
        <v>130.38523069294871</v>
      </c>
      <c r="H49" s="32">
        <v>116.94886031812982</v>
      </c>
      <c r="I49" s="32">
        <v>117.72333800503782</v>
      </c>
      <c r="J49" s="32">
        <v>123.10897482484945</v>
      </c>
      <c r="K49" s="32">
        <v>148.72925299404025</v>
      </c>
      <c r="L49" s="32">
        <v>141.52167132289776</v>
      </c>
      <c r="M49" s="32">
        <v>148.33660396515913</v>
      </c>
      <c r="N49" s="32">
        <v>174.97522635684388</v>
      </c>
      <c r="O49" s="32">
        <v>181.37838162231515</v>
      </c>
      <c r="P49" s="32">
        <v>192.43797412376952</v>
      </c>
      <c r="Q49" s="32">
        <v>210.29516154747745</v>
      </c>
    </row>
    <row r="50" spans="2:17" ht="16.5" customHeight="1">
      <c r="B50" s="2" t="s">
        <v>68</v>
      </c>
      <c r="C50" s="2" t="s">
        <v>69</v>
      </c>
      <c r="D50" s="32">
        <v>677.92130477186936</v>
      </c>
      <c r="E50" s="32">
        <v>741.71369955090245</v>
      </c>
      <c r="F50" s="32">
        <v>944.89082962944531</v>
      </c>
      <c r="G50" s="32">
        <v>986.38089183881505</v>
      </c>
      <c r="H50" s="32">
        <v>1161.0582936799485</v>
      </c>
      <c r="I50" s="32">
        <v>1101.2867279549828</v>
      </c>
      <c r="J50" s="32">
        <v>1213.8639911470054</v>
      </c>
      <c r="K50" s="32">
        <v>1327.1238037652215</v>
      </c>
      <c r="L50" s="32">
        <v>1775.9517057385085</v>
      </c>
      <c r="M50" s="32">
        <v>2018.1712046957032</v>
      </c>
      <c r="N50" s="32">
        <v>2557.1018245552214</v>
      </c>
      <c r="O50" s="32">
        <v>2445.3151904777615</v>
      </c>
      <c r="P50" s="32">
        <v>1692.8780950281355</v>
      </c>
      <c r="Q50" s="32">
        <v>1375.2622439800855</v>
      </c>
    </row>
    <row r="51" spans="2:17" ht="16.5" customHeight="1">
      <c r="B51" s="2" t="s">
        <v>70</v>
      </c>
      <c r="C51" s="2" t="s">
        <v>71</v>
      </c>
      <c r="D51" s="32">
        <v>2868.58546594376</v>
      </c>
      <c r="E51" s="32">
        <v>3623.8795395620264</v>
      </c>
      <c r="F51" s="32">
        <v>3543.6492660792528</v>
      </c>
      <c r="G51" s="32">
        <v>3801.4486261933007</v>
      </c>
      <c r="H51" s="32">
        <v>3942.6627061534259</v>
      </c>
      <c r="I51" s="32">
        <v>4385.7930792315328</v>
      </c>
      <c r="J51" s="32">
        <v>5242.5494487968936</v>
      </c>
      <c r="K51" s="32">
        <v>5554.7715218924013</v>
      </c>
      <c r="L51" s="32">
        <v>6062.1376856826546</v>
      </c>
      <c r="M51" s="32">
        <v>6578.9842010936582</v>
      </c>
      <c r="N51" s="32">
        <v>6848.6139525387362</v>
      </c>
      <c r="O51" s="32">
        <v>7322.455911768513</v>
      </c>
      <c r="P51" s="32">
        <v>6951.2265911235609</v>
      </c>
      <c r="Q51" s="32">
        <v>6255.8459181277221</v>
      </c>
    </row>
    <row r="52" spans="2:17" s="6" customFormat="1" ht="16.5" customHeight="1">
      <c r="B52" s="51" t="s">
        <v>72</v>
      </c>
      <c r="C52" s="51" t="s">
        <v>73</v>
      </c>
      <c r="D52" s="53">
        <f>+SUM(D53:D58)</f>
        <v>4029.8356879337275</v>
      </c>
      <c r="E52" s="53">
        <f>+SUM(E53:E58)</f>
        <v>4445.3010003178042</v>
      </c>
      <c r="F52" s="53">
        <f>+SUM(F53:F58)</f>
        <v>4878.0979615226988</v>
      </c>
      <c r="G52" s="53">
        <f t="shared" ref="G52:L52" si="29">+SUM(G53:G58)</f>
        <v>5134.082445815543</v>
      </c>
      <c r="H52" s="53">
        <f t="shared" si="29"/>
        <v>5737.5501840859779</v>
      </c>
      <c r="I52" s="53">
        <f t="shared" si="29"/>
        <v>6026.8320085502846</v>
      </c>
      <c r="J52" s="53">
        <f t="shared" si="29"/>
        <v>6370.2382729090996</v>
      </c>
      <c r="K52" s="53">
        <f t="shared" si="29"/>
        <v>6461.6980889410879</v>
      </c>
      <c r="L52" s="53">
        <f t="shared" si="29"/>
        <v>6972.5474356570621</v>
      </c>
      <c r="M52" s="53">
        <f t="shared" ref="M52:N52" si="30">+SUM(M53:M58)</f>
        <v>7681.5905435286677</v>
      </c>
      <c r="N52" s="53">
        <f t="shared" si="30"/>
        <v>8939.6204617398944</v>
      </c>
      <c r="O52" s="53">
        <f t="shared" ref="O52" si="31">+SUM(O53:O58)</f>
        <v>9140.8356057499241</v>
      </c>
      <c r="P52" s="53">
        <f>+SUM(P53:P58)</f>
        <v>7432.6681644853334</v>
      </c>
      <c r="Q52" s="53">
        <f>+SUM(Q53:Q58)</f>
        <v>6778.8668208944846</v>
      </c>
    </row>
    <row r="53" spans="2:17" ht="16.5" customHeight="1">
      <c r="B53" s="2" t="s">
        <v>74</v>
      </c>
      <c r="C53" s="2" t="s">
        <v>75</v>
      </c>
      <c r="D53" s="32">
        <v>2126.2035666239326</v>
      </c>
      <c r="E53" s="32">
        <v>2320.6010476839037</v>
      </c>
      <c r="F53" s="32">
        <v>2402.6569123420695</v>
      </c>
      <c r="G53" s="32">
        <v>2407.1618083735425</v>
      </c>
      <c r="H53" s="32">
        <v>2704.9997493985861</v>
      </c>
      <c r="I53" s="32">
        <v>2669.8221911056512</v>
      </c>
      <c r="J53" s="32">
        <v>2726.1021067237093</v>
      </c>
      <c r="K53" s="32">
        <v>2673.9711883731725</v>
      </c>
      <c r="L53" s="32">
        <v>3113.2561768707956</v>
      </c>
      <c r="M53" s="32">
        <v>3511.4611422992298</v>
      </c>
      <c r="N53" s="32">
        <v>4083.275947360723</v>
      </c>
      <c r="O53" s="32">
        <v>4056.4582937676682</v>
      </c>
      <c r="P53" s="32">
        <v>2829.1082676073452</v>
      </c>
      <c r="Q53" s="32">
        <v>2307.2509270740616</v>
      </c>
    </row>
    <row r="54" spans="2:17" ht="16.5" customHeight="1">
      <c r="B54" s="2" t="s">
        <v>76</v>
      </c>
      <c r="C54" s="2" t="s">
        <v>77</v>
      </c>
      <c r="D54" s="32">
        <v>3.9195487026754403</v>
      </c>
      <c r="E54" s="32">
        <v>4.3679114371435617</v>
      </c>
      <c r="F54" s="32">
        <v>5.2733645108559655</v>
      </c>
      <c r="G54" s="32">
        <v>5.6185055081566411</v>
      </c>
      <c r="H54" s="32">
        <v>6.41432039292844</v>
      </c>
      <c r="I54" s="32">
        <v>7.5850826376120377</v>
      </c>
      <c r="J54" s="32">
        <v>8.2077817488986717</v>
      </c>
      <c r="K54" s="32">
        <v>9.0973449562415958</v>
      </c>
      <c r="L54" s="32">
        <v>9.6750037315281787</v>
      </c>
      <c r="M54" s="32">
        <v>11.240536799693626</v>
      </c>
      <c r="N54" s="32">
        <v>14.260370498019036</v>
      </c>
      <c r="O54" s="32">
        <v>14.871244130133521</v>
      </c>
      <c r="P54" s="32">
        <v>10.845620479191435</v>
      </c>
      <c r="Q54" s="32">
        <v>9.8560141767432334</v>
      </c>
    </row>
    <row r="55" spans="2:17" ht="16.5" customHeight="1">
      <c r="B55" s="2" t="s">
        <v>78</v>
      </c>
      <c r="C55" s="2" t="s">
        <v>79</v>
      </c>
      <c r="D55" s="32">
        <v>228.19869353950065</v>
      </c>
      <c r="E55" s="32">
        <v>249.28698135923855</v>
      </c>
      <c r="F55" s="32">
        <v>295.43900625088997</v>
      </c>
      <c r="G55" s="32">
        <v>333.2263369638523</v>
      </c>
      <c r="H55" s="32">
        <v>371.95185841978827</v>
      </c>
      <c r="I55" s="32">
        <v>411.4118090794147</v>
      </c>
      <c r="J55" s="32">
        <v>453.72610809297015</v>
      </c>
      <c r="K55" s="32">
        <v>495.37483031912222</v>
      </c>
      <c r="L55" s="32">
        <v>544.06547197450971</v>
      </c>
      <c r="M55" s="32">
        <v>585.85632866183892</v>
      </c>
      <c r="N55" s="32">
        <v>640.86585764355164</v>
      </c>
      <c r="O55" s="32">
        <v>672.96209804590171</v>
      </c>
      <c r="P55" s="32">
        <v>674.57956088761455</v>
      </c>
      <c r="Q55" s="32">
        <v>712.11845229569929</v>
      </c>
    </row>
    <row r="56" spans="2:17" ht="16.5" customHeight="1">
      <c r="B56" s="2" t="s">
        <v>80</v>
      </c>
      <c r="C56" s="2" t="s">
        <v>81</v>
      </c>
      <c r="D56" s="32">
        <v>1188.2632647986288</v>
      </c>
      <c r="E56" s="32">
        <v>1354.3374997657468</v>
      </c>
      <c r="F56" s="32">
        <v>1597.5884655927491</v>
      </c>
      <c r="G56" s="32">
        <v>1730.0345127780181</v>
      </c>
      <c r="H56" s="32">
        <v>1907.2207312612945</v>
      </c>
      <c r="I56" s="32">
        <v>2070.8824582372868</v>
      </c>
      <c r="J56" s="32">
        <v>2255.0585175097704</v>
      </c>
      <c r="K56" s="32">
        <v>2279.0871630080537</v>
      </c>
      <c r="L56" s="32">
        <v>2270.8454347456459</v>
      </c>
      <c r="M56" s="32">
        <v>2343.9283116868787</v>
      </c>
      <c r="N56" s="32">
        <v>2596.4673654084345</v>
      </c>
      <c r="O56" s="32">
        <v>2741.0732921965264</v>
      </c>
      <c r="P56" s="32">
        <v>2580.3929379562092</v>
      </c>
      <c r="Q56" s="32">
        <v>2353.1129217334424</v>
      </c>
    </row>
    <row r="57" spans="2:17" ht="16.5" customHeight="1">
      <c r="B57" s="2" t="s">
        <v>82</v>
      </c>
      <c r="C57" s="2" t="s">
        <v>83</v>
      </c>
      <c r="D57" s="32">
        <v>444.49547594438843</v>
      </c>
      <c r="E57" s="32">
        <v>475.46901302692083</v>
      </c>
      <c r="F57" s="32">
        <v>530.5711465225952</v>
      </c>
      <c r="G57" s="32">
        <v>609.3636778861395</v>
      </c>
      <c r="H57" s="32">
        <v>695.89884053461219</v>
      </c>
      <c r="I57" s="32">
        <v>812.43141029514675</v>
      </c>
      <c r="J57" s="32">
        <v>870.11270704037759</v>
      </c>
      <c r="K57" s="32">
        <v>942.05089811788719</v>
      </c>
      <c r="L57" s="32">
        <v>972.29271748512269</v>
      </c>
      <c r="M57" s="32">
        <v>1163.3921603386632</v>
      </c>
      <c r="N57" s="32">
        <v>1536.0540869374179</v>
      </c>
      <c r="O57" s="32">
        <v>1582.2936375351262</v>
      </c>
      <c r="P57" s="32">
        <v>1260.5049632287546</v>
      </c>
      <c r="Q57" s="32">
        <v>1295.9901167742428</v>
      </c>
    </row>
    <row r="58" spans="2:17" ht="16.5" customHeight="1">
      <c r="B58" s="2" t="s">
        <v>84</v>
      </c>
      <c r="C58" s="2" t="s">
        <v>85</v>
      </c>
      <c r="D58" s="32">
        <v>38.755138324601504</v>
      </c>
      <c r="E58" s="32">
        <v>41.238547044850769</v>
      </c>
      <c r="F58" s="32">
        <v>46.569066303539763</v>
      </c>
      <c r="G58" s="32">
        <v>48.677604305834201</v>
      </c>
      <c r="H58" s="32">
        <v>51.064684078768842</v>
      </c>
      <c r="I58" s="32">
        <v>54.699057195172671</v>
      </c>
      <c r="J58" s="32">
        <v>57.031051793373585</v>
      </c>
      <c r="K58" s="32">
        <v>62.116664166610818</v>
      </c>
      <c r="L58" s="32">
        <v>62.412630849459951</v>
      </c>
      <c r="M58" s="32">
        <v>65.712063742364293</v>
      </c>
      <c r="N58" s="32">
        <v>68.696833891748796</v>
      </c>
      <c r="O58" s="32">
        <v>73.177040074568509</v>
      </c>
      <c r="P58" s="32">
        <v>77.236814326218152</v>
      </c>
      <c r="Q58" s="32">
        <v>100.53838884029491</v>
      </c>
    </row>
    <row r="59" spans="2:17" s="6" customFormat="1" ht="16.5" customHeight="1">
      <c r="B59" s="51" t="s">
        <v>86</v>
      </c>
      <c r="C59" s="51" t="s">
        <v>87</v>
      </c>
      <c r="D59" s="53">
        <f>+SUM(D60:D64)</f>
        <v>2209.9205389208369</v>
      </c>
      <c r="E59" s="53">
        <f>+SUM(E60:E64)</f>
        <v>2464.0550674142451</v>
      </c>
      <c r="F59" s="53">
        <f>+SUM(F60:F64)</f>
        <v>2768.3594550411494</v>
      </c>
      <c r="G59" s="53">
        <f t="shared" ref="G59:L59" si="32">+SUM(G60:G64)</f>
        <v>3086.981186544504</v>
      </c>
      <c r="H59" s="53">
        <f t="shared" si="32"/>
        <v>3376.3189659639861</v>
      </c>
      <c r="I59" s="53">
        <f t="shared" si="32"/>
        <v>3635.0126425782123</v>
      </c>
      <c r="J59" s="53">
        <f t="shared" si="32"/>
        <v>3992.5279530403209</v>
      </c>
      <c r="K59" s="53">
        <f t="shared" si="32"/>
        <v>4353.2950257122911</v>
      </c>
      <c r="L59" s="53">
        <f t="shared" si="32"/>
        <v>4883.1222670977768</v>
      </c>
      <c r="M59" s="53">
        <f t="shared" ref="M59:N59" si="33">+SUM(M60:M64)</f>
        <v>5501.0242834487217</v>
      </c>
      <c r="N59" s="53">
        <f t="shared" si="33"/>
        <v>6153.2730761210742</v>
      </c>
      <c r="O59" s="53">
        <f t="shared" ref="O59:P59" si="34">+SUM(O60:O64)</f>
        <v>6758.6347760007438</v>
      </c>
      <c r="P59" s="53">
        <f t="shared" si="34"/>
        <v>7188.3282676552408</v>
      </c>
      <c r="Q59" s="53">
        <f t="shared" ref="Q59" si="35">+SUM(Q60:Q64)</f>
        <v>7898.9391172796695</v>
      </c>
    </row>
    <row r="60" spans="2:17" ht="16.5" customHeight="1">
      <c r="B60" s="2" t="s">
        <v>88</v>
      </c>
      <c r="C60" s="2" t="s">
        <v>89</v>
      </c>
      <c r="D60" s="32">
        <v>511.34014927137372</v>
      </c>
      <c r="E60" s="32">
        <v>577.90003296874215</v>
      </c>
      <c r="F60" s="32">
        <v>686.04209805925598</v>
      </c>
      <c r="G60" s="32">
        <v>797.7444675968178</v>
      </c>
      <c r="H60" s="32">
        <v>907.70785074412458</v>
      </c>
      <c r="I60" s="32">
        <v>1003.0967666150668</v>
      </c>
      <c r="J60" s="32">
        <v>1143.7536175189498</v>
      </c>
      <c r="K60" s="32">
        <v>1302.630084907378</v>
      </c>
      <c r="L60" s="32">
        <v>1485.4345744799366</v>
      </c>
      <c r="M60" s="32">
        <v>1685.3127433970474</v>
      </c>
      <c r="N60" s="32">
        <v>1996.1741792685309</v>
      </c>
      <c r="O60" s="32">
        <v>2252.8263767848885</v>
      </c>
      <c r="P60" s="32">
        <v>2417.2795962871114</v>
      </c>
      <c r="Q60" s="32">
        <v>2734.5195851279386</v>
      </c>
    </row>
    <row r="61" spans="2:17" ht="16.5" customHeight="1">
      <c r="B61" s="2" t="s">
        <v>90</v>
      </c>
      <c r="C61" s="2" t="s">
        <v>91</v>
      </c>
      <c r="D61" s="32">
        <v>386.66718404776066</v>
      </c>
      <c r="E61" s="32">
        <v>433.46855284715878</v>
      </c>
      <c r="F61" s="32">
        <v>512.12569148248042</v>
      </c>
      <c r="G61" s="32">
        <v>597.76540464497896</v>
      </c>
      <c r="H61" s="32">
        <v>666.66596554137561</v>
      </c>
      <c r="I61" s="32">
        <v>727.35978498782094</v>
      </c>
      <c r="J61" s="32">
        <v>809.55434339337376</v>
      </c>
      <c r="K61" s="32">
        <v>909.49691777337364</v>
      </c>
      <c r="L61" s="32">
        <v>1040.2465594686157</v>
      </c>
      <c r="M61" s="32">
        <v>1175.0749238353719</v>
      </c>
      <c r="N61" s="32">
        <v>1357.5420165347921</v>
      </c>
      <c r="O61" s="32">
        <v>1518.4718296037399</v>
      </c>
      <c r="P61" s="32">
        <v>1624.6369186215156</v>
      </c>
      <c r="Q61" s="32">
        <v>1827.6739986904483</v>
      </c>
    </row>
    <row r="62" spans="2:17" ht="16.5" customHeight="1">
      <c r="B62" s="2" t="s">
        <v>92</v>
      </c>
      <c r="C62" s="2" t="s">
        <v>93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</row>
    <row r="63" spans="2:17" ht="16.5" customHeight="1">
      <c r="B63" s="2" t="s">
        <v>94</v>
      </c>
      <c r="C63" s="2" t="s">
        <v>95</v>
      </c>
      <c r="D63" s="32">
        <v>1153.3016440822876</v>
      </c>
      <c r="E63" s="32">
        <v>1277.0552963489399</v>
      </c>
      <c r="F63" s="32">
        <v>1383.2960697496972</v>
      </c>
      <c r="G63" s="32">
        <v>1490.984767856796</v>
      </c>
      <c r="H63" s="32">
        <v>1592.7582489889562</v>
      </c>
      <c r="I63" s="32">
        <v>1682.3633879381525</v>
      </c>
      <c r="J63" s="32">
        <v>1802.299176358847</v>
      </c>
      <c r="K63" s="32">
        <v>1890.6997873796308</v>
      </c>
      <c r="L63" s="32">
        <v>2079.9801145047691</v>
      </c>
      <c r="M63" s="32">
        <v>2329.8446668001693</v>
      </c>
      <c r="N63" s="32">
        <v>2483.5430678961516</v>
      </c>
      <c r="O63" s="32">
        <v>2648.3450766093943</v>
      </c>
      <c r="P63" s="32">
        <v>2780.4439181937164</v>
      </c>
      <c r="Q63" s="32">
        <v>2950.3695765723833</v>
      </c>
    </row>
    <row r="64" spans="2:17" ht="16.5" customHeight="1">
      <c r="B64" s="2" t="s">
        <v>96</v>
      </c>
      <c r="C64" s="2" t="s">
        <v>97</v>
      </c>
      <c r="D64" s="32">
        <v>158.61156151941492</v>
      </c>
      <c r="E64" s="32">
        <v>175.63118524940407</v>
      </c>
      <c r="F64" s="32">
        <v>186.89559574971602</v>
      </c>
      <c r="G64" s="32">
        <v>200.48654644591136</v>
      </c>
      <c r="H64" s="32">
        <v>209.18690068953012</v>
      </c>
      <c r="I64" s="32">
        <v>222.19270303717209</v>
      </c>
      <c r="J64" s="32">
        <v>236.92081576915032</v>
      </c>
      <c r="K64" s="32">
        <v>250.46823565190854</v>
      </c>
      <c r="L64" s="32">
        <v>277.46101864445558</v>
      </c>
      <c r="M64" s="32">
        <v>310.7919494161323</v>
      </c>
      <c r="N64" s="32">
        <v>316.01381242160045</v>
      </c>
      <c r="O64" s="32">
        <v>338.991493002722</v>
      </c>
      <c r="P64" s="32">
        <v>365.96783455289716</v>
      </c>
      <c r="Q64" s="32">
        <v>386.37595688889922</v>
      </c>
    </row>
    <row r="65" spans="2:17" s="6" customFormat="1" ht="16.5" customHeight="1">
      <c r="B65" s="51" t="s">
        <v>98</v>
      </c>
      <c r="C65" s="51" t="s">
        <v>99</v>
      </c>
      <c r="D65" s="53">
        <f>+SUM(D66:D67)</f>
        <v>6269.1720292804093</v>
      </c>
      <c r="E65" s="53">
        <f>+SUM(E66:E67)</f>
        <v>7307.7218436413186</v>
      </c>
      <c r="F65" s="53">
        <f>+SUM(F66:F67)</f>
        <v>8786.696974268154</v>
      </c>
      <c r="G65" s="53">
        <f t="shared" ref="G65:L65" si="36">+SUM(G66:G67)</f>
        <v>9503.8049991445496</v>
      </c>
      <c r="H65" s="53">
        <f t="shared" si="36"/>
        <v>10498.438310529018</v>
      </c>
      <c r="I65" s="53">
        <f t="shared" si="36"/>
        <v>11437.473856708986</v>
      </c>
      <c r="J65" s="53">
        <f t="shared" si="36"/>
        <v>12353.641866890946</v>
      </c>
      <c r="K65" s="53">
        <f t="shared" si="36"/>
        <v>14102.084837760851</v>
      </c>
      <c r="L65" s="53">
        <f t="shared" si="36"/>
        <v>16265.258995992164</v>
      </c>
      <c r="M65" s="53">
        <f t="shared" ref="M65:N65" si="37">+SUM(M66:M67)</f>
        <v>17978.652831855154</v>
      </c>
      <c r="N65" s="53">
        <f t="shared" si="37"/>
        <v>19999.16815702408</v>
      </c>
      <c r="O65" s="53">
        <f t="shared" ref="O65" si="38">+SUM(O66:O67)</f>
        <v>21140.124584837355</v>
      </c>
      <c r="P65" s="53">
        <f>+SUM(P66:P67)</f>
        <v>19885.58944736503</v>
      </c>
      <c r="Q65" s="53">
        <f>+SUM(Q66:Q67)</f>
        <v>21511.456604828854</v>
      </c>
    </row>
    <row r="66" spans="2:17" ht="16.5" customHeight="1">
      <c r="B66" s="2" t="s">
        <v>100</v>
      </c>
      <c r="C66" s="2" t="s">
        <v>101</v>
      </c>
      <c r="D66" s="32">
        <v>6051.7472288736217</v>
      </c>
      <c r="E66" s="32">
        <v>7074.0262153564172</v>
      </c>
      <c r="F66" s="32">
        <v>8475.006676338995</v>
      </c>
      <c r="G66" s="32">
        <v>9170.2410165684851</v>
      </c>
      <c r="H66" s="32">
        <v>10124.243462842791</v>
      </c>
      <c r="I66" s="32">
        <v>11037.976854425162</v>
      </c>
      <c r="J66" s="32">
        <v>11879.200467070141</v>
      </c>
      <c r="K66" s="32">
        <v>13488.523804838733</v>
      </c>
      <c r="L66" s="32">
        <v>15406.978035820386</v>
      </c>
      <c r="M66" s="32">
        <v>17050.848554207689</v>
      </c>
      <c r="N66" s="32">
        <v>18992.793981616527</v>
      </c>
      <c r="O66" s="32">
        <v>20056.161741119944</v>
      </c>
      <c r="P66" s="32">
        <v>18812.232188936217</v>
      </c>
      <c r="Q66" s="32">
        <v>20341.754641517058</v>
      </c>
    </row>
    <row r="67" spans="2:17" ht="16.5" customHeight="1">
      <c r="B67" s="2" t="s">
        <v>102</v>
      </c>
      <c r="C67" s="2" t="s">
        <v>103</v>
      </c>
      <c r="D67" s="32">
        <v>217.42480040678743</v>
      </c>
      <c r="E67" s="32">
        <v>233.69562828490172</v>
      </c>
      <c r="F67" s="32">
        <v>311.69029792915984</v>
      </c>
      <c r="G67" s="32">
        <v>333.56398257606497</v>
      </c>
      <c r="H67" s="32">
        <v>374.19484768622783</v>
      </c>
      <c r="I67" s="32">
        <v>399.49700228382443</v>
      </c>
      <c r="J67" s="32">
        <v>474.44139982080588</v>
      </c>
      <c r="K67" s="32">
        <v>613.56103292211731</v>
      </c>
      <c r="L67" s="32">
        <v>858.28096017177779</v>
      </c>
      <c r="M67" s="32">
        <v>927.80427764746617</v>
      </c>
      <c r="N67" s="32">
        <v>1006.374175407554</v>
      </c>
      <c r="O67" s="32">
        <v>1083.962843717411</v>
      </c>
      <c r="P67" s="32">
        <v>1073.3572584288138</v>
      </c>
      <c r="Q67" s="32">
        <v>1169.7019633117975</v>
      </c>
    </row>
    <row r="68" spans="2:17" s="6" customFormat="1" ht="16.5" customHeight="1">
      <c r="B68" s="51" t="s">
        <v>104</v>
      </c>
      <c r="C68" s="51" t="s">
        <v>105</v>
      </c>
      <c r="D68" s="53">
        <f>+SUM(D69:D75)</f>
        <v>7383.5289621805796</v>
      </c>
      <c r="E68" s="53">
        <f>+SUM(E69:E75)</f>
        <v>8607.0611339795487</v>
      </c>
      <c r="F68" s="53">
        <f>+SUM(F69:F75)</f>
        <v>9770.0008507004441</v>
      </c>
      <c r="G68" s="53">
        <f t="shared" ref="G68:L68" si="39">+SUM(G69:G75)</f>
        <v>10180.676756426856</v>
      </c>
      <c r="H68" s="53">
        <f t="shared" si="39"/>
        <v>10806.591014211956</v>
      </c>
      <c r="I68" s="53">
        <f t="shared" si="39"/>
        <v>11637.912423447437</v>
      </c>
      <c r="J68" s="53">
        <f t="shared" si="39"/>
        <v>12985.949691063339</v>
      </c>
      <c r="K68" s="53">
        <f t="shared" si="39"/>
        <v>14490.968226002467</v>
      </c>
      <c r="L68" s="53">
        <f t="shared" si="39"/>
        <v>16048.487583307146</v>
      </c>
      <c r="M68" s="53">
        <f t="shared" ref="M68:N68" si="40">+SUM(M69:M75)</f>
        <v>17973.161872065564</v>
      </c>
      <c r="N68" s="53">
        <f t="shared" si="40"/>
        <v>21203.755223976379</v>
      </c>
      <c r="O68" s="53">
        <f t="shared" ref="O68" si="41">+SUM(O69:O75)</f>
        <v>23461.218106656543</v>
      </c>
      <c r="P68" s="53">
        <f>+SUM(P69:P75)</f>
        <v>25255.551851502831</v>
      </c>
      <c r="Q68" s="53">
        <f>+SUM(Q69:Q75)</f>
        <v>25113.804614644185</v>
      </c>
    </row>
    <row r="69" spans="2:17" ht="16.5" customHeight="1">
      <c r="B69" s="2" t="s">
        <v>106</v>
      </c>
      <c r="C69" s="2" t="s">
        <v>107</v>
      </c>
      <c r="D69" s="32">
        <v>3494.2470218605736</v>
      </c>
      <c r="E69" s="32">
        <v>3746.8774432438004</v>
      </c>
      <c r="F69" s="32">
        <v>4261.2661875358208</v>
      </c>
      <c r="G69" s="32">
        <v>4646.3237616359256</v>
      </c>
      <c r="H69" s="32">
        <v>5127.2483355575268</v>
      </c>
      <c r="I69" s="32">
        <v>5624.9887574038021</v>
      </c>
      <c r="J69" s="32">
        <v>6003.3457359780778</v>
      </c>
      <c r="K69" s="32">
        <v>6513.168549712801</v>
      </c>
      <c r="L69" s="32">
        <v>6993.8142904247197</v>
      </c>
      <c r="M69" s="32">
        <v>7815.3849815080239</v>
      </c>
      <c r="N69" s="32">
        <v>8912.1050825000912</v>
      </c>
      <c r="O69" s="32">
        <v>9667.5405197975942</v>
      </c>
      <c r="P69" s="32">
        <v>9972.7154448762358</v>
      </c>
      <c r="Q69" s="32">
        <v>10841.351503478458</v>
      </c>
    </row>
    <row r="70" spans="2:17" ht="16.5" customHeight="1">
      <c r="B70" s="68" t="s">
        <v>108</v>
      </c>
      <c r="C70" s="68" t="s">
        <v>196</v>
      </c>
      <c r="D70" s="33">
        <v>8.7647088863913254</v>
      </c>
      <c r="E70" s="33">
        <v>9.6497464584975141</v>
      </c>
      <c r="F70" s="33">
        <v>11.190050943209011</v>
      </c>
      <c r="G70" s="33">
        <v>11.477264821467262</v>
      </c>
      <c r="H70" s="33">
        <v>12.127149210471247</v>
      </c>
      <c r="I70" s="33">
        <v>13.318731708853322</v>
      </c>
      <c r="J70" s="33">
        <v>14.080464922054674</v>
      </c>
      <c r="K70" s="33">
        <v>15.251023730581569</v>
      </c>
      <c r="L70" s="33">
        <v>16.71925221904532</v>
      </c>
      <c r="M70" s="33">
        <v>18.028419559810377</v>
      </c>
      <c r="N70" s="33">
        <v>18.616988872315467</v>
      </c>
      <c r="O70" s="33">
        <v>19.792059706881968</v>
      </c>
      <c r="P70" s="33">
        <v>19.855797686979155</v>
      </c>
      <c r="Q70" s="33">
        <v>23.495731789820351</v>
      </c>
    </row>
    <row r="71" spans="2:17" ht="16.5" customHeight="1">
      <c r="B71" s="68" t="s">
        <v>109</v>
      </c>
      <c r="C71" s="68" t="s">
        <v>110</v>
      </c>
      <c r="D71" s="33">
        <v>461.54901986208074</v>
      </c>
      <c r="E71" s="33">
        <v>515.93281699537511</v>
      </c>
      <c r="F71" s="33">
        <v>582.34418285291679</v>
      </c>
      <c r="G71" s="33">
        <v>630.6273365683976</v>
      </c>
      <c r="H71" s="33">
        <v>658.23069373097894</v>
      </c>
      <c r="I71" s="33">
        <v>761.94965857755403</v>
      </c>
      <c r="J71" s="33">
        <v>880.12489977371717</v>
      </c>
      <c r="K71" s="33">
        <v>998.97882152858983</v>
      </c>
      <c r="L71" s="33">
        <v>1118.1408106919816</v>
      </c>
      <c r="M71" s="33">
        <v>1268.1251099106314</v>
      </c>
      <c r="N71" s="33">
        <v>1340.4233784994872</v>
      </c>
      <c r="O71" s="33">
        <v>1400.0438535050184</v>
      </c>
      <c r="P71" s="33">
        <v>1368.1649925535091</v>
      </c>
      <c r="Q71" s="33">
        <v>1601.7623407280466</v>
      </c>
    </row>
    <row r="72" spans="2:17" ht="16.5" customHeight="1">
      <c r="B72" s="68" t="s">
        <v>111</v>
      </c>
      <c r="C72" s="68" t="s">
        <v>112</v>
      </c>
      <c r="D72" s="33">
        <v>11.704037304901346</v>
      </c>
      <c r="E72" s="33">
        <v>11.928578609773423</v>
      </c>
      <c r="F72" s="33">
        <v>20.865185038543196</v>
      </c>
      <c r="G72" s="33">
        <v>24.051141509523042</v>
      </c>
      <c r="H72" s="33">
        <v>30.084149516932946</v>
      </c>
      <c r="I72" s="33">
        <v>29.668084946820642</v>
      </c>
      <c r="J72" s="33">
        <v>26.53363137719791</v>
      </c>
      <c r="K72" s="33">
        <v>25.241973682882783</v>
      </c>
      <c r="L72" s="33">
        <v>28.863203538399851</v>
      </c>
      <c r="M72" s="33">
        <v>30.620807085638795</v>
      </c>
      <c r="N72" s="33">
        <v>25.544451533270525</v>
      </c>
      <c r="O72" s="33">
        <v>27.427954205970067</v>
      </c>
      <c r="P72" s="33">
        <v>29.866771187956825</v>
      </c>
      <c r="Q72" s="33">
        <v>32.041053371294403</v>
      </c>
    </row>
    <row r="73" spans="2:17" ht="16.5" customHeight="1">
      <c r="B73" s="68" t="s">
        <v>113</v>
      </c>
      <c r="C73" s="68" t="s">
        <v>114</v>
      </c>
      <c r="D73" s="33">
        <v>434.55621249878504</v>
      </c>
      <c r="E73" s="33">
        <v>597.37048636371344</v>
      </c>
      <c r="F73" s="33">
        <v>604.48974259410295</v>
      </c>
      <c r="G73" s="33">
        <v>630.08630155207254</v>
      </c>
      <c r="H73" s="33">
        <v>764.68985520053707</v>
      </c>
      <c r="I73" s="33">
        <v>844.20541661084633</v>
      </c>
      <c r="J73" s="33">
        <v>927.1571881547394</v>
      </c>
      <c r="K73" s="33">
        <v>1272.1167590876412</v>
      </c>
      <c r="L73" s="33">
        <v>1755.5274079565545</v>
      </c>
      <c r="M73" s="33">
        <v>2013.5682958754671</v>
      </c>
      <c r="N73" s="33">
        <v>2019.5148152982463</v>
      </c>
      <c r="O73" s="33">
        <v>2156.9865768285172</v>
      </c>
      <c r="P73" s="33">
        <v>3012.6997610613489</v>
      </c>
      <c r="Q73" s="33">
        <v>2728.0201481519334</v>
      </c>
    </row>
    <row r="74" spans="2:17" ht="16.5" customHeight="1">
      <c r="B74" s="2" t="s">
        <v>115</v>
      </c>
      <c r="C74" s="2" t="s">
        <v>116</v>
      </c>
      <c r="D74" s="32">
        <v>2249.930885070592</v>
      </c>
      <c r="E74" s="32">
        <v>2904.7062406176865</v>
      </c>
      <c r="F74" s="32">
        <v>3352.8985979531931</v>
      </c>
      <c r="G74" s="32">
        <v>3273.7180987890983</v>
      </c>
      <c r="H74" s="32">
        <v>3212.3091582537104</v>
      </c>
      <c r="I74" s="32">
        <v>3167.9354016238685</v>
      </c>
      <c r="J74" s="32">
        <v>3566.910259111417</v>
      </c>
      <c r="K74" s="32">
        <v>4135.8336780781437</v>
      </c>
      <c r="L74" s="32">
        <v>4576.4888540140728</v>
      </c>
      <c r="M74" s="32">
        <v>5186.6186802137117</v>
      </c>
      <c r="N74" s="32">
        <v>6903.4610652023039</v>
      </c>
      <c r="O74" s="32">
        <v>7915.5347633564561</v>
      </c>
      <c r="P74" s="32">
        <v>8553.5579484012833</v>
      </c>
      <c r="Q74" s="32">
        <v>7062.7277353227828</v>
      </c>
    </row>
    <row r="75" spans="2:17" ht="16.5" customHeight="1">
      <c r="B75" s="2" t="s">
        <v>117</v>
      </c>
      <c r="C75" s="2" t="s">
        <v>190</v>
      </c>
      <c r="D75" s="32">
        <v>722.77707669725567</v>
      </c>
      <c r="E75" s="32">
        <v>820.59582169070211</v>
      </c>
      <c r="F75" s="32">
        <v>936.94690378265784</v>
      </c>
      <c r="G75" s="32">
        <v>964.39285155036941</v>
      </c>
      <c r="H75" s="32">
        <v>1001.9016727417986</v>
      </c>
      <c r="I75" s="32">
        <v>1195.8463725756922</v>
      </c>
      <c r="J75" s="32">
        <v>1567.797511746136</v>
      </c>
      <c r="K75" s="32">
        <v>1530.3774201818276</v>
      </c>
      <c r="L75" s="32">
        <v>1558.9337644623718</v>
      </c>
      <c r="M75" s="32">
        <v>1640.8155779122797</v>
      </c>
      <c r="N75" s="32">
        <v>1984.0894420706643</v>
      </c>
      <c r="O75" s="32">
        <v>2273.8923792561045</v>
      </c>
      <c r="P75" s="32">
        <v>2298.6911357355179</v>
      </c>
      <c r="Q75" s="32">
        <v>2824.4061018018483</v>
      </c>
    </row>
    <row r="76" spans="2:17" ht="16.5" customHeight="1" thickBot="1">
      <c r="B76" s="7"/>
      <c r="C76" s="70" t="s">
        <v>180</v>
      </c>
      <c r="D76" s="71">
        <v>-1056.1116053797878</v>
      </c>
      <c r="E76" s="71">
        <v>-1134.3910407205715</v>
      </c>
      <c r="F76" s="71">
        <v>-1907.2970350763453</v>
      </c>
      <c r="G76" s="71">
        <v>-2167.6963420067905</v>
      </c>
      <c r="H76" s="71">
        <v>-2477.7456376485284</v>
      </c>
      <c r="I76" s="71">
        <v>-2805.9824570841138</v>
      </c>
      <c r="J76" s="71">
        <v>-2638.8760872200173</v>
      </c>
      <c r="K76" s="71">
        <v>-2752.1680376883901</v>
      </c>
      <c r="L76" s="71">
        <v>-2919.2211615088077</v>
      </c>
      <c r="M76" s="71">
        <v>-3486.7941390471883</v>
      </c>
      <c r="N76" s="71">
        <v>-3931.0909119643657</v>
      </c>
      <c r="O76" s="71">
        <v>-4656.6293413078229</v>
      </c>
      <c r="P76" s="71">
        <v>-4221.3135343543718</v>
      </c>
      <c r="Q76" s="71">
        <v>-5011.9569270922711</v>
      </c>
    </row>
    <row r="77" spans="2:17" s="9" customFormat="1" ht="10.5">
      <c r="B77" s="9" t="s">
        <v>189</v>
      </c>
      <c r="D77" s="35"/>
      <c r="E77" s="35"/>
    </row>
    <row r="78" spans="2:17" s="9" customFormat="1" ht="10.5">
      <c r="B78" s="9" t="s">
        <v>118</v>
      </c>
      <c r="D78" s="82"/>
      <c r="E78" s="82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3"/>
      <c r="Q78" s="83"/>
    </row>
    <row r="79" spans="2:17" s="9" customFormat="1" ht="10.5">
      <c r="B79" s="9" t="s">
        <v>192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6:6">
      <c r="F81" s="67"/>
    </row>
    <row r="83" spans="6:6">
      <c r="F83" s="69"/>
    </row>
    <row r="85" spans="6:6">
      <c r="F85" s="67"/>
    </row>
    <row r="88" spans="6:6">
      <c r="F88" s="32"/>
    </row>
  </sheetData>
  <pageMargins left="0.7" right="0.7" top="0.75" bottom="0.75" header="0.3" footer="0.3"/>
  <pageSetup orientation="portrait" r:id="rId1"/>
  <ignoredErrors>
    <ignoredError sqref="B78 B17:B75 B81:B17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zoomScale="73" zoomScaleNormal="73" workbookViewId="0">
      <selection activeCell="F19" sqref="F19"/>
    </sheetView>
  </sheetViews>
  <sheetFormatPr baseColWidth="10" defaultRowHeight="15"/>
  <cols>
    <col min="1" max="1" width="13.140625" style="10" customWidth="1"/>
    <col min="2" max="2" width="10" style="10" customWidth="1"/>
    <col min="3" max="3" width="68.140625" style="10" customWidth="1"/>
    <col min="4" max="5" width="13.42578125" style="66" customWidth="1"/>
    <col min="6" max="7" width="13.42578125" style="10" customWidth="1"/>
    <col min="8" max="16384" width="11.42578125" style="10"/>
  </cols>
  <sheetData>
    <row r="1" spans="1:17" s="38" customFormat="1" ht="12.75">
      <c r="C1" s="39"/>
      <c r="D1" s="55"/>
      <c r="E1" s="56"/>
      <c r="F1" s="40"/>
      <c r="G1" s="40"/>
      <c r="H1" s="40"/>
      <c r="I1" s="40"/>
      <c r="J1" s="40"/>
      <c r="K1" s="40"/>
      <c r="L1" s="40"/>
      <c r="M1" s="40"/>
      <c r="N1" s="40"/>
    </row>
    <row r="2" spans="1:17" s="38" customFormat="1" ht="12.75">
      <c r="C2" s="39"/>
      <c r="D2" s="55"/>
      <c r="E2" s="56"/>
      <c r="F2" s="40"/>
      <c r="G2" s="40"/>
      <c r="H2" s="40"/>
      <c r="I2" s="40"/>
      <c r="J2" s="40"/>
      <c r="K2" s="40"/>
      <c r="L2" s="40"/>
      <c r="M2" s="40"/>
      <c r="N2" s="40"/>
    </row>
    <row r="3" spans="1:17" s="38" customFormat="1" ht="12.75">
      <c r="C3" s="39"/>
      <c r="D3" s="55"/>
      <c r="E3" s="56"/>
      <c r="F3" s="40"/>
      <c r="G3" s="40"/>
      <c r="H3" s="40"/>
      <c r="I3" s="40"/>
      <c r="J3" s="40"/>
      <c r="K3" s="40"/>
      <c r="L3" s="40"/>
      <c r="M3" s="40"/>
      <c r="N3" s="40"/>
    </row>
    <row r="4" spans="1:17" s="38" customFormat="1" ht="12.75">
      <c r="C4" s="39"/>
      <c r="D4" s="55"/>
      <c r="E4" s="56"/>
      <c r="F4" s="40"/>
      <c r="G4" s="40"/>
      <c r="H4" s="40"/>
      <c r="I4" s="40"/>
      <c r="J4" s="40"/>
      <c r="K4" s="40"/>
      <c r="L4" s="40"/>
      <c r="M4" s="40"/>
      <c r="N4" s="40"/>
    </row>
    <row r="5" spans="1:17" s="38" customFormat="1" ht="12.75">
      <c r="C5" s="39"/>
      <c r="D5" s="55"/>
      <c r="E5" s="56"/>
      <c r="F5" s="40"/>
      <c r="G5" s="40"/>
      <c r="H5" s="40"/>
      <c r="I5" s="40"/>
      <c r="J5" s="40"/>
      <c r="K5" s="40"/>
      <c r="L5" s="40"/>
      <c r="M5" s="40"/>
      <c r="N5" s="40"/>
    </row>
    <row r="6" spans="1:17" s="38" customFormat="1" ht="12.75">
      <c r="C6" s="39"/>
      <c r="D6" s="55"/>
      <c r="E6" s="56"/>
      <c r="F6" s="40"/>
      <c r="G6" s="40"/>
      <c r="H6" s="40"/>
      <c r="I6" s="40"/>
      <c r="J6" s="40"/>
      <c r="K6" s="40"/>
      <c r="L6" s="40"/>
      <c r="M6" s="40"/>
      <c r="N6" s="40"/>
    </row>
    <row r="7" spans="1:17" s="38" customFormat="1" ht="12.75">
      <c r="C7" s="39"/>
      <c r="D7" s="55"/>
      <c r="E7" s="56"/>
      <c r="F7" s="40"/>
      <c r="G7" s="40"/>
      <c r="H7" s="40"/>
      <c r="I7" s="40"/>
      <c r="J7" s="40"/>
      <c r="K7" s="40"/>
      <c r="L7" s="40"/>
      <c r="M7" s="40"/>
      <c r="N7" s="40"/>
    </row>
    <row r="8" spans="1:17" s="38" customFormat="1">
      <c r="A8" s="41"/>
      <c r="B8" s="42"/>
      <c r="C8" s="43"/>
      <c r="D8" s="57"/>
      <c r="E8" s="58"/>
      <c r="F8" s="44"/>
      <c r="G8" s="45"/>
      <c r="H8" s="45"/>
      <c r="I8" s="45"/>
      <c r="J8" s="45"/>
      <c r="K8" s="45"/>
      <c r="L8" s="45"/>
      <c r="M8" s="45"/>
      <c r="N8" s="45"/>
    </row>
    <row r="9" spans="1:17" s="38" customFormat="1">
      <c r="A9" s="41"/>
      <c r="B9" s="42"/>
      <c r="C9" s="43"/>
      <c r="D9" s="57"/>
      <c r="E9" s="58"/>
      <c r="F9" s="44"/>
      <c r="G9" s="45"/>
      <c r="H9" s="45"/>
      <c r="I9" s="45"/>
      <c r="J9" s="45"/>
      <c r="K9" s="45"/>
      <c r="L9" s="45"/>
      <c r="M9" s="45"/>
      <c r="N9" s="45"/>
    </row>
    <row r="10" spans="1:17" s="38" customFormat="1">
      <c r="A10" s="41"/>
      <c r="B10" s="42"/>
      <c r="C10" s="43"/>
      <c r="D10" s="57"/>
      <c r="E10" s="58"/>
      <c r="F10" s="44"/>
      <c r="G10" s="45"/>
      <c r="H10" s="45"/>
      <c r="I10" s="45"/>
      <c r="J10" s="45"/>
      <c r="K10" s="45"/>
      <c r="L10" s="45"/>
      <c r="M10" s="45"/>
      <c r="N10" s="45"/>
    </row>
    <row r="11" spans="1:17">
      <c r="B11" s="2"/>
      <c r="C11" s="2"/>
      <c r="D11" s="59"/>
      <c r="E11" s="59"/>
    </row>
    <row r="12" spans="1:17" ht="15.75">
      <c r="B12" s="1" t="s">
        <v>207</v>
      </c>
      <c r="C12" s="2"/>
      <c r="D12" s="59"/>
      <c r="E12" s="59"/>
    </row>
    <row r="13" spans="1:17">
      <c r="B13" s="4" t="s">
        <v>119</v>
      </c>
      <c r="C13" s="2"/>
      <c r="D13" s="59"/>
      <c r="E13" s="59"/>
    </row>
    <row r="14" spans="1:17" ht="15.75" thickBot="1">
      <c r="B14" s="7"/>
      <c r="C14" s="7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1"/>
      <c r="Q14" s="61"/>
    </row>
    <row r="15" spans="1:17" ht="29.25" thickBot="1">
      <c r="B15" s="5" t="s">
        <v>0</v>
      </c>
      <c r="C15" s="27" t="s">
        <v>1</v>
      </c>
      <c r="D15" s="61">
        <v>2006</v>
      </c>
      <c r="E15" s="61">
        <v>2007</v>
      </c>
      <c r="F15" s="61">
        <v>2008</v>
      </c>
      <c r="G15" s="61">
        <v>2009</v>
      </c>
      <c r="H15" s="61">
        <v>2010</v>
      </c>
      <c r="I15" s="61">
        <v>2011</v>
      </c>
      <c r="J15" s="61">
        <v>2012</v>
      </c>
      <c r="K15" s="61">
        <v>2013</v>
      </c>
      <c r="L15" s="61">
        <v>2014</v>
      </c>
      <c r="M15" s="61">
        <v>2015</v>
      </c>
      <c r="N15" s="61">
        <v>2016</v>
      </c>
      <c r="O15" s="61">
        <v>2017</v>
      </c>
      <c r="P15" s="61">
        <v>2018</v>
      </c>
      <c r="Q15" s="61">
        <v>2019</v>
      </c>
    </row>
    <row r="16" spans="1:17" ht="21.75" customHeight="1">
      <c r="B16" s="6"/>
      <c r="C16" s="6" t="s">
        <v>186</v>
      </c>
      <c r="D16" s="62">
        <v>99.769764886914331</v>
      </c>
      <c r="E16" s="62">
        <v>100</v>
      </c>
      <c r="F16" s="62">
        <v>100</v>
      </c>
      <c r="G16" s="62">
        <v>100</v>
      </c>
      <c r="H16" s="62">
        <v>99.999999999999986</v>
      </c>
      <c r="I16" s="62">
        <v>100</v>
      </c>
      <c r="J16" s="62">
        <v>99.999999999999986</v>
      </c>
      <c r="K16" s="62">
        <v>100.00000000000003</v>
      </c>
      <c r="L16" s="62">
        <v>100.00000000000003</v>
      </c>
      <c r="M16" s="62">
        <v>99.999999999999986</v>
      </c>
      <c r="N16" s="62">
        <v>100</v>
      </c>
      <c r="O16" s="62">
        <v>99.999999999999972</v>
      </c>
      <c r="P16" s="62">
        <v>100</v>
      </c>
      <c r="Q16" s="62">
        <v>100.00000000000001</v>
      </c>
    </row>
    <row r="17" spans="2:17" ht="16.5" customHeight="1">
      <c r="B17" s="51" t="s">
        <v>2</v>
      </c>
      <c r="C17" s="51" t="s">
        <v>3</v>
      </c>
      <c r="D17" s="52">
        <v>29.325758073589682</v>
      </c>
      <c r="E17" s="52">
        <v>30.080925016365967</v>
      </c>
      <c r="F17" s="52">
        <v>32.262023935267905</v>
      </c>
      <c r="G17" s="52">
        <v>32.063793114340484</v>
      </c>
      <c r="H17" s="52">
        <v>32.354825027337142</v>
      </c>
      <c r="I17" s="52">
        <v>32.87415114171683</v>
      </c>
      <c r="J17" s="52">
        <v>32.625741955494739</v>
      </c>
      <c r="K17" s="52">
        <v>32.777801853128743</v>
      </c>
      <c r="L17" s="52">
        <v>32.911331860835965</v>
      </c>
      <c r="M17" s="52">
        <v>33.492555068860085</v>
      </c>
      <c r="N17" s="52">
        <v>32.275059938270779</v>
      </c>
      <c r="O17" s="52">
        <v>31.16689211978051</v>
      </c>
      <c r="P17" s="52">
        <v>32.236609463791446</v>
      </c>
      <c r="Q17" s="52">
        <v>32.775030427546007</v>
      </c>
    </row>
    <row r="18" spans="2:17" ht="16.5" customHeight="1">
      <c r="B18" s="2" t="s">
        <v>4</v>
      </c>
      <c r="C18" s="2" t="s">
        <v>5</v>
      </c>
      <c r="D18" s="63">
        <v>24.210013952419036</v>
      </c>
      <c r="E18" s="63">
        <v>25.128079011696428</v>
      </c>
      <c r="F18" s="63">
        <v>27.256175998730924</v>
      </c>
      <c r="G18" s="63">
        <v>27.001871805025246</v>
      </c>
      <c r="H18" s="63">
        <v>27.086967180066498</v>
      </c>
      <c r="I18" s="63">
        <v>27.311282704399467</v>
      </c>
      <c r="J18" s="63">
        <v>27.081899210143618</v>
      </c>
      <c r="K18" s="63">
        <v>27.265911670012187</v>
      </c>
      <c r="L18" s="63">
        <v>27.689159481642708</v>
      </c>
      <c r="M18" s="63">
        <v>28.185379524203764</v>
      </c>
      <c r="N18" s="63">
        <v>27.166215794514656</v>
      </c>
      <c r="O18" s="63">
        <v>26.037618850132993</v>
      </c>
      <c r="P18" s="63">
        <v>26.974377346066209</v>
      </c>
      <c r="Q18" s="63">
        <v>27.139591592869227</v>
      </c>
    </row>
    <row r="19" spans="2:17" ht="16.5" customHeight="1">
      <c r="B19" s="2" t="s">
        <v>6</v>
      </c>
      <c r="C19" s="2" t="s">
        <v>7</v>
      </c>
      <c r="D19" s="63">
        <v>5.1157441211706463</v>
      </c>
      <c r="E19" s="63">
        <v>4.9528460046695377</v>
      </c>
      <c r="F19" s="63">
        <v>5.0058479365369815</v>
      </c>
      <c r="G19" s="63">
        <v>5.0619213093152347</v>
      </c>
      <c r="H19" s="63">
        <v>5.2678578472706423</v>
      </c>
      <c r="I19" s="63">
        <v>5.5628684373173583</v>
      </c>
      <c r="J19" s="63">
        <v>5.5438427453511263</v>
      </c>
      <c r="K19" s="63">
        <v>5.5118901831165523</v>
      </c>
      <c r="L19" s="63">
        <v>5.2221723791932586</v>
      </c>
      <c r="M19" s="63">
        <v>5.3071755446563182</v>
      </c>
      <c r="N19" s="63">
        <v>5.1088441437561167</v>
      </c>
      <c r="O19" s="63">
        <v>5.1292732696475207</v>
      </c>
      <c r="P19" s="63">
        <v>5.2622321177252394</v>
      </c>
      <c r="Q19" s="63">
        <v>5.6354388346767763</v>
      </c>
    </row>
    <row r="20" spans="2:17" ht="16.5" customHeight="1">
      <c r="B20" s="51" t="s">
        <v>8</v>
      </c>
      <c r="C20" s="51" t="s">
        <v>9</v>
      </c>
      <c r="D20" s="52">
        <v>3.1459098538376056</v>
      </c>
      <c r="E20" s="52">
        <v>3.0567395280550267</v>
      </c>
      <c r="F20" s="52">
        <v>3.0963074016348568</v>
      </c>
      <c r="G20" s="52">
        <v>3.0730653570292286</v>
      </c>
      <c r="H20" s="52">
        <v>3.0592204312108335</v>
      </c>
      <c r="I20" s="52">
        <v>3.169183263383438</v>
      </c>
      <c r="J20" s="52">
        <v>3.1905626465290715</v>
      </c>
      <c r="K20" s="52">
        <v>3.3626106590429834</v>
      </c>
      <c r="L20" s="52">
        <v>3.1858141398690347</v>
      </c>
      <c r="M20" s="52">
        <v>3.4612209616900684</v>
      </c>
      <c r="N20" s="52">
        <v>3.5502326527325678</v>
      </c>
      <c r="O20" s="52">
        <v>3.6773853720816541</v>
      </c>
      <c r="P20" s="52">
        <v>3.8693673767939911</v>
      </c>
      <c r="Q20" s="52">
        <v>4.4346771780607019</v>
      </c>
    </row>
    <row r="21" spans="2:17" ht="16.5" customHeight="1">
      <c r="B21" s="2" t="s">
        <v>10</v>
      </c>
      <c r="C21" s="2" t="s">
        <v>11</v>
      </c>
      <c r="D21" s="63">
        <v>2.273984337105674</v>
      </c>
      <c r="E21" s="63">
        <v>2.2000265342797585</v>
      </c>
      <c r="F21" s="63">
        <v>2.2635284861702503</v>
      </c>
      <c r="G21" s="63">
        <v>2.1700542767861428</v>
      </c>
      <c r="H21" s="63">
        <v>2.1460770648860006</v>
      </c>
      <c r="I21" s="63">
        <v>2.2968769776128033</v>
      </c>
      <c r="J21" s="63">
        <v>2.3665901200530755</v>
      </c>
      <c r="K21" s="63">
        <v>2.4969410320680812</v>
      </c>
      <c r="L21" s="63">
        <v>2.3981953636536462</v>
      </c>
      <c r="M21" s="63">
        <v>2.5736047531179369</v>
      </c>
      <c r="N21" s="63">
        <v>2.6290285819759363</v>
      </c>
      <c r="O21" s="63">
        <v>2.6420227287650575</v>
      </c>
      <c r="P21" s="63">
        <v>2.7473987602801087</v>
      </c>
      <c r="Q21" s="63">
        <v>3.1349901653312555</v>
      </c>
    </row>
    <row r="22" spans="2:17" ht="16.5" customHeight="1">
      <c r="B22" s="2" t="s">
        <v>12</v>
      </c>
      <c r="C22" s="2" t="s">
        <v>13</v>
      </c>
      <c r="D22" s="63">
        <v>0.87192551673193153</v>
      </c>
      <c r="E22" s="63">
        <v>0.85671299377526844</v>
      </c>
      <c r="F22" s="63">
        <v>0.83277891546460658</v>
      </c>
      <c r="G22" s="63">
        <v>0.90301108024308596</v>
      </c>
      <c r="H22" s="63">
        <v>0.91314336632483251</v>
      </c>
      <c r="I22" s="63">
        <v>0.8723062857706344</v>
      </c>
      <c r="J22" s="63">
        <v>0.82397252647599639</v>
      </c>
      <c r="K22" s="63">
        <v>0.86566962697490224</v>
      </c>
      <c r="L22" s="63">
        <v>0.78761877621538823</v>
      </c>
      <c r="M22" s="63">
        <v>0.8876162085721313</v>
      </c>
      <c r="N22" s="63">
        <v>0.92120407075663135</v>
      </c>
      <c r="O22" s="63">
        <v>1.035362643316597</v>
      </c>
      <c r="P22" s="63">
        <v>1.1219686165138831</v>
      </c>
      <c r="Q22" s="63">
        <v>1.299687012729446</v>
      </c>
    </row>
    <row r="23" spans="2:17" ht="16.5" customHeight="1">
      <c r="B23" s="2" t="s">
        <v>14</v>
      </c>
      <c r="C23" s="2" t="s">
        <v>15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</row>
    <row r="24" spans="2:17" ht="16.5" customHeight="1">
      <c r="B24" s="51" t="s">
        <v>16</v>
      </c>
      <c r="C24" s="51" t="s">
        <v>17</v>
      </c>
      <c r="D24" s="52">
        <v>3.2520084461936589</v>
      </c>
      <c r="E24" s="52">
        <v>3.2164262033525355</v>
      </c>
      <c r="F24" s="52">
        <v>3.1054941726828282</v>
      </c>
      <c r="G24" s="52">
        <v>3.1228652051163448</v>
      </c>
      <c r="H24" s="52">
        <v>3.2284080528006962</v>
      </c>
      <c r="I24" s="52">
        <v>3.2501223990937724</v>
      </c>
      <c r="J24" s="52">
        <v>3.2325467106768579</v>
      </c>
      <c r="K24" s="52">
        <v>3.1885589149336258</v>
      </c>
      <c r="L24" s="52">
        <v>3.0882530764177374</v>
      </c>
      <c r="M24" s="52">
        <v>3.1754979067923657</v>
      </c>
      <c r="N24" s="52">
        <v>3.1965580222331509</v>
      </c>
      <c r="O24" s="52">
        <v>3.2297338609203914</v>
      </c>
      <c r="P24" s="52">
        <v>3.0073850900115331</v>
      </c>
      <c r="Q24" s="52">
        <v>3.1155916676331152</v>
      </c>
    </row>
    <row r="25" spans="2:17" ht="16.5" customHeight="1">
      <c r="B25" s="2" t="s">
        <v>18</v>
      </c>
      <c r="C25" s="2" t="s">
        <v>19</v>
      </c>
      <c r="D25" s="63">
        <v>2.2223066861804943</v>
      </c>
      <c r="E25" s="63">
        <v>2.2194709904780652</v>
      </c>
      <c r="F25" s="63">
        <v>2.112434798377441</v>
      </c>
      <c r="G25" s="63">
        <v>2.0963344978574665</v>
      </c>
      <c r="H25" s="63">
        <v>2.0806370859024073</v>
      </c>
      <c r="I25" s="63">
        <v>2.0530387857966046</v>
      </c>
      <c r="J25" s="63">
        <v>2.0593450573602756</v>
      </c>
      <c r="K25" s="63">
        <v>2.0458949930042154</v>
      </c>
      <c r="L25" s="63">
        <v>1.962803922344402</v>
      </c>
      <c r="M25" s="63">
        <v>1.9478358082717282</v>
      </c>
      <c r="N25" s="63">
        <v>1.9817953988863319</v>
      </c>
      <c r="O25" s="63">
        <v>1.9555765394346862</v>
      </c>
      <c r="P25" s="63">
        <v>1.8495144400917576</v>
      </c>
      <c r="Q25" s="63">
        <v>1.9111946513402058</v>
      </c>
    </row>
    <row r="26" spans="2:17" ht="16.5" customHeight="1">
      <c r="B26" s="2" t="s">
        <v>20</v>
      </c>
      <c r="C26" s="2" t="s">
        <v>21</v>
      </c>
      <c r="D26" s="63">
        <v>1.0297017600131648</v>
      </c>
      <c r="E26" s="63">
        <v>0.99695521287447009</v>
      </c>
      <c r="F26" s="63">
        <v>0.99305937430538727</v>
      </c>
      <c r="G26" s="63">
        <v>1.0265307072588785</v>
      </c>
      <c r="H26" s="63">
        <v>1.1477709668982887</v>
      </c>
      <c r="I26" s="63">
        <v>1.1970836132971674</v>
      </c>
      <c r="J26" s="63">
        <v>1.1732016533165817</v>
      </c>
      <c r="K26" s="63">
        <v>1.1426639219294099</v>
      </c>
      <c r="L26" s="63">
        <v>1.1254491540733353</v>
      </c>
      <c r="M26" s="63">
        <v>1.2276620985206372</v>
      </c>
      <c r="N26" s="63">
        <v>1.2147626233468192</v>
      </c>
      <c r="O26" s="63">
        <v>1.2741573214857052</v>
      </c>
      <c r="P26" s="63">
        <v>1.1578706499197753</v>
      </c>
      <c r="Q26" s="63">
        <v>1.2043970162929092</v>
      </c>
    </row>
    <row r="27" spans="2:17" ht="16.5" customHeight="1">
      <c r="B27" s="51" t="s">
        <v>22</v>
      </c>
      <c r="C27" s="51" t="s">
        <v>23</v>
      </c>
      <c r="D27" s="52">
        <v>15.053992086097454</v>
      </c>
      <c r="E27" s="52">
        <v>14.612054636319979</v>
      </c>
      <c r="F27" s="52">
        <v>14.132386873264641</v>
      </c>
      <c r="G27" s="52">
        <v>14.814475968853985</v>
      </c>
      <c r="H27" s="52">
        <v>14.875666267390628</v>
      </c>
      <c r="I27" s="52">
        <v>14.81313614406837</v>
      </c>
      <c r="J27" s="52">
        <v>14.555430935936204</v>
      </c>
      <c r="K27" s="52">
        <v>14.393995028974254</v>
      </c>
      <c r="L27" s="52">
        <v>14.644685459135479</v>
      </c>
      <c r="M27" s="52">
        <v>13.930441992853453</v>
      </c>
      <c r="N27" s="52">
        <v>13.954528781857839</v>
      </c>
      <c r="O27" s="52">
        <v>14.395834408951183</v>
      </c>
      <c r="P27" s="52">
        <v>15.518683129761145</v>
      </c>
      <c r="Q27" s="52">
        <v>15.362999453991117</v>
      </c>
    </row>
    <row r="28" spans="2:17" ht="16.5" customHeight="1">
      <c r="B28" s="2" t="s">
        <v>24</v>
      </c>
      <c r="C28" s="2" t="s">
        <v>25</v>
      </c>
      <c r="D28" s="63">
        <v>0.77958418325585843</v>
      </c>
      <c r="E28" s="63">
        <v>0.74750948139811424</v>
      </c>
      <c r="F28" s="63">
        <v>0.70636001037443863</v>
      </c>
      <c r="G28" s="63">
        <v>0.74776749932690278</v>
      </c>
      <c r="H28" s="63">
        <v>0.7341494326699719</v>
      </c>
      <c r="I28" s="63">
        <v>0.69333884618092645</v>
      </c>
      <c r="J28" s="63">
        <v>0.67618556240148608</v>
      </c>
      <c r="K28" s="63">
        <v>0.66937216156709323</v>
      </c>
      <c r="L28" s="63">
        <v>0.68405315940748634</v>
      </c>
      <c r="M28" s="63">
        <v>0.6810327194042517</v>
      </c>
      <c r="N28" s="63">
        <v>0.66315226362707269</v>
      </c>
      <c r="O28" s="63">
        <v>0.66610657133493867</v>
      </c>
      <c r="P28" s="63">
        <v>0.68771820360284242</v>
      </c>
      <c r="Q28" s="63">
        <v>0.68944856136636545</v>
      </c>
    </row>
    <row r="29" spans="2:17" ht="16.5" customHeight="1">
      <c r="B29" s="2" t="s">
        <v>26</v>
      </c>
      <c r="C29" s="2" t="s">
        <v>27</v>
      </c>
      <c r="D29" s="63">
        <v>8.8274665790267566</v>
      </c>
      <c r="E29" s="63">
        <v>8.4721019604318659</v>
      </c>
      <c r="F29" s="63">
        <v>7.9677665487722971</v>
      </c>
      <c r="G29" s="63">
        <v>8.4513630842889391</v>
      </c>
      <c r="H29" s="63">
        <v>8.2843695258667864</v>
      </c>
      <c r="I29" s="63">
        <v>7.8262136242780107</v>
      </c>
      <c r="J29" s="63">
        <v>7.6114636384662564</v>
      </c>
      <c r="K29" s="63">
        <v>7.4846312894377611</v>
      </c>
      <c r="L29" s="63">
        <v>7.5696423847221528</v>
      </c>
      <c r="M29" s="63">
        <v>7.5321083919298877</v>
      </c>
      <c r="N29" s="63">
        <v>7.3480665815754049</v>
      </c>
      <c r="O29" s="63">
        <v>7.3783699455153009</v>
      </c>
      <c r="P29" s="63">
        <v>7.6356608714887368</v>
      </c>
      <c r="Q29" s="63">
        <v>7.6342077371430941</v>
      </c>
    </row>
    <row r="30" spans="2:17" ht="16.5" customHeight="1">
      <c r="B30" s="2" t="s">
        <v>28</v>
      </c>
      <c r="C30" s="2" t="s">
        <v>29</v>
      </c>
      <c r="D30" s="63">
        <v>0.54351033917094294</v>
      </c>
      <c r="E30" s="63">
        <v>0.52983495449200879</v>
      </c>
      <c r="F30" s="63">
        <v>0.52449321652164727</v>
      </c>
      <c r="G30" s="63">
        <v>0.53810051489256805</v>
      </c>
      <c r="H30" s="63">
        <v>0.53170472081003406</v>
      </c>
      <c r="I30" s="63">
        <v>0.53612168357808609</v>
      </c>
      <c r="J30" s="63">
        <v>0.55244836615428983</v>
      </c>
      <c r="K30" s="63">
        <v>0.54840729359109164</v>
      </c>
      <c r="L30" s="63">
        <v>0.52587903089775656</v>
      </c>
      <c r="M30" s="63">
        <v>0.53849110889270946</v>
      </c>
      <c r="N30" s="63">
        <v>0.53448656833035779</v>
      </c>
      <c r="O30" s="63">
        <v>0.5172918936080334</v>
      </c>
      <c r="P30" s="63">
        <v>0.52362710853374184</v>
      </c>
      <c r="Q30" s="63">
        <v>0.48605097460262203</v>
      </c>
    </row>
    <row r="31" spans="2:17" ht="16.5" customHeight="1">
      <c r="B31" s="2" t="s">
        <v>30</v>
      </c>
      <c r="C31" s="2" t="s">
        <v>31</v>
      </c>
      <c r="D31" s="63">
        <v>0.95124467656301692</v>
      </c>
      <c r="E31" s="63">
        <v>0.91515316529912949</v>
      </c>
      <c r="F31" s="63">
        <v>0.83521215151969774</v>
      </c>
      <c r="G31" s="63">
        <v>0.9218522562470397</v>
      </c>
      <c r="H31" s="63">
        <v>0.8433261681499673</v>
      </c>
      <c r="I31" s="63">
        <v>0.78345966340753326</v>
      </c>
      <c r="J31" s="63">
        <v>0.68454881086496333</v>
      </c>
      <c r="K31" s="63">
        <v>0.68898307868355602</v>
      </c>
      <c r="L31" s="63">
        <v>0.76733791866919376</v>
      </c>
      <c r="M31" s="63">
        <v>0.83367596332585692</v>
      </c>
      <c r="N31" s="63">
        <v>0.84300849393988619</v>
      </c>
      <c r="O31" s="63">
        <v>0.90063122386109706</v>
      </c>
      <c r="P31" s="63">
        <v>0.98173396410330593</v>
      </c>
      <c r="Q31" s="63">
        <v>1.0264257138448902</v>
      </c>
    </row>
    <row r="32" spans="2:17" ht="16.5" customHeight="1">
      <c r="B32" s="2" t="s">
        <v>32</v>
      </c>
      <c r="C32" s="2" t="s">
        <v>33</v>
      </c>
      <c r="D32" s="63">
        <v>3.9521863080808792</v>
      </c>
      <c r="E32" s="63">
        <v>3.9474550746988588</v>
      </c>
      <c r="F32" s="63">
        <v>4.0985549460765611</v>
      </c>
      <c r="G32" s="63">
        <v>4.1553926140985373</v>
      </c>
      <c r="H32" s="63">
        <v>4.4821164198938668</v>
      </c>
      <c r="I32" s="63">
        <v>4.9740023266238103</v>
      </c>
      <c r="J32" s="63">
        <v>5.0307845580492101</v>
      </c>
      <c r="K32" s="63">
        <v>5.0026012056947486</v>
      </c>
      <c r="L32" s="63">
        <v>5.0977729654388897</v>
      </c>
      <c r="M32" s="63">
        <v>4.3451338093007479</v>
      </c>
      <c r="N32" s="63">
        <v>4.5658148743851168</v>
      </c>
      <c r="O32" s="63">
        <v>4.9334347746318139</v>
      </c>
      <c r="P32" s="63">
        <v>5.6899429820325169</v>
      </c>
      <c r="Q32" s="63">
        <v>5.5268664670341447</v>
      </c>
    </row>
    <row r="33" spans="2:17" ht="27.75" customHeight="1">
      <c r="B33" s="51" t="s">
        <v>34</v>
      </c>
      <c r="C33" s="51" t="s">
        <v>35</v>
      </c>
      <c r="D33" s="52">
        <v>6.1402613194187508</v>
      </c>
      <c r="E33" s="52">
        <v>5.882990172454992</v>
      </c>
      <c r="F33" s="52">
        <v>5.589749168344377</v>
      </c>
      <c r="G33" s="52">
        <v>5.8857658235483843</v>
      </c>
      <c r="H33" s="52">
        <v>5.7015693168872286</v>
      </c>
      <c r="I33" s="52">
        <v>5.4944854323041836</v>
      </c>
      <c r="J33" s="52">
        <v>5.449821945891232</v>
      </c>
      <c r="K33" s="52">
        <v>5.4288442013941145</v>
      </c>
      <c r="L33" s="52">
        <v>5.2202071227625364</v>
      </c>
      <c r="M33" s="52">
        <v>5.4413872766937912</v>
      </c>
      <c r="N33" s="52">
        <v>5.5408418210946557</v>
      </c>
      <c r="O33" s="52">
        <v>5.4405582101803551</v>
      </c>
      <c r="P33" s="52">
        <v>5.0851023453754918</v>
      </c>
      <c r="Q33" s="52">
        <v>5.1419890402372435</v>
      </c>
    </row>
    <row r="34" spans="2:17" ht="16.5" customHeight="1">
      <c r="B34" s="2" t="s">
        <v>36</v>
      </c>
      <c r="C34" s="2" t="s">
        <v>37</v>
      </c>
      <c r="D34" s="63">
        <v>0.57729846969426513</v>
      </c>
      <c r="E34" s="63">
        <v>0.54954127496537841</v>
      </c>
      <c r="F34" s="63">
        <v>0.53033948587567614</v>
      </c>
      <c r="G34" s="63">
        <v>0.54118649890657744</v>
      </c>
      <c r="H34" s="63">
        <v>0.52292959748727075</v>
      </c>
      <c r="I34" s="63">
        <v>0.49191439276113402</v>
      </c>
      <c r="J34" s="63">
        <v>0.47192700720323877</v>
      </c>
      <c r="K34" s="63">
        <v>0.46261517000602725</v>
      </c>
      <c r="L34" s="63">
        <v>0.42973008804366575</v>
      </c>
      <c r="M34" s="63">
        <v>0.44735799645677082</v>
      </c>
      <c r="N34" s="63">
        <v>0.44740032354632603</v>
      </c>
      <c r="O34" s="63">
        <v>0.4383329992602733</v>
      </c>
      <c r="P34" s="63">
        <v>0.4360031753750358</v>
      </c>
      <c r="Q34" s="63">
        <v>0.43468251478909009</v>
      </c>
    </row>
    <row r="35" spans="2:17" ht="16.5" customHeight="1">
      <c r="B35" s="2" t="s">
        <v>38</v>
      </c>
      <c r="C35" s="2" t="s">
        <v>39</v>
      </c>
      <c r="D35" s="63">
        <v>0.20262429418053463</v>
      </c>
      <c r="E35" s="63">
        <v>0.1946955759341831</v>
      </c>
      <c r="F35" s="63">
        <v>0.18208243565053539</v>
      </c>
      <c r="G35" s="63">
        <v>0.16689744897402431</v>
      </c>
      <c r="H35" s="63">
        <v>0.17210881863370461</v>
      </c>
      <c r="I35" s="63">
        <v>0.1696832932583264</v>
      </c>
      <c r="J35" s="63">
        <v>0.1646809889642519</v>
      </c>
      <c r="K35" s="63">
        <v>0.16044389980500673</v>
      </c>
      <c r="L35" s="63">
        <v>0.15223093062670945</v>
      </c>
      <c r="M35" s="63">
        <v>0.14820615820571809</v>
      </c>
      <c r="N35" s="63">
        <v>0.13946946051342163</v>
      </c>
      <c r="O35" s="63">
        <v>0.14550885492708349</v>
      </c>
      <c r="P35" s="63">
        <v>0.14004990530467673</v>
      </c>
      <c r="Q35" s="63">
        <v>0.14954442430697176</v>
      </c>
    </row>
    <row r="36" spans="2:17" ht="16.5" customHeight="1">
      <c r="B36" s="2" t="s">
        <v>40</v>
      </c>
      <c r="C36" s="2" t="s">
        <v>41</v>
      </c>
      <c r="D36" s="63">
        <v>0.47353029329428098</v>
      </c>
      <c r="E36" s="63">
        <v>0.42800371983755647</v>
      </c>
      <c r="F36" s="63">
        <v>0.35880834418204893</v>
      </c>
      <c r="G36" s="63">
        <v>0.37274286084228914</v>
      </c>
      <c r="H36" s="63">
        <v>0.37747675397059666</v>
      </c>
      <c r="I36" s="63">
        <v>0.34967856069638703</v>
      </c>
      <c r="J36" s="63">
        <v>0.33123760592787888</v>
      </c>
      <c r="K36" s="63">
        <v>0.30753447840661335</v>
      </c>
      <c r="L36" s="63">
        <v>0.27627442370156141</v>
      </c>
      <c r="M36" s="63">
        <v>0.25564204888080783</v>
      </c>
      <c r="N36" s="63">
        <v>0.2497571689991227</v>
      </c>
      <c r="O36" s="63">
        <v>0.2495526093212532</v>
      </c>
      <c r="P36" s="63">
        <v>0.25120769525899139</v>
      </c>
      <c r="Q36" s="63">
        <v>0.21319772023592379</v>
      </c>
    </row>
    <row r="37" spans="2:17" ht="16.5" customHeight="1">
      <c r="B37" s="2" t="s">
        <v>42</v>
      </c>
      <c r="C37" s="2" t="s">
        <v>43</v>
      </c>
      <c r="D37" s="63">
        <v>0.31846888249819377</v>
      </c>
      <c r="E37" s="63">
        <v>0.30199285204983528</v>
      </c>
      <c r="F37" s="63">
        <v>0.28570468718103087</v>
      </c>
      <c r="G37" s="63">
        <v>0.30596797878429355</v>
      </c>
      <c r="H37" s="63">
        <v>0.31506632090886916</v>
      </c>
      <c r="I37" s="63">
        <v>0.31812396470798054</v>
      </c>
      <c r="J37" s="63">
        <v>0.34008673787585286</v>
      </c>
      <c r="K37" s="63">
        <v>0.34944876319145696</v>
      </c>
      <c r="L37" s="63">
        <v>0.33571867259696259</v>
      </c>
      <c r="M37" s="63">
        <v>0.35451974673409498</v>
      </c>
      <c r="N37" s="63">
        <v>0.35543126300432853</v>
      </c>
      <c r="O37" s="63">
        <v>0.34671321692799478</v>
      </c>
      <c r="P37" s="63">
        <v>0.27888608615910954</v>
      </c>
      <c r="Q37" s="63">
        <v>0.28111948188752273</v>
      </c>
    </row>
    <row r="38" spans="2:17" ht="16.5" customHeight="1">
      <c r="B38" s="2" t="s">
        <v>44</v>
      </c>
      <c r="C38" s="2" t="s">
        <v>45</v>
      </c>
      <c r="D38" s="63">
        <v>1.0899588542906642</v>
      </c>
      <c r="E38" s="63">
        <v>1.1613740806199866</v>
      </c>
      <c r="F38" s="63">
        <v>1.1241842591700024</v>
      </c>
      <c r="G38" s="63">
        <v>1.2178752785343236</v>
      </c>
      <c r="H38" s="63">
        <v>1.0553463512167787</v>
      </c>
      <c r="I38" s="63">
        <v>1.0286403927081054</v>
      </c>
      <c r="J38" s="63">
        <v>1.057777171254024</v>
      </c>
      <c r="K38" s="63">
        <v>1.1254896818134619</v>
      </c>
      <c r="L38" s="63">
        <v>1.0762064599626693</v>
      </c>
      <c r="M38" s="63">
        <v>1.2201056312445602</v>
      </c>
      <c r="N38" s="63">
        <v>1.3121952271376647</v>
      </c>
      <c r="O38" s="63">
        <v>1.2158092121195534</v>
      </c>
      <c r="P38" s="63">
        <v>0.91962734053670814</v>
      </c>
      <c r="Q38" s="63">
        <v>0.9211343540298822</v>
      </c>
    </row>
    <row r="39" spans="2:17" ht="16.5" customHeight="1">
      <c r="B39" s="2" t="s">
        <v>46</v>
      </c>
      <c r="C39" s="2" t="s">
        <v>47</v>
      </c>
      <c r="D39" s="63">
        <v>3.4783805254608118</v>
      </c>
      <c r="E39" s="63">
        <v>3.2473826690480525</v>
      </c>
      <c r="F39" s="63">
        <v>3.1086299562850823</v>
      </c>
      <c r="G39" s="63">
        <v>3.281095757506876</v>
      </c>
      <c r="H39" s="63">
        <v>3.2586414746700094</v>
      </c>
      <c r="I39" s="63">
        <v>3.1364448281722495</v>
      </c>
      <c r="J39" s="63">
        <v>3.0841124346659852</v>
      </c>
      <c r="K39" s="63">
        <v>3.0233122081715482</v>
      </c>
      <c r="L39" s="63">
        <v>2.9500465478309668</v>
      </c>
      <c r="M39" s="63">
        <v>3.0155556951718387</v>
      </c>
      <c r="N39" s="63">
        <v>3.0365883778937919</v>
      </c>
      <c r="O39" s="63">
        <v>3.0446413176241967</v>
      </c>
      <c r="P39" s="63">
        <v>3.0593281427409704</v>
      </c>
      <c r="Q39" s="63">
        <v>3.1423105449878528</v>
      </c>
    </row>
    <row r="40" spans="2:17" ht="16.5" customHeight="1">
      <c r="B40" s="51" t="s">
        <v>48</v>
      </c>
      <c r="C40" s="51" t="s">
        <v>49</v>
      </c>
      <c r="D40" s="52">
        <v>5.3095893175757363</v>
      </c>
      <c r="E40" s="52">
        <v>4.927992449549075</v>
      </c>
      <c r="F40" s="52">
        <v>4.6754571713144948</v>
      </c>
      <c r="G40" s="52">
        <v>4.800918780503757</v>
      </c>
      <c r="H40" s="52">
        <v>4.9247832118878705</v>
      </c>
      <c r="I40" s="52">
        <v>4.9040401877232149</v>
      </c>
      <c r="J40" s="52">
        <v>4.9156415111231668</v>
      </c>
      <c r="K40" s="52">
        <v>4.9800703782004092</v>
      </c>
      <c r="L40" s="52">
        <v>5.028241818711531</v>
      </c>
      <c r="M40" s="52">
        <v>5.0873382704410526</v>
      </c>
      <c r="N40" s="52">
        <v>5.1382792154503569</v>
      </c>
      <c r="O40" s="52">
        <v>5.4438598705721333</v>
      </c>
      <c r="P40" s="52">
        <v>5.3938538992578131</v>
      </c>
      <c r="Q40" s="52">
        <v>5.5240440763901368</v>
      </c>
    </row>
    <row r="41" spans="2:17" ht="16.5" customHeight="1">
      <c r="B41" s="2" t="s">
        <v>50</v>
      </c>
      <c r="C41" s="2" t="s">
        <v>51</v>
      </c>
      <c r="D41" s="63">
        <v>3.7896311671374137</v>
      </c>
      <c r="E41" s="63">
        <v>3.4518718944120232</v>
      </c>
      <c r="F41" s="63">
        <v>3.257570662317856</v>
      </c>
      <c r="G41" s="63">
        <v>3.3390853903409004</v>
      </c>
      <c r="H41" s="63">
        <v>3.4532761157373435</v>
      </c>
      <c r="I41" s="63">
        <v>3.2801053765933998</v>
      </c>
      <c r="J41" s="63">
        <v>3.240029733051796</v>
      </c>
      <c r="K41" s="63">
        <v>3.2574683446141215</v>
      </c>
      <c r="L41" s="63">
        <v>3.2427421509214529</v>
      </c>
      <c r="M41" s="63">
        <v>3.2287456460709891</v>
      </c>
      <c r="N41" s="63">
        <v>3.2935708455903505</v>
      </c>
      <c r="O41" s="63">
        <v>3.4404994347143725</v>
      </c>
      <c r="P41" s="63">
        <v>3.3577467297131154</v>
      </c>
      <c r="Q41" s="63">
        <v>3.4682375306205175</v>
      </c>
    </row>
    <row r="42" spans="2:17" ht="16.5" customHeight="1">
      <c r="B42" s="2" t="s">
        <v>52</v>
      </c>
      <c r="C42" s="2" t="s">
        <v>53</v>
      </c>
      <c r="D42" s="63">
        <v>1.0105709854223517</v>
      </c>
      <c r="E42" s="63">
        <v>0.98103578996961316</v>
      </c>
      <c r="F42" s="63">
        <v>0.94343878435400774</v>
      </c>
      <c r="G42" s="63">
        <v>0.95629604302859517</v>
      </c>
      <c r="H42" s="63">
        <v>0.9562626212192018</v>
      </c>
      <c r="I42" s="63">
        <v>1.0312372595056185</v>
      </c>
      <c r="J42" s="63">
        <v>1.0557175512410477</v>
      </c>
      <c r="K42" s="63">
        <v>1.0840020486177258</v>
      </c>
      <c r="L42" s="63">
        <v>1.1090468680934691</v>
      </c>
      <c r="M42" s="63">
        <v>1.1535109988518142</v>
      </c>
      <c r="N42" s="63">
        <v>1.1351204493414142</v>
      </c>
      <c r="O42" s="63">
        <v>1.2124683998879189</v>
      </c>
      <c r="P42" s="63">
        <v>1.2186663829293736</v>
      </c>
      <c r="Q42" s="63">
        <v>1.2208420771218711</v>
      </c>
    </row>
    <row r="43" spans="2:17" ht="16.5" customHeight="1">
      <c r="B43" s="2" t="s">
        <v>54</v>
      </c>
      <c r="C43" s="2" t="s">
        <v>55</v>
      </c>
      <c r="D43" s="63">
        <v>0.50938716501597137</v>
      </c>
      <c r="E43" s="63">
        <v>0.49508476516743882</v>
      </c>
      <c r="F43" s="63">
        <v>0.47444772464263102</v>
      </c>
      <c r="G43" s="63">
        <v>0.50553734713426224</v>
      </c>
      <c r="H43" s="63">
        <v>0.51524447493132519</v>
      </c>
      <c r="I43" s="63">
        <v>0.59269755162419635</v>
      </c>
      <c r="J43" s="63">
        <v>0.61989422683032169</v>
      </c>
      <c r="K43" s="63">
        <v>0.63859998496856119</v>
      </c>
      <c r="L43" s="63">
        <v>0.67645279969660999</v>
      </c>
      <c r="M43" s="63">
        <v>0.70508162551824971</v>
      </c>
      <c r="N43" s="63">
        <v>0.70958792051859298</v>
      </c>
      <c r="O43" s="63">
        <v>0.79089203596984137</v>
      </c>
      <c r="P43" s="63">
        <v>0.8174407866153236</v>
      </c>
      <c r="Q43" s="63">
        <v>0.83496446864774854</v>
      </c>
    </row>
    <row r="44" spans="2:17" ht="16.5" customHeight="1">
      <c r="B44" s="51" t="s">
        <v>56</v>
      </c>
      <c r="C44" s="51" t="s">
        <v>57</v>
      </c>
      <c r="D44" s="52">
        <v>13.534559729261961</v>
      </c>
      <c r="E44" s="52">
        <v>13.773916080765773</v>
      </c>
      <c r="F44" s="52">
        <v>14.269098853412153</v>
      </c>
      <c r="G44" s="52">
        <v>12.696774185376126</v>
      </c>
      <c r="H44" s="52">
        <v>12.441120976903438</v>
      </c>
      <c r="I44" s="52">
        <v>13.533939726898845</v>
      </c>
      <c r="J44" s="52">
        <v>13.918001035596641</v>
      </c>
      <c r="K44" s="52">
        <v>13.844429384034852</v>
      </c>
      <c r="L44" s="52">
        <v>13.393621968553846</v>
      </c>
      <c r="M44" s="52">
        <v>12.264243915467755</v>
      </c>
      <c r="N44" s="52">
        <v>12.297060579920194</v>
      </c>
      <c r="O44" s="52">
        <v>12.846159833789631</v>
      </c>
      <c r="P44" s="52">
        <v>12.024136042978364</v>
      </c>
      <c r="Q44" s="52">
        <v>11.773056402126747</v>
      </c>
    </row>
    <row r="45" spans="2:17" ht="16.5" customHeight="1">
      <c r="B45" s="2" t="s">
        <v>58</v>
      </c>
      <c r="C45" s="2" t="s">
        <v>59</v>
      </c>
      <c r="D45" s="63">
        <v>1.0594181339941919</v>
      </c>
      <c r="E45" s="63">
        <v>1.0324618558912093</v>
      </c>
      <c r="F45" s="63">
        <v>1.0091134062377369</v>
      </c>
      <c r="G45" s="63">
        <v>0.99984192874914957</v>
      </c>
      <c r="H45" s="63">
        <v>1.0482442921718562</v>
      </c>
      <c r="I45" s="63">
        <v>1.1739924693819994</v>
      </c>
      <c r="J45" s="63">
        <v>1.2645686634117728</v>
      </c>
      <c r="K45" s="63">
        <v>1.2742641793742651</v>
      </c>
      <c r="L45" s="63">
        <v>1.3544653499037638</v>
      </c>
      <c r="M45" s="63">
        <v>1.5750527972184538</v>
      </c>
      <c r="N45" s="63">
        <v>1.8085928740705788</v>
      </c>
      <c r="O45" s="63">
        <v>1.6503627580798308</v>
      </c>
      <c r="P45" s="63">
        <v>0.83137573168455581</v>
      </c>
      <c r="Q45" s="63">
        <v>0.54953810618660837</v>
      </c>
    </row>
    <row r="46" spans="2:17" ht="16.5" customHeight="1">
      <c r="B46" s="2" t="s">
        <v>60</v>
      </c>
      <c r="C46" s="2" t="s">
        <v>61</v>
      </c>
      <c r="D46" s="63">
        <v>6.3255799885503228</v>
      </c>
      <c r="E46" s="63">
        <v>6.6493733102184871</v>
      </c>
      <c r="F46" s="63">
        <v>7.2363983787228028</v>
      </c>
      <c r="G46" s="63">
        <v>5.5617420227849079</v>
      </c>
      <c r="H46" s="63">
        <v>5.7194723554520763</v>
      </c>
      <c r="I46" s="63">
        <v>7.156272571141808</v>
      </c>
      <c r="J46" s="63">
        <v>7.5105328911859086</v>
      </c>
      <c r="K46" s="63">
        <v>7.3467147656548697</v>
      </c>
      <c r="L46" s="63">
        <v>7.1431197718940833</v>
      </c>
      <c r="M46" s="63">
        <v>5.863263812922404</v>
      </c>
      <c r="N46" s="63">
        <v>5.5586934453402064</v>
      </c>
      <c r="O46" s="63">
        <v>6.2637527812493916</v>
      </c>
      <c r="P46" s="63">
        <v>6.3866779844855222</v>
      </c>
      <c r="Q46" s="63">
        <v>6.3122260717683023</v>
      </c>
    </row>
    <row r="47" spans="2:17" ht="16.5" customHeight="1">
      <c r="B47" s="2" t="s">
        <v>62</v>
      </c>
      <c r="C47" s="2" t="s">
        <v>63</v>
      </c>
      <c r="D47" s="63">
        <v>6.1495616067174446</v>
      </c>
      <c r="E47" s="63">
        <v>6.0920809146560773</v>
      </c>
      <c r="F47" s="63">
        <v>6.0235870684516124</v>
      </c>
      <c r="G47" s="63">
        <v>6.135190233842069</v>
      </c>
      <c r="H47" s="63">
        <v>5.6734043292795038</v>
      </c>
      <c r="I47" s="63">
        <v>5.2036746863750363</v>
      </c>
      <c r="J47" s="63">
        <v>5.1428994809989588</v>
      </c>
      <c r="K47" s="63">
        <v>5.2234504390057177</v>
      </c>
      <c r="L47" s="63">
        <v>4.8960368467559983</v>
      </c>
      <c r="M47" s="63">
        <v>4.8259273053268981</v>
      </c>
      <c r="N47" s="63">
        <v>4.9297742605094079</v>
      </c>
      <c r="O47" s="63">
        <v>4.9320442944604084</v>
      </c>
      <c r="P47" s="63">
        <v>4.8060823268082862</v>
      </c>
      <c r="Q47" s="63">
        <v>4.9112922241718362</v>
      </c>
    </row>
    <row r="48" spans="2:17" ht="16.5" customHeight="1">
      <c r="B48" s="51" t="s">
        <v>64</v>
      </c>
      <c r="C48" s="51" t="s">
        <v>65</v>
      </c>
      <c r="D48" s="52">
        <v>3.9232909691171773</v>
      </c>
      <c r="E48" s="52">
        <v>4.1853542173984293</v>
      </c>
      <c r="F48" s="52">
        <v>3.6507427625519835</v>
      </c>
      <c r="G48" s="52">
        <v>3.7769458036505434</v>
      </c>
      <c r="H48" s="52">
        <v>3.6861329532210436</v>
      </c>
      <c r="I48" s="52">
        <v>3.4637150029162327</v>
      </c>
      <c r="J48" s="52">
        <v>3.6699556256629049</v>
      </c>
      <c r="K48" s="52">
        <v>3.5443508552379321</v>
      </c>
      <c r="L48" s="52">
        <v>3.651516257271247</v>
      </c>
      <c r="M48" s="52">
        <v>3.72169545335941</v>
      </c>
      <c r="N48" s="52">
        <v>3.7192595270461597</v>
      </c>
      <c r="O48" s="52">
        <v>3.5989291152160168</v>
      </c>
      <c r="P48" s="52">
        <v>3.1384684417898958</v>
      </c>
      <c r="Q48" s="52">
        <v>2.6743372589003256</v>
      </c>
    </row>
    <row r="49" spans="2:17" ht="16.5" customHeight="1">
      <c r="B49" s="2" t="s">
        <v>66</v>
      </c>
      <c r="C49" s="2" t="s">
        <v>67</v>
      </c>
      <c r="D49" s="63">
        <v>9.8452805348661049E-2</v>
      </c>
      <c r="E49" s="63">
        <v>0.10680786710893815</v>
      </c>
      <c r="F49" s="63">
        <v>0.10017530258767358</v>
      </c>
      <c r="G49" s="63">
        <v>0.10012941180565556</v>
      </c>
      <c r="H49" s="63">
        <v>8.2573512481747491E-2</v>
      </c>
      <c r="I49" s="63">
        <v>7.2751902516193054E-2</v>
      </c>
      <c r="J49" s="63">
        <v>6.8668278067402666E-2</v>
      </c>
      <c r="K49" s="63">
        <v>7.4978922448654242E-2</v>
      </c>
      <c r="L49" s="63">
        <v>6.4761136793307653E-2</v>
      </c>
      <c r="M49" s="63">
        <v>6.3125512427219546E-2</v>
      </c>
      <c r="N49" s="63">
        <v>6.7926027192647245E-2</v>
      </c>
      <c r="O49" s="63">
        <v>6.5610426252987797E-2</v>
      </c>
      <c r="P49" s="63">
        <v>6.8348055569801752E-2</v>
      </c>
      <c r="Q49" s="63">
        <v>7.1721879704399402E-2</v>
      </c>
    </row>
    <row r="50" spans="2:17" ht="16.5" customHeight="1">
      <c r="B50" s="2" t="s">
        <v>68</v>
      </c>
      <c r="C50" s="2" t="s">
        <v>69</v>
      </c>
      <c r="D50" s="63">
        <v>0.73112486346670047</v>
      </c>
      <c r="E50" s="63">
        <v>0.69294447205020404</v>
      </c>
      <c r="F50" s="63">
        <v>0.74743648521898354</v>
      </c>
      <c r="G50" s="63">
        <v>0.75749176491275549</v>
      </c>
      <c r="H50" s="63">
        <v>0.81978277722775872</v>
      </c>
      <c r="I50" s="63">
        <v>0.68058471694991751</v>
      </c>
      <c r="J50" s="63">
        <v>0.67707452034816917</v>
      </c>
      <c r="K50" s="63">
        <v>0.6690433170283111</v>
      </c>
      <c r="L50" s="63">
        <v>0.81268579065339897</v>
      </c>
      <c r="M50" s="63">
        <v>0.85884460110869287</v>
      </c>
      <c r="N50" s="63">
        <v>0.99267634444932995</v>
      </c>
      <c r="O50" s="63">
        <v>0.88454958377692972</v>
      </c>
      <c r="P50" s="63">
        <v>0.6012582840716546</v>
      </c>
      <c r="Q50" s="63">
        <v>0.46903786325332714</v>
      </c>
    </row>
    <row r="51" spans="2:17" ht="16.5" customHeight="1">
      <c r="B51" s="2" t="s">
        <v>70</v>
      </c>
      <c r="C51" s="2" t="s">
        <v>71</v>
      </c>
      <c r="D51" s="63">
        <v>3.0937133003018156</v>
      </c>
      <c r="E51" s="63">
        <v>3.3856018782392865</v>
      </c>
      <c r="F51" s="63">
        <v>2.8031309747453261</v>
      </c>
      <c r="G51" s="63">
        <v>2.9193246269321329</v>
      </c>
      <c r="H51" s="63">
        <v>2.7837766635115377</v>
      </c>
      <c r="I51" s="63">
        <v>2.7103783834501214</v>
      </c>
      <c r="J51" s="63">
        <v>2.9242128272473327</v>
      </c>
      <c r="K51" s="63">
        <v>2.800328615760967</v>
      </c>
      <c r="L51" s="63">
        <v>2.7740693298245405</v>
      </c>
      <c r="M51" s="63">
        <v>2.7997253398234982</v>
      </c>
      <c r="N51" s="63">
        <v>2.6586571554041827</v>
      </c>
      <c r="O51" s="63">
        <v>2.6487691051860991</v>
      </c>
      <c r="P51" s="63">
        <v>2.46886210214844</v>
      </c>
      <c r="Q51" s="63">
        <v>2.1335775159425991</v>
      </c>
    </row>
    <row r="52" spans="2:17" ht="16.5" customHeight="1">
      <c r="B52" s="51" t="s">
        <v>72</v>
      </c>
      <c r="C52" s="51" t="s">
        <v>73</v>
      </c>
      <c r="D52" s="52">
        <v>4.3460989445157825</v>
      </c>
      <c r="E52" s="52">
        <v>4.1530131594368189</v>
      </c>
      <c r="F52" s="52">
        <v>3.8587192092278859</v>
      </c>
      <c r="G52" s="52">
        <v>3.9427215239728302</v>
      </c>
      <c r="H52" s="52">
        <v>4.0510841272972264</v>
      </c>
      <c r="I52" s="52">
        <v>3.7245248240307189</v>
      </c>
      <c r="J52" s="52">
        <v>3.5532201750691326</v>
      </c>
      <c r="K52" s="52">
        <v>3.2575377751459911</v>
      </c>
      <c r="L52" s="52">
        <v>3.1906781064516307</v>
      </c>
      <c r="M52" s="52">
        <v>3.2689459402092282</v>
      </c>
      <c r="N52" s="52">
        <v>3.4703935821045948</v>
      </c>
      <c r="O52" s="52">
        <v>3.3065358453278568</v>
      </c>
      <c r="P52" s="52">
        <v>2.6398553562583564</v>
      </c>
      <c r="Q52" s="52">
        <v>2.3119555727418524</v>
      </c>
    </row>
    <row r="53" spans="2:17" ht="16.5" customHeight="1">
      <c r="B53" s="2" t="s">
        <v>74</v>
      </c>
      <c r="C53" s="2" t="s">
        <v>75</v>
      </c>
      <c r="D53" s="63">
        <v>2.2930689468056378</v>
      </c>
      <c r="E53" s="63">
        <v>2.1680166738191895</v>
      </c>
      <c r="F53" s="63">
        <v>1.9005724062877378</v>
      </c>
      <c r="G53" s="63">
        <v>1.8485812749842059</v>
      </c>
      <c r="H53" s="63">
        <v>1.9099060047484853</v>
      </c>
      <c r="I53" s="63">
        <v>1.6499247054528414</v>
      </c>
      <c r="J53" s="63">
        <v>1.5205775027447501</v>
      </c>
      <c r="K53" s="63">
        <v>1.3480298887200206</v>
      </c>
      <c r="L53" s="63">
        <v>1.4246440651688264</v>
      </c>
      <c r="M53" s="63">
        <v>1.4943228983991848</v>
      </c>
      <c r="N53" s="63">
        <v>1.5851427588375191</v>
      </c>
      <c r="O53" s="63">
        <v>1.4673521472132272</v>
      </c>
      <c r="P53" s="63">
        <v>1.0048123296239193</v>
      </c>
      <c r="Q53" s="63">
        <v>0.78689577174180503</v>
      </c>
    </row>
    <row r="54" spans="2:17" ht="16.5" customHeight="1">
      <c r="B54" s="2" t="s">
        <v>76</v>
      </c>
      <c r="C54" s="2" t="s">
        <v>77</v>
      </c>
      <c r="D54" s="63">
        <v>4.2271565887120307E-3</v>
      </c>
      <c r="E54" s="63">
        <v>4.0807121219496572E-3</v>
      </c>
      <c r="F54" s="63">
        <v>4.1713866953481107E-3</v>
      </c>
      <c r="G54" s="63">
        <v>4.3147344892413859E-3</v>
      </c>
      <c r="H54" s="63">
        <v>4.5289279740445268E-3</v>
      </c>
      <c r="I54" s="63">
        <v>4.6875088829472769E-3</v>
      </c>
      <c r="J54" s="63">
        <v>4.5781734455330831E-3</v>
      </c>
      <c r="K54" s="63">
        <v>4.5862472125105559E-3</v>
      </c>
      <c r="L54" s="63">
        <v>4.4273377658442222E-3</v>
      </c>
      <c r="M54" s="63">
        <v>4.7834764075112514E-3</v>
      </c>
      <c r="N54" s="63">
        <v>5.5359283390792897E-3</v>
      </c>
      <c r="O54" s="63">
        <v>5.3794099250594517E-3</v>
      </c>
      <c r="P54" s="63">
        <v>3.852031152250605E-3</v>
      </c>
      <c r="Q54" s="63">
        <v>3.3614271386345771E-3</v>
      </c>
    </row>
    <row r="55" spans="2:17" ht="16.5" customHeight="1">
      <c r="B55" s="2" t="s">
        <v>78</v>
      </c>
      <c r="C55" s="2" t="s">
        <v>79</v>
      </c>
      <c r="D55" s="63">
        <v>0.24610782620778021</v>
      </c>
      <c r="E55" s="63">
        <v>0.23289584079619885</v>
      </c>
      <c r="F55" s="63">
        <v>0.23370095835870636</v>
      </c>
      <c r="G55" s="63">
        <v>0.25590135432531119</v>
      </c>
      <c r="H55" s="63">
        <v>0.26262223796185441</v>
      </c>
      <c r="I55" s="63">
        <v>0.25424858261218641</v>
      </c>
      <c r="J55" s="63">
        <v>0.2530813907052335</v>
      </c>
      <c r="K55" s="63">
        <v>0.2497334602157994</v>
      </c>
      <c r="L55" s="63">
        <v>0.24896751236540773</v>
      </c>
      <c r="M55" s="63">
        <v>0.24931459914098122</v>
      </c>
      <c r="N55" s="63">
        <v>0.24878648583289814</v>
      </c>
      <c r="O55" s="63">
        <v>0.24343215387618361</v>
      </c>
      <c r="P55" s="63">
        <v>0.23958993293155958</v>
      </c>
      <c r="Q55" s="63">
        <v>0.24287041886745625</v>
      </c>
    </row>
    <row r="56" spans="2:17" ht="16.5" customHeight="1">
      <c r="B56" s="2" t="s">
        <v>80</v>
      </c>
      <c r="C56" s="2" t="s">
        <v>81</v>
      </c>
      <c r="D56" s="63">
        <v>1.2815186823649789</v>
      </c>
      <c r="E56" s="63">
        <v>1.2652869757174583</v>
      </c>
      <c r="F56" s="63">
        <v>1.2637395454640172</v>
      </c>
      <c r="G56" s="63">
        <v>1.3285809845740069</v>
      </c>
      <c r="H56" s="63">
        <v>1.3466220571098466</v>
      </c>
      <c r="I56" s="63">
        <v>1.2797856506390093</v>
      </c>
      <c r="J56" s="63">
        <v>1.2578366894772419</v>
      </c>
      <c r="K56" s="63">
        <v>1.1489568878272505</v>
      </c>
      <c r="L56" s="63">
        <v>1.0391520285291227</v>
      </c>
      <c r="M56" s="63">
        <v>0.99747244990625916</v>
      </c>
      <c r="N56" s="63">
        <v>1.0079581923664482</v>
      </c>
      <c r="O56" s="63">
        <v>0.99153485373015593</v>
      </c>
      <c r="P56" s="63">
        <v>0.9164762865458308</v>
      </c>
      <c r="Q56" s="63">
        <v>0.80253716091956462</v>
      </c>
    </row>
    <row r="57" spans="2:17" ht="16.5" customHeight="1">
      <c r="B57" s="2" t="s">
        <v>82</v>
      </c>
      <c r="C57" s="2" t="s">
        <v>83</v>
      </c>
      <c r="D57" s="63">
        <v>0.47937967412127319</v>
      </c>
      <c r="E57" s="63">
        <v>0.44420593068142472</v>
      </c>
      <c r="F57" s="63">
        <v>0.41969740892815705</v>
      </c>
      <c r="G57" s="63">
        <v>0.4679611817856747</v>
      </c>
      <c r="H57" s="63">
        <v>0.49134990660537742</v>
      </c>
      <c r="I57" s="63">
        <v>0.50207487966707498</v>
      </c>
      <c r="J57" s="63">
        <v>0.48533538194137255</v>
      </c>
      <c r="K57" s="63">
        <v>0.47491639883040704</v>
      </c>
      <c r="L57" s="63">
        <v>0.44492678111838435</v>
      </c>
      <c r="M57" s="63">
        <v>0.49508836195574085</v>
      </c>
      <c r="N57" s="63">
        <v>0.59630185284573545</v>
      </c>
      <c r="O57" s="63">
        <v>0.57236677870598962</v>
      </c>
      <c r="P57" s="63">
        <v>0.44769263273037335</v>
      </c>
      <c r="Q57" s="63">
        <v>0.44200183479916944</v>
      </c>
    </row>
    <row r="58" spans="2:17" ht="16.5" customHeight="1">
      <c r="B58" s="2" t="s">
        <v>84</v>
      </c>
      <c r="C58" s="2" t="s">
        <v>85</v>
      </c>
      <c r="D58" s="63">
        <v>4.179665842740031E-2</v>
      </c>
      <c r="E58" s="63">
        <v>3.8527026300598212E-2</v>
      </c>
      <c r="F58" s="63">
        <v>3.6837503493919899E-2</v>
      </c>
      <c r="G58" s="63">
        <v>3.7381993814390023E-2</v>
      </c>
      <c r="H58" s="63">
        <v>3.6054992897618182E-2</v>
      </c>
      <c r="I58" s="63">
        <v>3.3803496776659316E-2</v>
      </c>
      <c r="J58" s="63">
        <v>3.181103675500134E-2</v>
      </c>
      <c r="K58" s="63">
        <v>3.1314892340002815E-2</v>
      </c>
      <c r="L58" s="63">
        <v>2.8560381504045454E-2</v>
      </c>
      <c r="M58" s="63">
        <v>2.7964154399551681E-2</v>
      </c>
      <c r="N58" s="63">
        <v>2.6668363882914811E-2</v>
      </c>
      <c r="O58" s="63">
        <v>2.6470501877240902E-2</v>
      </c>
      <c r="P58" s="63">
        <v>2.743214327442231E-2</v>
      </c>
      <c r="Q58" s="63">
        <v>3.4288959275222367E-2</v>
      </c>
    </row>
    <row r="59" spans="2:17" ht="16.5" customHeight="1">
      <c r="B59" s="51" t="s">
        <v>86</v>
      </c>
      <c r="C59" s="51" t="s">
        <v>87</v>
      </c>
      <c r="D59" s="52">
        <v>2.3833560634806581</v>
      </c>
      <c r="E59" s="52">
        <v>2.3020382916290125</v>
      </c>
      <c r="F59" s="52">
        <v>2.18985389212652</v>
      </c>
      <c r="G59" s="52">
        <v>2.3706489517339326</v>
      </c>
      <c r="H59" s="52">
        <v>2.3839010959148981</v>
      </c>
      <c r="I59" s="52">
        <v>2.2464032187624721</v>
      </c>
      <c r="J59" s="52">
        <v>2.2269702112401295</v>
      </c>
      <c r="K59" s="52">
        <v>2.1946279131925284</v>
      </c>
      <c r="L59" s="52">
        <v>2.2345450429032607</v>
      </c>
      <c r="M59" s="52">
        <v>2.3409931701607585</v>
      </c>
      <c r="N59" s="52">
        <v>2.3887232666868106</v>
      </c>
      <c r="O59" s="52">
        <v>2.4448167668903658</v>
      </c>
      <c r="P59" s="52">
        <v>2.553073332478986</v>
      </c>
      <c r="Q59" s="52">
        <v>2.6939600368979715</v>
      </c>
    </row>
    <row r="60" spans="2:17" ht="16.5" customHeight="1">
      <c r="B60" s="2" t="s">
        <v>88</v>
      </c>
      <c r="C60" s="2" t="s">
        <v>89</v>
      </c>
      <c r="D60" s="63">
        <v>0.55147034646872861</v>
      </c>
      <c r="E60" s="63">
        <v>0.53990189676392553</v>
      </c>
      <c r="F60" s="63">
        <v>0.54267951217894661</v>
      </c>
      <c r="G60" s="63">
        <v>0.61262831600761236</v>
      </c>
      <c r="H60" s="63">
        <v>0.64090086332872753</v>
      </c>
      <c r="I60" s="63">
        <v>0.61990425531397042</v>
      </c>
      <c r="J60" s="63">
        <v>0.63796804059273027</v>
      </c>
      <c r="K60" s="63">
        <v>0.65669529127177095</v>
      </c>
      <c r="L60" s="63">
        <v>0.67974346809342212</v>
      </c>
      <c r="M60" s="63">
        <v>0.71719472930666173</v>
      </c>
      <c r="N60" s="63">
        <v>0.77492216701425087</v>
      </c>
      <c r="O60" s="63">
        <v>0.81492015494224457</v>
      </c>
      <c r="P60" s="63">
        <v>0.85854343939683087</v>
      </c>
      <c r="Q60" s="63">
        <v>0.93261719999008108</v>
      </c>
    </row>
    <row r="61" spans="2:17" ht="16.5" customHeight="1">
      <c r="B61" s="2" t="s">
        <v>90</v>
      </c>
      <c r="C61" s="2" t="s">
        <v>91</v>
      </c>
      <c r="D61" s="63">
        <v>0.41701299273830317</v>
      </c>
      <c r="E61" s="63">
        <v>0.40496708862855058</v>
      </c>
      <c r="F61" s="63">
        <v>0.40510651053955171</v>
      </c>
      <c r="G61" s="63">
        <v>0.45905428127687742</v>
      </c>
      <c r="H61" s="63">
        <v>0.4707095928685433</v>
      </c>
      <c r="I61" s="63">
        <v>0.44950142485229716</v>
      </c>
      <c r="J61" s="63">
        <v>0.45155686530490735</v>
      </c>
      <c r="K61" s="63">
        <v>0.45850495105863542</v>
      </c>
      <c r="L61" s="63">
        <v>0.47602285294389973</v>
      </c>
      <c r="M61" s="63">
        <v>0.50006003052966186</v>
      </c>
      <c r="N61" s="63">
        <v>0.52700280977059999</v>
      </c>
      <c r="O61" s="63">
        <v>0.54928036683506476</v>
      </c>
      <c r="P61" s="63">
        <v>0.5770211149867811</v>
      </c>
      <c r="Q61" s="63">
        <v>0.62333443008549982</v>
      </c>
    </row>
    <row r="62" spans="2:17" ht="16.5" customHeight="1">
      <c r="B62" s="2" t="s">
        <v>92</v>
      </c>
      <c r="C62" s="2" t="s">
        <v>93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</row>
    <row r="63" spans="2:17" ht="16.5" customHeight="1">
      <c r="B63" s="2" t="s">
        <v>94</v>
      </c>
      <c r="C63" s="2" t="s">
        <v>95</v>
      </c>
      <c r="D63" s="63">
        <v>1.2438132584567991</v>
      </c>
      <c r="E63" s="63">
        <v>1.1930862388590708</v>
      </c>
      <c r="F63" s="63">
        <v>1.0942279467316014</v>
      </c>
      <c r="G63" s="63">
        <v>1.1450025974818223</v>
      </c>
      <c r="H63" s="63">
        <v>1.124591063098263</v>
      </c>
      <c r="I63" s="63">
        <v>1.0396845627232472</v>
      </c>
      <c r="J63" s="63">
        <v>1.0052945463881737</v>
      </c>
      <c r="K63" s="63">
        <v>0.9531590448941808</v>
      </c>
      <c r="L63" s="63">
        <v>0.95181095208708677</v>
      </c>
      <c r="M63" s="63">
        <v>0.9914790721656892</v>
      </c>
      <c r="N63" s="63">
        <v>0.96412056424481507</v>
      </c>
      <c r="O63" s="63">
        <v>0.95799205940189203</v>
      </c>
      <c r="P63" s="63">
        <v>0.98752824797041128</v>
      </c>
      <c r="Q63" s="63">
        <v>1.0062335733134349</v>
      </c>
    </row>
    <row r="64" spans="2:17" ht="16.5" customHeight="1">
      <c r="B64" s="2" t="s">
        <v>96</v>
      </c>
      <c r="C64" s="2" t="s">
        <v>97</v>
      </c>
      <c r="D64" s="63">
        <v>0.17105946581682707</v>
      </c>
      <c r="E64" s="63">
        <v>0.16408306737746547</v>
      </c>
      <c r="F64" s="63">
        <v>0.14783992267642021</v>
      </c>
      <c r="G64" s="63">
        <v>0.15396375696762096</v>
      </c>
      <c r="H64" s="63">
        <v>0.14769957661936464</v>
      </c>
      <c r="I64" s="63">
        <v>0.13731297587295749</v>
      </c>
      <c r="J64" s="63">
        <v>0.13215075895431808</v>
      </c>
      <c r="K64" s="63">
        <v>0.12626862596794078</v>
      </c>
      <c r="L64" s="63">
        <v>0.12696776977885221</v>
      </c>
      <c r="M64" s="63">
        <v>0.13225933815874522</v>
      </c>
      <c r="N64" s="63">
        <v>0.12267772565714509</v>
      </c>
      <c r="O64" s="63">
        <v>0.12262418571116494</v>
      </c>
      <c r="P64" s="63">
        <v>0.12998053012496277</v>
      </c>
      <c r="Q64" s="63">
        <v>0.13177483350895597</v>
      </c>
    </row>
    <row r="65" spans="2:17" ht="16.5" customHeight="1">
      <c r="B65" s="51" t="s">
        <v>98</v>
      </c>
      <c r="C65" s="51" t="s">
        <v>99</v>
      </c>
      <c r="D65" s="52">
        <v>6.761179375383886</v>
      </c>
      <c r="E65" s="52">
        <v>6.8272238437794357</v>
      </c>
      <c r="F65" s="52">
        <v>6.9505361859706269</v>
      </c>
      <c r="G65" s="52">
        <v>7.298452435314486</v>
      </c>
      <c r="H65" s="52">
        <v>7.4125812300792049</v>
      </c>
      <c r="I65" s="52">
        <v>7.0682499932102703</v>
      </c>
      <c r="J65" s="52">
        <v>6.8906699618584231</v>
      </c>
      <c r="K65" s="52">
        <v>7.1092882141832794</v>
      </c>
      <c r="L65" s="52">
        <v>7.4430767597046934</v>
      </c>
      <c r="M65" s="52">
        <v>7.6509212320143387</v>
      </c>
      <c r="N65" s="52">
        <v>7.7637507225959839</v>
      </c>
      <c r="O65" s="52">
        <v>7.6470667157049999</v>
      </c>
      <c r="P65" s="52">
        <v>7.062750368139997</v>
      </c>
      <c r="Q65" s="52">
        <v>7.3365553992055208</v>
      </c>
    </row>
    <row r="66" spans="2:17" ht="16.5" customHeight="1">
      <c r="B66" s="2" t="s">
        <v>100</v>
      </c>
      <c r="C66" s="2" t="s">
        <v>101</v>
      </c>
      <c r="D66" s="63">
        <v>6.5266909821253476</v>
      </c>
      <c r="E66" s="63">
        <v>6.6088941919739304</v>
      </c>
      <c r="F66" s="63">
        <v>6.7039799770883892</v>
      </c>
      <c r="G66" s="63">
        <v>7.0422917858499181</v>
      </c>
      <c r="H66" s="63">
        <v>7.1483752956051765</v>
      </c>
      <c r="I66" s="63">
        <v>6.821364647804752</v>
      </c>
      <c r="J66" s="63">
        <v>6.6260339024977313</v>
      </c>
      <c r="K66" s="63">
        <v>6.799973508576393</v>
      </c>
      <c r="L66" s="63">
        <v>7.0503224193326357</v>
      </c>
      <c r="M66" s="63">
        <v>7.2560886762385666</v>
      </c>
      <c r="N66" s="63">
        <v>7.3730725618756754</v>
      </c>
      <c r="O66" s="63">
        <v>7.254962300710317</v>
      </c>
      <c r="P66" s="63">
        <v>6.6815268498641363</v>
      </c>
      <c r="Q66" s="63">
        <v>6.9376245684374149</v>
      </c>
    </row>
    <row r="67" spans="2:17" ht="16.5" customHeight="1">
      <c r="B67" s="2" t="s">
        <v>102</v>
      </c>
      <c r="C67" s="2" t="s">
        <v>103</v>
      </c>
      <c r="D67" s="63">
        <v>0.23448839325853765</v>
      </c>
      <c r="E67" s="63">
        <v>0.21832965180550565</v>
      </c>
      <c r="F67" s="63">
        <v>0.24655620888223836</v>
      </c>
      <c r="G67" s="63">
        <v>0.2561606494645684</v>
      </c>
      <c r="H67" s="63">
        <v>0.26420593447403035</v>
      </c>
      <c r="I67" s="63">
        <v>0.24688534540551665</v>
      </c>
      <c r="J67" s="63">
        <v>0.26463605936069257</v>
      </c>
      <c r="K67" s="63">
        <v>0.30931470560688595</v>
      </c>
      <c r="L67" s="63">
        <v>0.39275434037205825</v>
      </c>
      <c r="M67" s="63">
        <v>0.39483255577577397</v>
      </c>
      <c r="N67" s="63">
        <v>0.39067816072030875</v>
      </c>
      <c r="O67" s="63">
        <v>0.39210441499468235</v>
      </c>
      <c r="P67" s="63">
        <v>0.38122351827586154</v>
      </c>
      <c r="Q67" s="63">
        <v>0.39893083076810743</v>
      </c>
    </row>
    <row r="68" spans="2:17" ht="16.5" customHeight="1">
      <c r="B68" s="51" t="s">
        <v>104</v>
      </c>
      <c r="C68" s="51" t="s">
        <v>105</v>
      </c>
      <c r="D68" s="52">
        <v>7.9629915247955028</v>
      </c>
      <c r="E68" s="52">
        <v>8.0411288574021764</v>
      </c>
      <c r="F68" s="52">
        <v>7.7283585229605816</v>
      </c>
      <c r="G68" s="52">
        <v>7.818256484932224</v>
      </c>
      <c r="H68" s="52">
        <v>7.6301571094390379</v>
      </c>
      <c r="I68" s="52">
        <v>7.1921191198843459</v>
      </c>
      <c r="J68" s="52">
        <v>7.2433614659200742</v>
      </c>
      <c r="K68" s="52">
        <v>7.3053361121022338</v>
      </c>
      <c r="L68" s="52">
        <v>7.3438809052567704</v>
      </c>
      <c r="M68" s="52">
        <v>7.6485845218486102</v>
      </c>
      <c r="N68" s="52">
        <v>8.2313758577042186</v>
      </c>
      <c r="O68" s="52">
        <v>8.4866813047066554</v>
      </c>
      <c r="P68" s="52">
        <v>8.9699960169104287</v>
      </c>
      <c r="Q68" s="52">
        <v>8.5651484334538495</v>
      </c>
    </row>
    <row r="69" spans="2:17" ht="16.5" customHeight="1">
      <c r="B69" s="2" t="s">
        <v>106</v>
      </c>
      <c r="C69" s="2" t="s">
        <v>107</v>
      </c>
      <c r="D69" s="63">
        <v>3.7684770471056988</v>
      </c>
      <c r="E69" s="63">
        <v>3.5005124124274172</v>
      </c>
      <c r="F69" s="63">
        <v>3.3707871025093263</v>
      </c>
      <c r="G69" s="63">
        <v>3.5681469660229408</v>
      </c>
      <c r="H69" s="63">
        <v>3.6201712721397552</v>
      </c>
      <c r="I69" s="63">
        <v>3.4761895191572885</v>
      </c>
      <c r="J69" s="63">
        <v>3.3485732045076584</v>
      </c>
      <c r="K69" s="63">
        <v>3.2834855938091656</v>
      </c>
      <c r="L69" s="63">
        <v>3.2004099424163805</v>
      </c>
      <c r="M69" s="63">
        <v>3.3258829485510293</v>
      </c>
      <c r="N69" s="63">
        <v>3.4597120105623058</v>
      </c>
      <c r="O69" s="63">
        <v>3.4970620459208792</v>
      </c>
      <c r="P69" s="63">
        <v>3.5420021048955195</v>
      </c>
      <c r="Q69" s="63">
        <v>3.6974797833855284</v>
      </c>
    </row>
    <row r="70" spans="2:17" ht="16.5" customHeight="1">
      <c r="B70" s="2" t="s">
        <v>108</v>
      </c>
      <c r="C70" s="2" t="s">
        <v>196</v>
      </c>
      <c r="D70" s="63">
        <v>9.4525670498652563E-3</v>
      </c>
      <c r="E70" s="63">
        <v>9.0152554404086312E-3</v>
      </c>
      <c r="F70" s="63">
        <v>8.8516599845651356E-3</v>
      </c>
      <c r="G70" s="63">
        <v>8.8139720243130982E-3</v>
      </c>
      <c r="H70" s="63">
        <v>8.5625572064136173E-3</v>
      </c>
      <c r="I70" s="63">
        <v>8.2308494419378493E-3</v>
      </c>
      <c r="J70" s="63">
        <v>7.8538650976630129E-3</v>
      </c>
      <c r="K70" s="63">
        <v>7.6885031191791329E-3</v>
      </c>
      <c r="L70" s="63">
        <v>7.650826689072741E-3</v>
      </c>
      <c r="M70" s="63">
        <v>7.6720997551840983E-3</v>
      </c>
      <c r="N70" s="63">
        <v>7.227183634597136E-3</v>
      </c>
      <c r="O70" s="63">
        <v>7.1594280540947719E-3</v>
      </c>
      <c r="P70" s="63">
        <v>7.0521692502309797E-3</v>
      </c>
      <c r="Q70" s="63">
        <v>8.0132991962151116E-3</v>
      </c>
    </row>
    <row r="71" spans="2:17" ht="16.5" customHeight="1">
      <c r="B71" s="2" t="s">
        <v>109</v>
      </c>
      <c r="C71" s="2" t="s">
        <v>110</v>
      </c>
      <c r="D71" s="63">
        <v>0.49777158757890072</v>
      </c>
      <c r="E71" s="63">
        <v>0.48200915488375623</v>
      </c>
      <c r="F71" s="63">
        <v>0.46065140603597737</v>
      </c>
      <c r="G71" s="63">
        <v>0.48429062052175897</v>
      </c>
      <c r="H71" s="63">
        <v>0.46475374156543536</v>
      </c>
      <c r="I71" s="63">
        <v>0.47087763753953871</v>
      </c>
      <c r="J71" s="63">
        <v>0.49092002786711064</v>
      </c>
      <c r="K71" s="63">
        <v>0.50361548975332748</v>
      </c>
      <c r="L71" s="63">
        <v>0.51166771363367369</v>
      </c>
      <c r="M71" s="63">
        <v>0.53965808333953014</v>
      </c>
      <c r="N71" s="63">
        <v>0.52035729144839027</v>
      </c>
      <c r="O71" s="63">
        <v>0.5064411380217021</v>
      </c>
      <c r="P71" s="63">
        <v>0.48593016719018922</v>
      </c>
      <c r="Q71" s="63">
        <v>0.54628649119346417</v>
      </c>
    </row>
    <row r="72" spans="2:17" ht="16.5" customHeight="1">
      <c r="B72" s="2" t="s">
        <v>111</v>
      </c>
      <c r="C72" s="2" t="s">
        <v>112</v>
      </c>
      <c r="D72" s="63">
        <v>1.2622575240403106E-2</v>
      </c>
      <c r="E72" s="63">
        <v>1.114424961014426E-2</v>
      </c>
      <c r="F72" s="63">
        <v>1.650497610900557E-2</v>
      </c>
      <c r="G72" s="63">
        <v>1.8470087753070689E-2</v>
      </c>
      <c r="H72" s="63">
        <v>2.1241368995659368E-2</v>
      </c>
      <c r="I72" s="63">
        <v>1.8334594146496793E-2</v>
      </c>
      <c r="J72" s="63">
        <v>1.4800048332297651E-2</v>
      </c>
      <c r="K72" s="63">
        <v>1.2725243683538695E-2</v>
      </c>
      <c r="L72" s="63">
        <v>1.320796917652683E-2</v>
      </c>
      <c r="M72" s="63">
        <v>1.303086417341731E-2</v>
      </c>
      <c r="N72" s="63">
        <v>9.9164501489574803E-3</v>
      </c>
      <c r="O72" s="63">
        <v>9.9215780326475465E-3</v>
      </c>
      <c r="P72" s="63">
        <v>1.0607759441138731E-2</v>
      </c>
      <c r="Q72" s="63">
        <v>1.0927710169781524E-2</v>
      </c>
    </row>
    <row r="73" spans="2:17" ht="16.5" customHeight="1">
      <c r="B73" s="2" t="s">
        <v>113</v>
      </c>
      <c r="C73" s="2" t="s">
        <v>114</v>
      </c>
      <c r="D73" s="63">
        <v>0.46866037295980317</v>
      </c>
      <c r="E73" s="63">
        <v>0.55809212711362188</v>
      </c>
      <c r="F73" s="63">
        <v>0.47816919625799753</v>
      </c>
      <c r="G73" s="63">
        <v>0.48387513237434399</v>
      </c>
      <c r="H73" s="63">
        <v>0.53992084344646296</v>
      </c>
      <c r="I73" s="63">
        <v>0.52171091317752261</v>
      </c>
      <c r="J73" s="63">
        <v>0.51715390936347749</v>
      </c>
      <c r="K73" s="63">
        <v>0.64131259927115802</v>
      </c>
      <c r="L73" s="63">
        <v>0.80333951364719758</v>
      </c>
      <c r="M73" s="63">
        <v>0.85688580624507704</v>
      </c>
      <c r="N73" s="63">
        <v>0.783983087869497</v>
      </c>
      <c r="O73" s="63">
        <v>0.78025179992167593</v>
      </c>
      <c r="P73" s="63">
        <v>1.0700183870763151</v>
      </c>
      <c r="Q73" s="63">
        <v>0.9304005449158077</v>
      </c>
    </row>
    <row r="74" spans="2:17" ht="16.5" customHeight="1">
      <c r="B74" s="2" t="s">
        <v>115</v>
      </c>
      <c r="C74" s="2" t="s">
        <v>116</v>
      </c>
      <c r="D74" s="63">
        <v>2.4265064389889761</v>
      </c>
      <c r="E74" s="63">
        <v>2.7137157282985052</v>
      </c>
      <c r="F74" s="63">
        <v>2.6522415762385934</v>
      </c>
      <c r="G74" s="63">
        <v>2.514053669324134</v>
      </c>
      <c r="H74" s="63">
        <v>2.2680994894071178</v>
      </c>
      <c r="I74" s="63">
        <v>1.9577539290185075</v>
      </c>
      <c r="J74" s="63">
        <v>1.9895672582978445</v>
      </c>
      <c r="K74" s="63">
        <v>2.0849990594760777</v>
      </c>
      <c r="L74" s="63">
        <v>2.0942278164001586</v>
      </c>
      <c r="M74" s="63">
        <v>2.2071960204103118</v>
      </c>
      <c r="N74" s="63">
        <v>2.6799490065067255</v>
      </c>
      <c r="O74" s="63">
        <v>2.8633049054632478</v>
      </c>
      <c r="P74" s="63">
        <v>3.0379609671053975</v>
      </c>
      <c r="Q74" s="63">
        <v>2.4087673025391205</v>
      </c>
    </row>
    <row r="75" spans="2:17" ht="16.5" customHeight="1">
      <c r="B75" s="2" t="s">
        <v>117</v>
      </c>
      <c r="C75" s="2" t="s">
        <v>191</v>
      </c>
      <c r="D75" s="63">
        <v>0.77950093587185609</v>
      </c>
      <c r="E75" s="63">
        <v>0.76663992962832306</v>
      </c>
      <c r="F75" s="63">
        <v>0.74115260582511577</v>
      </c>
      <c r="G75" s="63">
        <v>0.74060603691166083</v>
      </c>
      <c r="H75" s="63">
        <v>0.70740783667819496</v>
      </c>
      <c r="I75" s="63">
        <v>0.7390216774030548</v>
      </c>
      <c r="J75" s="63">
        <v>0.87449315245402393</v>
      </c>
      <c r="K75" s="63">
        <v>0.77150962298978798</v>
      </c>
      <c r="L75" s="63">
        <v>0.71337712329375935</v>
      </c>
      <c r="M75" s="63">
        <v>0.69825869937405993</v>
      </c>
      <c r="N75" s="63">
        <v>0.77023082753374517</v>
      </c>
      <c r="O75" s="63">
        <v>0.82254040929240757</v>
      </c>
      <c r="P75" s="63">
        <v>0.81642446195163854</v>
      </c>
      <c r="Q75" s="63">
        <v>0.96327330205393269</v>
      </c>
    </row>
    <row r="76" spans="2:17" ht="16.5" customHeight="1" thickBot="1">
      <c r="B76" s="7"/>
      <c r="C76" s="7" t="s">
        <v>180</v>
      </c>
      <c r="D76" s="64">
        <v>-1.1389957032678522</v>
      </c>
      <c r="E76" s="64">
        <v>-1.0598024565092334</v>
      </c>
      <c r="F76" s="64">
        <v>-1.5087281487588551</v>
      </c>
      <c r="G76" s="64">
        <v>-1.664683634372319</v>
      </c>
      <c r="H76" s="64">
        <v>-1.7494498003692729</v>
      </c>
      <c r="I76" s="64">
        <v>-1.7340704539926941</v>
      </c>
      <c r="J76" s="64">
        <v>-1.471924180998599</v>
      </c>
      <c r="K76" s="64">
        <v>-1.387451289570933</v>
      </c>
      <c r="L76" s="64">
        <v>-1.3358525178737224</v>
      </c>
      <c r="M76" s="64">
        <v>-1.4838257103909251</v>
      </c>
      <c r="N76" s="64">
        <v>-1.5260639676973091</v>
      </c>
      <c r="O76" s="64">
        <v>-1.6844534241217819</v>
      </c>
      <c r="P76" s="64">
        <v>-1.4992808635474595</v>
      </c>
      <c r="Q76" s="64">
        <v>-1.7093449471845685</v>
      </c>
    </row>
    <row r="77" spans="2:17">
      <c r="B77" s="9" t="s">
        <v>189</v>
      </c>
      <c r="C77" s="9"/>
      <c r="D77" s="76"/>
      <c r="E77" s="76"/>
      <c r="F77" s="76"/>
      <c r="G77" s="76"/>
    </row>
    <row r="78" spans="2:17">
      <c r="B78" s="9" t="s">
        <v>118</v>
      </c>
      <c r="C78" s="9"/>
    </row>
    <row r="79" spans="2:17">
      <c r="B79" s="9" t="s">
        <v>192</v>
      </c>
      <c r="C79" s="9"/>
      <c r="D79" s="65"/>
      <c r="E79" s="6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66" zoomScaleNormal="66" workbookViewId="0">
      <selection activeCell="L26" sqref="L26"/>
    </sheetView>
  </sheetViews>
  <sheetFormatPr baseColWidth="10" defaultColWidth="7.140625" defaultRowHeight="12.75"/>
  <cols>
    <col min="1" max="1" width="13.28515625" style="2" customWidth="1"/>
    <col min="2" max="2" width="11.42578125" style="2" customWidth="1"/>
    <col min="3" max="3" width="65.5703125" style="2" customWidth="1"/>
    <col min="4" max="17" width="14.85546875" style="2" customWidth="1"/>
    <col min="18" max="16384" width="7.140625" style="2"/>
  </cols>
  <sheetData>
    <row r="1" spans="1:17" s="38" customFormat="1"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8" customFormat="1"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8" customFormat="1"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8" customFormat="1"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38" customFormat="1"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38" customFormat="1"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8" customFormat="1" ht="15">
      <c r="A8" s="41"/>
      <c r="B8" s="42"/>
      <c r="C8" s="43"/>
      <c r="D8" s="43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38" customFormat="1" ht="15">
      <c r="A9" s="41"/>
      <c r="B9" s="42"/>
      <c r="C9" s="43"/>
      <c r="D9" s="43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38" customFormat="1" ht="15">
      <c r="A10" s="41"/>
      <c r="B10" s="42"/>
      <c r="C10" s="43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2" spans="1:17" ht="15">
      <c r="B12" s="1" t="s">
        <v>212</v>
      </c>
    </row>
    <row r="13" spans="1:17">
      <c r="B13" s="4" t="s">
        <v>188</v>
      </c>
      <c r="D13" s="80"/>
    </row>
    <row r="14" spans="1:17" ht="16.5" customHeight="1" thickBot="1">
      <c r="B14" s="7"/>
      <c r="C14" s="7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29.25" customHeight="1" thickBot="1">
      <c r="B15" s="5" t="s">
        <v>120</v>
      </c>
      <c r="C15" s="27" t="s">
        <v>1</v>
      </c>
      <c r="D15" s="29">
        <v>2006</v>
      </c>
      <c r="E15" s="29">
        <v>2007</v>
      </c>
      <c r="F15" s="29">
        <v>2008</v>
      </c>
      <c r="G15" s="29">
        <v>2009</v>
      </c>
      <c r="H15" s="29">
        <v>2010</v>
      </c>
      <c r="I15" s="29">
        <v>2011</v>
      </c>
      <c r="J15" s="29">
        <v>2012</v>
      </c>
      <c r="K15" s="29">
        <v>2013</v>
      </c>
      <c r="L15" s="29">
        <v>2014</v>
      </c>
      <c r="M15" s="29">
        <v>2015</v>
      </c>
      <c r="N15" s="29">
        <v>2016</v>
      </c>
      <c r="O15" s="29">
        <v>2017</v>
      </c>
      <c r="P15" s="29">
        <v>2018</v>
      </c>
      <c r="Q15" s="29">
        <v>2019</v>
      </c>
    </row>
    <row r="16" spans="1:17" ht="21.75" customHeight="1">
      <c r="B16" s="6"/>
      <c r="C16" s="6" t="s">
        <v>186</v>
      </c>
      <c r="D16" s="72">
        <f t="shared" ref="D16" si="0">+SUM(D17:D54)</f>
        <v>92723.054384642179</v>
      </c>
      <c r="E16" s="72">
        <f t="shared" ref="E16:G16" si="1">+SUM(E17:E54)</f>
        <v>107037.97049659777</v>
      </c>
      <c r="F16" s="72">
        <f t="shared" si="1"/>
        <v>126417.54159921852</v>
      </c>
      <c r="G16" s="72">
        <f t="shared" si="1"/>
        <v>130216.714890943</v>
      </c>
      <c r="H16" s="72">
        <f t="shared" ref="H16:I16" si="2">+SUM(H17:H54)</f>
        <v>141629.99344854176</v>
      </c>
      <c r="I16" s="72">
        <f t="shared" si="2"/>
        <v>161814.78962537789</v>
      </c>
      <c r="J16" s="72">
        <f t="shared" ref="J16:L16" si="3">+SUM(J17:J54)</f>
        <v>179280.70761292349</v>
      </c>
      <c r="K16" s="72">
        <f t="shared" si="3"/>
        <v>198361.41696473493</v>
      </c>
      <c r="L16" s="72">
        <f t="shared" si="3"/>
        <v>218528.70151828841</v>
      </c>
      <c r="M16" s="72">
        <f t="shared" ref="M16:N16" si="4">+SUM(M17:M54)</f>
        <v>234986.77200630013</v>
      </c>
      <c r="N16" s="72">
        <f t="shared" si="4"/>
        <v>257596.73219308245</v>
      </c>
      <c r="O16" s="72">
        <f>+SUM(O17:O54)</f>
        <v>276447.49772381713</v>
      </c>
      <c r="P16" s="72">
        <f>+SUM(P17:P54)</f>
        <v>281555.88702481595</v>
      </c>
      <c r="Q16" s="72">
        <f>+SUM(Q17:Q54)</f>
        <v>293209.21650994883</v>
      </c>
    </row>
    <row r="17" spans="2:17" ht="16.5" customHeight="1">
      <c r="B17" s="46" t="s">
        <v>2</v>
      </c>
      <c r="C17" s="46" t="s">
        <v>121</v>
      </c>
      <c r="D17" s="50">
        <v>12.828443656308998</v>
      </c>
      <c r="E17" s="50">
        <v>14.186175217143147</v>
      </c>
      <c r="F17" s="50">
        <v>16.778630963228533</v>
      </c>
      <c r="G17" s="50">
        <v>16.822209037196018</v>
      </c>
      <c r="H17" s="50">
        <v>22.364486240998449</v>
      </c>
      <c r="I17" s="50">
        <v>21.820967924381367</v>
      </c>
      <c r="J17" s="50">
        <v>24.485409299806729</v>
      </c>
      <c r="K17" s="50">
        <v>27.605742794198665</v>
      </c>
      <c r="L17" s="50">
        <v>29.961006931148727</v>
      </c>
      <c r="M17" s="50">
        <v>30.146850468229879</v>
      </c>
      <c r="N17" s="50">
        <v>32.283193549633758</v>
      </c>
      <c r="O17" s="50">
        <v>31.586404815666079</v>
      </c>
      <c r="P17" s="50">
        <v>31.414059765071748</v>
      </c>
      <c r="Q17" s="50">
        <v>34.813403357934071</v>
      </c>
    </row>
    <row r="18" spans="2:17" ht="16.5" customHeight="1">
      <c r="B18" s="46" t="s">
        <v>16</v>
      </c>
      <c r="C18" s="46" t="s">
        <v>122</v>
      </c>
      <c r="D18" s="50">
        <v>1904.1655912394635</v>
      </c>
      <c r="E18" s="50">
        <v>2746.8417850781275</v>
      </c>
      <c r="F18" s="50">
        <v>3763.9287890385367</v>
      </c>
      <c r="G18" s="50">
        <v>3327.1778395192164</v>
      </c>
      <c r="H18" s="50">
        <v>3748.7236736520263</v>
      </c>
      <c r="I18" s="50">
        <v>4957.8344661992323</v>
      </c>
      <c r="J18" s="50">
        <v>3902.9252378596839</v>
      </c>
      <c r="K18" s="50">
        <v>4008.1669079088683</v>
      </c>
      <c r="L18" s="50">
        <v>6060.91177504601</v>
      </c>
      <c r="M18" s="50">
        <v>6390.0817799892684</v>
      </c>
      <c r="N18" s="50">
        <v>5807.7094314814849</v>
      </c>
      <c r="O18" s="50">
        <v>5163.4130268741346</v>
      </c>
      <c r="P18" s="50">
        <v>5885.1859499636384</v>
      </c>
      <c r="Q18" s="50">
        <v>5771.8784436923543</v>
      </c>
    </row>
    <row r="19" spans="2:17" ht="16.5" customHeight="1">
      <c r="B19" s="46" t="s">
        <v>22</v>
      </c>
      <c r="C19" s="46" t="s">
        <v>123</v>
      </c>
      <c r="D19" s="50">
        <v>2937.9045720511722</v>
      </c>
      <c r="E19" s="50">
        <v>3671.7543665945086</v>
      </c>
      <c r="F19" s="50">
        <v>4391.1239640495223</v>
      </c>
      <c r="G19" s="50">
        <v>4635.6581782722669</v>
      </c>
      <c r="H19" s="50">
        <v>5973.1205081233256</v>
      </c>
      <c r="I19" s="50">
        <v>5994.5892670856656</v>
      </c>
      <c r="J19" s="50">
        <v>6537.5350580074746</v>
      </c>
      <c r="K19" s="50">
        <v>7712.9582415728892</v>
      </c>
      <c r="L19" s="50">
        <v>7828.7689976611573</v>
      </c>
      <c r="M19" s="50">
        <v>7924.5681045189967</v>
      </c>
      <c r="N19" s="50">
        <v>8549.9531765444099</v>
      </c>
      <c r="O19" s="50">
        <v>8152.1321417921417</v>
      </c>
      <c r="P19" s="50">
        <v>8256.156214895318</v>
      </c>
      <c r="Q19" s="50">
        <v>8867.8541433793125</v>
      </c>
    </row>
    <row r="20" spans="2:17" ht="16.5" customHeight="1">
      <c r="B20" s="12" t="s">
        <v>34</v>
      </c>
      <c r="C20" s="2" t="s">
        <v>124</v>
      </c>
      <c r="D20" s="36">
        <v>1170.6086969876992</v>
      </c>
      <c r="E20" s="36">
        <v>1555.0584140595249</v>
      </c>
      <c r="F20" s="36">
        <v>2156.5121473336931</v>
      </c>
      <c r="G20" s="36">
        <v>2410.2257939281158</v>
      </c>
      <c r="H20" s="36">
        <v>2622.7923474735667</v>
      </c>
      <c r="I20" s="36">
        <v>2992.9347880779196</v>
      </c>
      <c r="J20" s="36">
        <v>3300.1299816574538</v>
      </c>
      <c r="K20" s="36">
        <v>3726.9052917351082</v>
      </c>
      <c r="L20" s="36">
        <v>4189.2351173245925</v>
      </c>
      <c r="M20" s="36">
        <v>4690.5289328948866</v>
      </c>
      <c r="N20" s="36">
        <v>4675.2051049960855</v>
      </c>
      <c r="O20" s="36">
        <v>4862.4295036258745</v>
      </c>
      <c r="P20" s="36">
        <v>5513.3923571406522</v>
      </c>
      <c r="Q20" s="36">
        <v>5546.155773256025</v>
      </c>
    </row>
    <row r="21" spans="2:17" ht="16.5" customHeight="1">
      <c r="B21" s="12" t="s">
        <v>48</v>
      </c>
      <c r="C21" s="2" t="s">
        <v>125</v>
      </c>
      <c r="D21" s="36">
        <v>1343.004448968632</v>
      </c>
      <c r="E21" s="36">
        <v>1537.3706420478891</v>
      </c>
      <c r="F21" s="36">
        <v>1795.4801794029133</v>
      </c>
      <c r="G21" s="36">
        <v>1881.6850206887052</v>
      </c>
      <c r="H21" s="36">
        <v>1964.2256309459979</v>
      </c>
      <c r="I21" s="36">
        <v>2145.1511732292938</v>
      </c>
      <c r="J21" s="36">
        <v>2362.6084147410074</v>
      </c>
      <c r="K21" s="36">
        <v>2485.408491971777</v>
      </c>
      <c r="L21" s="36">
        <v>2696.9649088762944</v>
      </c>
      <c r="M21" s="36">
        <v>2877.8918150811874</v>
      </c>
      <c r="N21" s="36">
        <v>3173.6962995946865</v>
      </c>
      <c r="O21" s="36">
        <v>3529.4821428124369</v>
      </c>
      <c r="P21" s="36">
        <v>3792.8132884204001</v>
      </c>
      <c r="Q21" s="36">
        <v>4099.3076661766136</v>
      </c>
    </row>
    <row r="22" spans="2:17" ht="16.5" customHeight="1">
      <c r="B22" s="12" t="s">
        <v>56</v>
      </c>
      <c r="C22" s="2" t="s">
        <v>126</v>
      </c>
      <c r="D22" s="36">
        <v>140.82177977620793</v>
      </c>
      <c r="E22" s="36">
        <v>159.15437427519001</v>
      </c>
      <c r="F22" s="36">
        <v>177.52104993005574</v>
      </c>
      <c r="G22" s="36">
        <v>182.52398261169404</v>
      </c>
      <c r="H22" s="36">
        <v>197.7738663174018</v>
      </c>
      <c r="I22" s="36">
        <v>216.15499547036364</v>
      </c>
      <c r="J22" s="36">
        <v>258.35827585442894</v>
      </c>
      <c r="K22" s="36">
        <v>295.31319205800236</v>
      </c>
      <c r="L22" s="36">
        <v>333.50657814007945</v>
      </c>
      <c r="M22" s="36">
        <v>389.21400245112142</v>
      </c>
      <c r="N22" s="36">
        <v>465.27600059110478</v>
      </c>
      <c r="O22" s="36">
        <v>479.29792101544496</v>
      </c>
      <c r="P22" s="36">
        <v>359.26631354974387</v>
      </c>
      <c r="Q22" s="36">
        <v>471.35249124021868</v>
      </c>
    </row>
    <row r="23" spans="2:17" ht="16.5" customHeight="1">
      <c r="B23" s="46" t="s">
        <v>64</v>
      </c>
      <c r="C23" s="46" t="s">
        <v>127</v>
      </c>
      <c r="D23" s="50">
        <v>55.956598288621585</v>
      </c>
      <c r="E23" s="50">
        <v>62.87938815355745</v>
      </c>
      <c r="F23" s="50">
        <v>72.95488174074994</v>
      </c>
      <c r="G23" s="50">
        <v>79.257705569250859</v>
      </c>
      <c r="H23" s="50">
        <v>85.011378507797758</v>
      </c>
      <c r="I23" s="50">
        <v>92.179255163612282</v>
      </c>
      <c r="J23" s="50">
        <v>103.16157540960027</v>
      </c>
      <c r="K23" s="50">
        <v>114.4300028059547</v>
      </c>
      <c r="L23" s="50">
        <v>122.72471663539773</v>
      </c>
      <c r="M23" s="50">
        <v>130.59827061424636</v>
      </c>
      <c r="N23" s="50">
        <v>135.69566714922001</v>
      </c>
      <c r="O23" s="50">
        <v>140.48813578954537</v>
      </c>
      <c r="P23" s="50">
        <v>153.80009936091275</v>
      </c>
      <c r="Q23" s="50">
        <v>178.60384038564072</v>
      </c>
    </row>
    <row r="24" spans="2:17" ht="16.5" customHeight="1">
      <c r="B24" s="46" t="s">
        <v>72</v>
      </c>
      <c r="C24" s="46" t="s">
        <v>128</v>
      </c>
      <c r="D24" s="50">
        <v>1551.9906387741848</v>
      </c>
      <c r="E24" s="50">
        <v>1774.6959864087194</v>
      </c>
      <c r="F24" s="50">
        <v>2246.9917600230983</v>
      </c>
      <c r="G24" s="50">
        <v>2630.5145309500394</v>
      </c>
      <c r="H24" s="50">
        <v>3177.8787574474336</v>
      </c>
      <c r="I24" s="50">
        <v>4438.3600276634024</v>
      </c>
      <c r="J24" s="50">
        <v>5214.7040695935029</v>
      </c>
      <c r="K24" s="50">
        <v>5864.6965493486923</v>
      </c>
      <c r="L24" s="50">
        <v>6523.4293122264226</v>
      </c>
      <c r="M24" s="50">
        <v>5689.8334375158456</v>
      </c>
      <c r="N24" s="50">
        <v>6571.5279037492201</v>
      </c>
      <c r="O24" s="50">
        <v>7443.1849774261527</v>
      </c>
      <c r="P24" s="50">
        <v>9134.8866258169473</v>
      </c>
      <c r="Q24" s="50">
        <v>9429.0266485088014</v>
      </c>
    </row>
    <row r="25" spans="2:17" ht="16.5" customHeight="1">
      <c r="B25" s="46" t="s">
        <v>86</v>
      </c>
      <c r="C25" s="46" t="s">
        <v>129</v>
      </c>
      <c r="D25" s="50">
        <v>776.88966870202012</v>
      </c>
      <c r="E25" s="50">
        <v>863.81182186734679</v>
      </c>
      <c r="F25" s="50">
        <v>933.23418001166442</v>
      </c>
      <c r="G25" s="50">
        <v>1069.2483914915035</v>
      </c>
      <c r="H25" s="50">
        <v>1057.9441545498119</v>
      </c>
      <c r="I25" s="50">
        <v>1124.9220401901114</v>
      </c>
      <c r="J25" s="50">
        <v>1083.6576100021534</v>
      </c>
      <c r="K25" s="50">
        <v>1210.7949838263171</v>
      </c>
      <c r="L25" s="50">
        <v>1513.1048664017767</v>
      </c>
      <c r="M25" s="50">
        <v>1782.457497993018</v>
      </c>
      <c r="N25" s="50">
        <v>1993.0826042083008</v>
      </c>
      <c r="O25" s="50">
        <v>2304.3782071279875</v>
      </c>
      <c r="P25" s="50">
        <v>2582.74735514246</v>
      </c>
      <c r="Q25" s="50">
        <v>2804.1906247123457</v>
      </c>
    </row>
    <row r="26" spans="2:17" ht="16.5" customHeight="1">
      <c r="B26" s="12" t="s">
        <v>98</v>
      </c>
      <c r="C26" s="2" t="s">
        <v>130</v>
      </c>
      <c r="D26" s="36">
        <v>4558.8531648410353</v>
      </c>
      <c r="E26" s="36">
        <v>5050.1576426386519</v>
      </c>
      <c r="F26" s="36">
        <v>6163.385840718799</v>
      </c>
      <c r="G26" s="36">
        <v>6457.47404989812</v>
      </c>
      <c r="H26" s="36">
        <v>7058.0374219021851</v>
      </c>
      <c r="I26" s="36">
        <v>8600.3380902472745</v>
      </c>
      <c r="J26" s="36">
        <v>10679.965698512606</v>
      </c>
      <c r="K26" s="36">
        <v>11887.617017930581</v>
      </c>
      <c r="L26" s="36">
        <v>13577.299875222963</v>
      </c>
      <c r="M26" s="36">
        <v>16368.535133393485</v>
      </c>
      <c r="N26" s="36">
        <v>17808.807512934429</v>
      </c>
      <c r="O26" s="36">
        <v>19069.757522516091</v>
      </c>
      <c r="P26" s="36">
        <v>18952.647161747667</v>
      </c>
      <c r="Q26" s="36">
        <v>20025.427854286932</v>
      </c>
    </row>
    <row r="27" spans="2:17" ht="16.5" customHeight="1">
      <c r="B27" s="12" t="s">
        <v>104</v>
      </c>
      <c r="C27" s="2" t="s">
        <v>131</v>
      </c>
      <c r="D27" s="36">
        <v>966.74988833070574</v>
      </c>
      <c r="E27" s="36">
        <v>1024.0406934601233</v>
      </c>
      <c r="F27" s="36">
        <v>1140.390919757046</v>
      </c>
      <c r="G27" s="36">
        <v>1213.9469190679249</v>
      </c>
      <c r="H27" s="36">
        <v>1328.064987573995</v>
      </c>
      <c r="I27" s="36">
        <v>1671.5265364153788</v>
      </c>
      <c r="J27" s="36">
        <v>1971.9571794825197</v>
      </c>
      <c r="K27" s="36">
        <v>2189.4074649832851</v>
      </c>
      <c r="L27" s="36">
        <v>2353.0504887074626</v>
      </c>
      <c r="M27" s="36">
        <v>2474.2550762798523</v>
      </c>
      <c r="N27" s="36">
        <v>2611.651554837224</v>
      </c>
      <c r="O27" s="36">
        <v>2803.0787405548722</v>
      </c>
      <c r="P27" s="36">
        <v>3045.4086135165016</v>
      </c>
      <c r="Q27" s="36">
        <v>3322.8036626265321</v>
      </c>
    </row>
    <row r="28" spans="2:17" ht="16.5" customHeight="1">
      <c r="B28" s="12" t="s">
        <v>132</v>
      </c>
      <c r="C28" s="2" t="s">
        <v>133</v>
      </c>
      <c r="D28" s="36">
        <v>2942.684896129922</v>
      </c>
      <c r="E28" s="36">
        <v>3249.3781640033908</v>
      </c>
      <c r="F28" s="36">
        <v>4253.8305373689864</v>
      </c>
      <c r="G28" s="36">
        <v>4497.7317166028033</v>
      </c>
      <c r="H28" s="36">
        <v>4716.3653489292392</v>
      </c>
      <c r="I28" s="36">
        <v>5407.7941680917857</v>
      </c>
      <c r="J28" s="36">
        <v>6110.5340142480809</v>
      </c>
      <c r="K28" s="36">
        <v>7038.463085157774</v>
      </c>
      <c r="L28" s="36">
        <v>7802.2901540939902</v>
      </c>
      <c r="M28" s="36">
        <v>8527.3952816464043</v>
      </c>
      <c r="N28" s="36">
        <v>9514.0917571767895</v>
      </c>
      <c r="O28" s="36">
        <v>9992.1224522484026</v>
      </c>
      <c r="P28" s="36">
        <v>11225.185327658548</v>
      </c>
      <c r="Q28" s="36">
        <v>11874.528728447116</v>
      </c>
    </row>
    <row r="29" spans="2:17" ht="16.5" customHeight="1">
      <c r="B29" s="46" t="s">
        <v>134</v>
      </c>
      <c r="C29" s="46" t="s">
        <v>135</v>
      </c>
      <c r="D29" s="50">
        <v>9133.6551639014378</v>
      </c>
      <c r="E29" s="50">
        <v>10895.899708172306</v>
      </c>
      <c r="F29" s="50">
        <v>14166.418151745853</v>
      </c>
      <c r="G29" s="50">
        <v>14197.275040194914</v>
      </c>
      <c r="H29" s="50">
        <v>14747.80830001422</v>
      </c>
      <c r="I29" s="50">
        <v>16990.397717471449</v>
      </c>
      <c r="J29" s="50">
        <v>18797.515953816048</v>
      </c>
      <c r="K29" s="50">
        <v>20702.059424096249</v>
      </c>
      <c r="L29" s="50">
        <v>21916.082214150651</v>
      </c>
      <c r="M29" s="50">
        <v>23380.993639199056</v>
      </c>
      <c r="N29" s="50">
        <v>24667.262162469207</v>
      </c>
      <c r="O29" s="50">
        <v>25685.580108128048</v>
      </c>
      <c r="P29" s="50">
        <v>27173.408769233258</v>
      </c>
      <c r="Q29" s="50">
        <v>28278.013616100623</v>
      </c>
    </row>
    <row r="30" spans="2:17" ht="16.5" customHeight="1">
      <c r="B30" s="46" t="s">
        <v>136</v>
      </c>
      <c r="C30" s="46" t="s">
        <v>137</v>
      </c>
      <c r="D30" s="50">
        <v>5314.1970853542434</v>
      </c>
      <c r="E30" s="50">
        <v>5928.2814277676307</v>
      </c>
      <c r="F30" s="50">
        <v>7089.7185131175665</v>
      </c>
      <c r="G30" s="50">
        <v>7315.7337662078453</v>
      </c>
      <c r="H30" s="50">
        <v>8085.2008540785237</v>
      </c>
      <c r="I30" s="50">
        <v>9643.0582248036808</v>
      </c>
      <c r="J30" s="50">
        <v>10705.284656608053</v>
      </c>
      <c r="K30" s="50">
        <v>11878.793443809569</v>
      </c>
      <c r="L30" s="50">
        <v>12526.704121974921</v>
      </c>
      <c r="M30" s="50">
        <v>13971.427534237795</v>
      </c>
      <c r="N30" s="50">
        <v>15175.316540256947</v>
      </c>
      <c r="O30" s="50">
        <v>16600.420812640783</v>
      </c>
      <c r="P30" s="50">
        <v>17490.859868697407</v>
      </c>
      <c r="Q30" s="50">
        <v>20459.298965246679</v>
      </c>
    </row>
    <row r="31" spans="2:17" ht="16.5" customHeight="1">
      <c r="B31" s="46" t="s">
        <v>138</v>
      </c>
      <c r="C31" s="46" t="s">
        <v>13</v>
      </c>
      <c r="D31" s="50">
        <v>808.47597107292086</v>
      </c>
      <c r="E31" s="50">
        <v>917.00820151769119</v>
      </c>
      <c r="F31" s="50">
        <v>1052.7786318869898</v>
      </c>
      <c r="G31" s="50">
        <v>1175.8713637937637</v>
      </c>
      <c r="H31" s="50">
        <v>1293.2848899016544</v>
      </c>
      <c r="I31" s="50">
        <v>1411.5205812087002</v>
      </c>
      <c r="J31" s="50">
        <v>1477.2237760022499</v>
      </c>
      <c r="K31" s="50">
        <v>1717.154538300751</v>
      </c>
      <c r="L31" s="50">
        <v>1721.173084577722</v>
      </c>
      <c r="M31" s="50">
        <v>2085.7806763283606</v>
      </c>
      <c r="N31" s="50">
        <v>2372.9915830987334</v>
      </c>
      <c r="O31" s="50">
        <v>2862.2341198159015</v>
      </c>
      <c r="P31" s="50">
        <v>3158.9686903657207</v>
      </c>
      <c r="Q31" s="50">
        <v>3810.8021071055664</v>
      </c>
    </row>
    <row r="32" spans="2:17" ht="16.5" customHeight="1">
      <c r="B32" s="12" t="s">
        <v>139</v>
      </c>
      <c r="C32" s="2" t="s">
        <v>140</v>
      </c>
      <c r="D32" s="36">
        <v>3451.2035226934736</v>
      </c>
      <c r="E32" s="36">
        <v>3934.1910729242895</v>
      </c>
      <c r="F32" s="36">
        <v>4476.3383682153681</v>
      </c>
      <c r="G32" s="36">
        <v>4622.4199273569038</v>
      </c>
      <c r="H32" s="36">
        <v>5170.7551150845502</v>
      </c>
      <c r="I32" s="36">
        <v>5934.8450866980793</v>
      </c>
      <c r="J32" s="36">
        <v>6549.8638380004668</v>
      </c>
      <c r="K32" s="36">
        <v>7188.7698267445758</v>
      </c>
      <c r="L32" s="36">
        <v>7715.3933012625021</v>
      </c>
      <c r="M32" s="36">
        <v>8535.0457056858158</v>
      </c>
      <c r="N32" s="36">
        <v>9355.5695297625225</v>
      </c>
      <c r="O32" s="36">
        <v>10125.215202981384</v>
      </c>
      <c r="P32" s="36">
        <v>9621.1305029097075</v>
      </c>
      <c r="Q32" s="36">
        <v>10467.457500613569</v>
      </c>
    </row>
    <row r="33" spans="2:17" ht="16.5" customHeight="1">
      <c r="B33" s="12" t="s">
        <v>141</v>
      </c>
      <c r="C33" s="2" t="s">
        <v>142</v>
      </c>
      <c r="D33" s="36">
        <v>53.747899938686729</v>
      </c>
      <c r="E33" s="36">
        <v>57.790592127421199</v>
      </c>
      <c r="F33" s="36">
        <v>65.416958262215715</v>
      </c>
      <c r="G33" s="36">
        <v>69.615752897759023</v>
      </c>
      <c r="H33" s="36">
        <v>72.931664737550221</v>
      </c>
      <c r="I33" s="36">
        <v>78.997071693064555</v>
      </c>
      <c r="J33" s="36">
        <v>85.638807149753163</v>
      </c>
      <c r="K33" s="36">
        <v>90.883571319701616</v>
      </c>
      <c r="L33" s="36">
        <v>94.929907965337165</v>
      </c>
      <c r="M33" s="36">
        <v>99.233318364396382</v>
      </c>
      <c r="N33" s="36">
        <v>103.4650876075186</v>
      </c>
      <c r="O33" s="36">
        <v>108.2260503188257</v>
      </c>
      <c r="P33" s="36">
        <v>114.54512589062492</v>
      </c>
      <c r="Q33" s="36">
        <v>125.00435624581942</v>
      </c>
    </row>
    <row r="34" spans="2:17" ht="16.5" customHeight="1">
      <c r="B34" s="12" t="s">
        <v>143</v>
      </c>
      <c r="C34" s="2" t="s">
        <v>144</v>
      </c>
      <c r="D34" s="36">
        <v>907.91164978260269</v>
      </c>
      <c r="E34" s="36">
        <v>1002.1189936892682</v>
      </c>
      <c r="F34" s="36">
        <v>1149.1690640384147</v>
      </c>
      <c r="G34" s="36">
        <v>1268.2155467195919</v>
      </c>
      <c r="H34" s="36">
        <v>1386.4266599121911</v>
      </c>
      <c r="I34" s="36">
        <v>1571.0359972675285</v>
      </c>
      <c r="J34" s="36">
        <v>1683.812441081202</v>
      </c>
      <c r="K34" s="36">
        <v>1809.2004280190492</v>
      </c>
      <c r="L34" s="36">
        <v>1873.1415162932085</v>
      </c>
      <c r="M34" s="36">
        <v>2165.2150915498564</v>
      </c>
      <c r="N34" s="36">
        <v>2559.1346648601352</v>
      </c>
      <c r="O34" s="36">
        <v>2773.2112132512875</v>
      </c>
      <c r="P34" s="36">
        <v>2519.4797304690092</v>
      </c>
      <c r="Q34" s="36">
        <v>2807.7350740437055</v>
      </c>
    </row>
    <row r="35" spans="2:17" ht="16.5" customHeight="1">
      <c r="B35" s="46" t="s">
        <v>145</v>
      </c>
      <c r="C35" s="46" t="s">
        <v>146</v>
      </c>
      <c r="D35" s="50">
        <v>5679.2735698806227</v>
      </c>
      <c r="E35" s="50">
        <v>6914.9575987424041</v>
      </c>
      <c r="F35" s="50">
        <v>8879.8763336772408</v>
      </c>
      <c r="G35" s="50">
        <v>6651.0905733900818</v>
      </c>
      <c r="H35" s="50">
        <v>7611.527111525862</v>
      </c>
      <c r="I35" s="50">
        <v>10872.541345280173</v>
      </c>
      <c r="J35" s="50">
        <v>12353.928404354212</v>
      </c>
      <c r="K35" s="50">
        <v>13420.277648605266</v>
      </c>
      <c r="L35" s="50">
        <v>14562.297824757483</v>
      </c>
      <c r="M35" s="50">
        <v>12084.792652290587</v>
      </c>
      <c r="N35" s="50">
        <v>12401.638898028265</v>
      </c>
      <c r="O35" s="50">
        <v>15872.042378709792</v>
      </c>
      <c r="P35" s="50">
        <v>17438.337112504567</v>
      </c>
      <c r="Q35" s="50">
        <v>17405.572470429757</v>
      </c>
    </row>
    <row r="36" spans="2:17" ht="16.5" customHeight="1">
      <c r="B36" s="46" t="s">
        <v>147</v>
      </c>
      <c r="C36" s="46" t="s">
        <v>148</v>
      </c>
      <c r="D36" s="50">
        <v>7902.5020388605035</v>
      </c>
      <c r="E36" s="50">
        <v>8441.3331877970431</v>
      </c>
      <c r="F36" s="50">
        <v>9691.3487889756798</v>
      </c>
      <c r="G36" s="50">
        <v>10472.26169030808</v>
      </c>
      <c r="H36" s="50">
        <v>11817.471631644627</v>
      </c>
      <c r="I36" s="50">
        <v>13241.406799485754</v>
      </c>
      <c r="J36" s="50">
        <v>14650.764960002845</v>
      </c>
      <c r="K36" s="50">
        <v>16135.60987978294</v>
      </c>
      <c r="L36" s="50">
        <v>17389.496462855201</v>
      </c>
      <c r="M36" s="50">
        <v>19270.967735221628</v>
      </c>
      <c r="N36" s="50">
        <v>21726.711796413623</v>
      </c>
      <c r="O36" s="50">
        <v>23538.321036586378</v>
      </c>
      <c r="P36" s="50">
        <v>23211.669824415407</v>
      </c>
      <c r="Q36" s="50">
        <v>24579.789440496272</v>
      </c>
    </row>
    <row r="37" spans="2:17" ht="16.5" customHeight="1">
      <c r="B37" s="46" t="s">
        <v>149</v>
      </c>
      <c r="C37" s="46" t="s">
        <v>152</v>
      </c>
      <c r="D37" s="50">
        <v>266.33783380358136</v>
      </c>
      <c r="E37" s="50">
        <v>295.36556455176418</v>
      </c>
      <c r="F37" s="50">
        <v>338.7704530607125</v>
      </c>
      <c r="G37" s="50">
        <v>347.13302758729952</v>
      </c>
      <c r="H37" s="50">
        <v>364.33815124799355</v>
      </c>
      <c r="I37" s="50">
        <v>408.74508385134055</v>
      </c>
      <c r="J37" s="50">
        <v>457.60210182278553</v>
      </c>
      <c r="K37" s="50">
        <v>507.11061601198708</v>
      </c>
      <c r="L37" s="50">
        <v>528.14225143739691</v>
      </c>
      <c r="M37" s="50">
        <v>558.23615508274202</v>
      </c>
      <c r="N37" s="50">
        <v>586.40798455243998</v>
      </c>
      <c r="O37" s="50">
        <v>613.09294015579201</v>
      </c>
      <c r="P37" s="50">
        <v>570.87360698056523</v>
      </c>
      <c r="Q37" s="50">
        <v>613.95944461427462</v>
      </c>
    </row>
    <row r="38" spans="2:17" ht="16.5" customHeight="1">
      <c r="B38" s="12" t="s">
        <v>150</v>
      </c>
      <c r="C38" s="2" t="s">
        <v>151</v>
      </c>
      <c r="D38" s="36">
        <v>90.986045110418303</v>
      </c>
      <c r="E38" s="36">
        <v>102.11334105552855</v>
      </c>
      <c r="F38" s="36">
        <v>122.44403956846672</v>
      </c>
      <c r="G38" s="36">
        <v>130.99837166979535</v>
      </c>
      <c r="H38" s="36">
        <v>143.57331544421601</v>
      </c>
      <c r="I38" s="36">
        <v>157.56020398075077</v>
      </c>
      <c r="J38" s="36">
        <v>169.76389113145072</v>
      </c>
      <c r="K38" s="36">
        <v>176.09614534663783</v>
      </c>
      <c r="L38" s="36">
        <v>182.56354903086594</v>
      </c>
      <c r="M38" s="36">
        <v>185.98069972637816</v>
      </c>
      <c r="N38" s="36">
        <v>203.20291577679748</v>
      </c>
      <c r="O38" s="36">
        <v>195.75665650500596</v>
      </c>
      <c r="P38" s="36">
        <v>228.9104006779371</v>
      </c>
      <c r="Q38" s="36">
        <v>222.97422603940942</v>
      </c>
    </row>
    <row r="39" spans="2:17" ht="16.5" customHeight="1">
      <c r="B39" s="12" t="s">
        <v>153</v>
      </c>
      <c r="C39" s="2" t="s">
        <v>154</v>
      </c>
      <c r="D39" s="36">
        <v>5582.5704682737896</v>
      </c>
      <c r="E39" s="36">
        <v>6263.3173238713498</v>
      </c>
      <c r="F39" s="36">
        <v>6943.7186948765502</v>
      </c>
      <c r="G39" s="36">
        <v>7235.2651681437928</v>
      </c>
      <c r="H39" s="36">
        <v>7827.2200276791264</v>
      </c>
      <c r="I39" s="36">
        <v>8415.2572489813792</v>
      </c>
      <c r="J39" s="36">
        <v>9307.4007251731055</v>
      </c>
      <c r="K39" s="36">
        <v>10095.796700660083</v>
      </c>
      <c r="L39" s="36">
        <v>11641.12893468714</v>
      </c>
      <c r="M39" s="36">
        <v>13708.366210723043</v>
      </c>
      <c r="N39" s="36">
        <v>16596.589610987376</v>
      </c>
      <c r="O39" s="36">
        <v>16516.759551150106</v>
      </c>
      <c r="P39" s="36">
        <v>11378.817124575138</v>
      </c>
      <c r="Q39" s="36">
        <v>10054.153941092123</v>
      </c>
    </row>
    <row r="40" spans="2:17" ht="16.5" customHeight="1">
      <c r="B40" s="12" t="s">
        <v>155</v>
      </c>
      <c r="C40" s="2" t="s">
        <v>156</v>
      </c>
      <c r="D40" s="36">
        <v>1106.1948243633728</v>
      </c>
      <c r="E40" s="36">
        <v>1206.8760459611308</v>
      </c>
      <c r="F40" s="36">
        <v>1412.4599249029541</v>
      </c>
      <c r="G40" s="36">
        <v>1535.1263942576238</v>
      </c>
      <c r="H40" s="36">
        <v>1677.5896137393731</v>
      </c>
      <c r="I40" s="36">
        <v>1895.083157703978</v>
      </c>
      <c r="J40" s="36">
        <v>2031.1128752428056</v>
      </c>
      <c r="K40" s="36">
        <v>2161.8377842558843</v>
      </c>
      <c r="L40" s="36">
        <v>2238.185132181376</v>
      </c>
      <c r="M40" s="36">
        <v>2482.0635072371642</v>
      </c>
      <c r="N40" s="36">
        <v>2827.7288441651308</v>
      </c>
      <c r="O40" s="36">
        <v>2936.9570963355295</v>
      </c>
      <c r="P40" s="36">
        <v>2841.7230784651738</v>
      </c>
      <c r="Q40" s="36">
        <v>2989.6109413704762</v>
      </c>
    </row>
    <row r="41" spans="2:17" ht="16.5" customHeight="1">
      <c r="B41" s="46" t="s">
        <v>157</v>
      </c>
      <c r="C41" s="46" t="s">
        <v>158</v>
      </c>
      <c r="D41" s="50">
        <v>78.744891764657098</v>
      </c>
      <c r="E41" s="50">
        <v>85.472182864523177</v>
      </c>
      <c r="F41" s="50">
        <v>97.494886150456708</v>
      </c>
      <c r="G41" s="50">
        <v>111.96279448923583</v>
      </c>
      <c r="H41" s="50">
        <v>121.97758932964574</v>
      </c>
      <c r="I41" s="50">
        <v>134.0664447226211</v>
      </c>
      <c r="J41" s="50">
        <v>155.90863586457044</v>
      </c>
      <c r="K41" s="50">
        <v>172.48792890116852</v>
      </c>
      <c r="L41" s="50">
        <v>179.56463307536501</v>
      </c>
      <c r="M41" s="50">
        <v>192.11718667386128</v>
      </c>
      <c r="N41" s="50">
        <v>217.03127026211092</v>
      </c>
      <c r="O41" s="50">
        <v>233.87376297811872</v>
      </c>
      <c r="P41" s="50">
        <v>244.78659933894886</v>
      </c>
      <c r="Q41" s="50">
        <v>273.16785016789748</v>
      </c>
    </row>
    <row r="42" spans="2:17" ht="16.5" customHeight="1">
      <c r="B42" s="49">
        <v>28</v>
      </c>
      <c r="C42" s="46" t="s">
        <v>159</v>
      </c>
      <c r="D42" s="50">
        <v>6542.4987278057606</v>
      </c>
      <c r="E42" s="50">
        <v>7625.1151536920052</v>
      </c>
      <c r="F42" s="50">
        <v>9187.6790381025421</v>
      </c>
      <c r="G42" s="50">
        <v>9926.8853687246774</v>
      </c>
      <c r="H42" s="50">
        <v>10971.051656482157</v>
      </c>
      <c r="I42" s="50">
        <v>11968.023396315399</v>
      </c>
      <c r="J42" s="50">
        <v>12921.87506736379</v>
      </c>
      <c r="K42" s="50">
        <v>14743.113265169624</v>
      </c>
      <c r="L42" s="50">
        <v>16990.321607230184</v>
      </c>
      <c r="M42" s="50">
        <v>18779.042425662141</v>
      </c>
      <c r="N42" s="50">
        <v>20810.469772271783</v>
      </c>
      <c r="O42" s="50">
        <v>21981.751123264563</v>
      </c>
      <c r="P42" s="50">
        <v>20672.240975241966</v>
      </c>
      <c r="Q42" s="50">
        <v>22372.417821628307</v>
      </c>
    </row>
    <row r="43" spans="2:17" ht="16.5" customHeight="1">
      <c r="B43" s="49">
        <v>29</v>
      </c>
      <c r="C43" s="46" t="s">
        <v>63</v>
      </c>
      <c r="D43" s="50">
        <v>5851.9249738061344</v>
      </c>
      <c r="E43" s="50">
        <v>6700.2751676339376</v>
      </c>
      <c r="F43" s="50">
        <v>7819.297704812243</v>
      </c>
      <c r="G43" s="50">
        <v>8201.5217861620313</v>
      </c>
      <c r="H43" s="50">
        <v>8234.7432006846884</v>
      </c>
      <c r="I43" s="50">
        <v>8634.6087275093942</v>
      </c>
      <c r="J43" s="50">
        <v>9446.6363141531183</v>
      </c>
      <c r="K43" s="50">
        <v>10621.291286423093</v>
      </c>
      <c r="L43" s="50">
        <v>10968.412569841681</v>
      </c>
      <c r="M43" s="50">
        <v>11616.653527161174</v>
      </c>
      <c r="N43" s="50">
        <v>13006.061248113883</v>
      </c>
      <c r="O43" s="50">
        <v>13962.408486767894</v>
      </c>
      <c r="P43" s="50">
        <v>13883.132079965506</v>
      </c>
      <c r="Q43" s="50">
        <v>14791.012516111108</v>
      </c>
    </row>
    <row r="44" spans="2:17" ht="16.5" customHeight="1">
      <c r="B44" s="12" t="s">
        <v>160</v>
      </c>
      <c r="C44" s="2" t="s">
        <v>161</v>
      </c>
      <c r="D44" s="36">
        <v>3386.6424744748742</v>
      </c>
      <c r="E44" s="36">
        <v>4226.6467215281818</v>
      </c>
      <c r="F44" s="36">
        <v>4249.3514779972102</v>
      </c>
      <c r="G44" s="36">
        <v>4578.8701680889344</v>
      </c>
      <c r="H44" s="36">
        <v>4780.8770009638329</v>
      </c>
      <c r="I44" s="36">
        <v>5251.8675882045754</v>
      </c>
      <c r="J44" s="36">
        <v>6147.7974412862695</v>
      </c>
      <c r="K44" s="36">
        <v>6507.2848709196396</v>
      </c>
      <c r="L44" s="36">
        <v>7049.2558182675548</v>
      </c>
      <c r="M44" s="36">
        <v>7673.393661575461</v>
      </c>
      <c r="N44" s="36">
        <v>8059.5166223195174</v>
      </c>
      <c r="O44" s="36">
        <v>8657.1935224239405</v>
      </c>
      <c r="P44" s="36">
        <v>8211.3370809825428</v>
      </c>
      <c r="Q44" s="36">
        <v>7416.960201630236</v>
      </c>
    </row>
    <row r="45" spans="2:17" ht="16.5" customHeight="1">
      <c r="B45" s="12" t="s">
        <v>162</v>
      </c>
      <c r="C45" s="2" t="s">
        <v>163</v>
      </c>
      <c r="D45" s="36">
        <v>2684.4870975693771</v>
      </c>
      <c r="E45" s="36">
        <v>3502.0767269814</v>
      </c>
      <c r="F45" s="36">
        <v>3957.3883405472961</v>
      </c>
      <c r="G45" s="36">
        <v>3903.804400341171</v>
      </c>
      <c r="H45" s="36">
        <v>3976.9990134542472</v>
      </c>
      <c r="I45" s="36">
        <v>4012.1408182347145</v>
      </c>
      <c r="J45" s="36">
        <v>4494.0674472661567</v>
      </c>
      <c r="K45" s="36">
        <v>5407.9504371657858</v>
      </c>
      <c r="L45" s="36">
        <v>6332.016261970628</v>
      </c>
      <c r="M45" s="36">
        <v>7200.1869760891796</v>
      </c>
      <c r="N45" s="36">
        <v>8922.9758805005513</v>
      </c>
      <c r="O45" s="36">
        <v>10072.521340184974</v>
      </c>
      <c r="P45" s="36">
        <v>11566.257709462634</v>
      </c>
      <c r="Q45" s="36">
        <v>9790.7478834747144</v>
      </c>
    </row>
    <row r="46" spans="2:17" ht="16.5" customHeight="1">
      <c r="B46" s="12" t="s">
        <v>164</v>
      </c>
      <c r="C46" s="2" t="s">
        <v>165</v>
      </c>
      <c r="D46" s="36">
        <v>8911.0788985900108</v>
      </c>
      <c r="E46" s="36">
        <v>9872.9928101700607</v>
      </c>
      <c r="F46" s="36">
        <v>10966.671620343843</v>
      </c>
      <c r="G46" s="36">
        <v>11981.809399234033</v>
      </c>
      <c r="H46" s="36">
        <v>12775.917815121989</v>
      </c>
      <c r="I46" s="36">
        <v>13790.56979055501</v>
      </c>
      <c r="J46" s="36">
        <v>14860.607981581157</v>
      </c>
      <c r="K46" s="36">
        <v>16168.160646536693</v>
      </c>
      <c r="L46" s="36">
        <v>18011.895314842764</v>
      </c>
      <c r="M46" s="36">
        <v>19272.24686769061</v>
      </c>
      <c r="N46" s="36">
        <v>20609.493624495401</v>
      </c>
      <c r="O46" s="36">
        <v>22210.612980285154</v>
      </c>
      <c r="P46" s="36">
        <v>23400.87938669715</v>
      </c>
      <c r="Q46" s="36">
        <v>24359.978160143582</v>
      </c>
    </row>
    <row r="47" spans="2:17" ht="16.5" customHeight="1">
      <c r="B47" s="46" t="s">
        <v>166</v>
      </c>
      <c r="C47" s="46" t="s">
        <v>167</v>
      </c>
      <c r="D47" s="50">
        <v>205.79038637290046</v>
      </c>
      <c r="E47" s="50">
        <v>230.73641341485927</v>
      </c>
      <c r="F47" s="50">
        <v>254.64976027033029</v>
      </c>
      <c r="G47" s="50">
        <v>279.39887720303261</v>
      </c>
      <c r="H47" s="50">
        <v>298.43084618709992</v>
      </c>
      <c r="I47" s="50">
        <v>321.75779074974116</v>
      </c>
      <c r="J47" s="50">
        <v>339.61810540458271</v>
      </c>
      <c r="K47" s="50">
        <v>365.53579403981138</v>
      </c>
      <c r="L47" s="50">
        <v>381.80341672151991</v>
      </c>
      <c r="M47" s="50">
        <v>397.17742136516136</v>
      </c>
      <c r="N47" s="50">
        <v>417.90221360917832</v>
      </c>
      <c r="O47" s="50">
        <v>441.77124625012556</v>
      </c>
      <c r="P47" s="50">
        <v>442.93741776271861</v>
      </c>
      <c r="Q47" s="50">
        <v>502.3454087170623</v>
      </c>
    </row>
    <row r="48" spans="2:17" ht="16.5" customHeight="1">
      <c r="B48" s="46" t="s">
        <v>168</v>
      </c>
      <c r="C48" s="46" t="s">
        <v>169</v>
      </c>
      <c r="D48" s="50">
        <v>384.71885581554352</v>
      </c>
      <c r="E48" s="50">
        <v>439.96924388632436</v>
      </c>
      <c r="F48" s="50">
        <v>507.40321639712721</v>
      </c>
      <c r="G48" s="50">
        <v>492.34106809531147</v>
      </c>
      <c r="H48" s="50">
        <v>502.74718707181694</v>
      </c>
      <c r="I48" s="50">
        <v>670.48213741651853</v>
      </c>
      <c r="J48" s="50">
        <v>981.99771752148797</v>
      </c>
      <c r="K48" s="50">
        <v>836.30288991871555</v>
      </c>
      <c r="L48" s="50">
        <v>794.07278362845591</v>
      </c>
      <c r="M48" s="50">
        <v>715.03383909229296</v>
      </c>
      <c r="N48" s="50">
        <v>968.87545377773256</v>
      </c>
      <c r="O48" s="50">
        <v>1223.4740455369636</v>
      </c>
      <c r="P48" s="50">
        <v>1489.700645587895</v>
      </c>
      <c r="Q48" s="50">
        <v>1966.8581101640566</v>
      </c>
    </row>
    <row r="49" spans="2:17" ht="16.5" customHeight="1">
      <c r="B49" s="46" t="s">
        <v>170</v>
      </c>
      <c r="C49" s="46" t="s">
        <v>171</v>
      </c>
      <c r="D49" s="50">
        <v>2210.4122244252057</v>
      </c>
      <c r="E49" s="50">
        <v>2464.2994921887894</v>
      </c>
      <c r="F49" s="50">
        <v>2768.5976446276936</v>
      </c>
      <c r="G49" s="50">
        <v>3086.9381815001843</v>
      </c>
      <c r="H49" s="50">
        <v>3377.4731708471286</v>
      </c>
      <c r="I49" s="50">
        <v>3636.642487723926</v>
      </c>
      <c r="J49" s="50">
        <v>3994.258845715608</v>
      </c>
      <c r="K49" s="50">
        <v>4355.0437103803788</v>
      </c>
      <c r="L49" s="50">
        <v>4884.6548395205718</v>
      </c>
      <c r="M49" s="50">
        <v>5502.0622792098748</v>
      </c>
      <c r="N49" s="50">
        <v>6154.2696359561123</v>
      </c>
      <c r="O49" s="50">
        <v>6759.8547973740515</v>
      </c>
      <c r="P49" s="50">
        <v>7189.7788313741403</v>
      </c>
      <c r="Q49" s="50">
        <v>7899.8127218434547</v>
      </c>
    </row>
    <row r="50" spans="2:17" ht="16.5" customHeight="1">
      <c r="B50" s="12" t="s">
        <v>172</v>
      </c>
      <c r="C50" s="2" t="s">
        <v>173</v>
      </c>
      <c r="D50" s="36">
        <v>1489.0600968735337</v>
      </c>
      <c r="E50" s="36">
        <v>1666.4134215876843</v>
      </c>
      <c r="F50" s="36">
        <v>1891.3286277517241</v>
      </c>
      <c r="G50" s="36">
        <v>2004.4553124866047</v>
      </c>
      <c r="H50" s="36">
        <v>2204.4369101677244</v>
      </c>
      <c r="I50" s="36">
        <v>2766.6787959466101</v>
      </c>
      <c r="J50" s="36">
        <v>3167.5039672984008</v>
      </c>
      <c r="K50" s="36">
        <v>3606.5043128188113</v>
      </c>
      <c r="L50" s="36">
        <v>4104.7111532514409</v>
      </c>
      <c r="M50" s="36">
        <v>4580.0870372997633</v>
      </c>
      <c r="N50" s="36">
        <v>4975.223989383162</v>
      </c>
      <c r="O50" s="36">
        <v>5793.6908237957032</v>
      </c>
      <c r="P50" s="36">
        <v>5991.8879090489536</v>
      </c>
      <c r="Q50" s="36">
        <v>6305.986128109319</v>
      </c>
    </row>
    <row r="51" spans="2:17" ht="16.5" customHeight="1">
      <c r="B51" s="12" t="s">
        <v>174</v>
      </c>
      <c r="C51" s="2" t="s">
        <v>175</v>
      </c>
      <c r="D51" s="36">
        <v>1248.5383840990048</v>
      </c>
      <c r="E51" s="36">
        <v>1395.7265523951421</v>
      </c>
      <c r="F51" s="36">
        <v>1602.3924973730259</v>
      </c>
      <c r="G51" s="36">
        <v>1693.8550830948573</v>
      </c>
      <c r="H51" s="36">
        <v>1799.3402954033613</v>
      </c>
      <c r="I51" s="36">
        <v>1981.3487912676203</v>
      </c>
      <c r="J51" s="36">
        <v>2167.2616357134038</v>
      </c>
      <c r="K51" s="36">
        <v>2185.1786271246619</v>
      </c>
      <c r="L51" s="36">
        <v>2205.7162886649644</v>
      </c>
      <c r="M51" s="36">
        <v>2261.1286523955464</v>
      </c>
      <c r="N51" s="36">
        <v>2432.4656451871842</v>
      </c>
      <c r="O51" s="36">
        <v>2502.5236911414813</v>
      </c>
      <c r="P51" s="36">
        <v>2403.4431107160299</v>
      </c>
      <c r="Q51" s="36">
        <v>2454.7062938221065</v>
      </c>
    </row>
    <row r="52" spans="2:17" ht="16.5" customHeight="1">
      <c r="B52" s="12" t="s">
        <v>176</v>
      </c>
      <c r="C52" s="2" t="s">
        <v>177</v>
      </c>
      <c r="D52" s="36">
        <v>278.46221814160475</v>
      </c>
      <c r="E52" s="36">
        <v>319.35753336395663</v>
      </c>
      <c r="F52" s="36">
        <v>410.8909978382469</v>
      </c>
      <c r="G52" s="36">
        <v>443.75428253466788</v>
      </c>
      <c r="H52" s="36">
        <v>514.79976897905271</v>
      </c>
      <c r="I52" s="36">
        <v>599.7164439517494</v>
      </c>
      <c r="J52" s="36">
        <v>648.71437750485109</v>
      </c>
      <c r="K52" s="36">
        <v>715.58372349333479</v>
      </c>
      <c r="L52" s="36">
        <v>883.08841155194182</v>
      </c>
      <c r="M52" s="36">
        <v>971.19703923757675</v>
      </c>
      <c r="N52" s="36">
        <v>1200.7487585152112</v>
      </c>
      <c r="O52" s="36">
        <v>1289.4006428830389</v>
      </c>
      <c r="P52" s="36">
        <v>1254.3859849592097</v>
      </c>
      <c r="Q52" s="36">
        <v>1243.8842392635147</v>
      </c>
    </row>
    <row r="53" spans="2:17" ht="16.5" customHeight="1">
      <c r="B53" s="46" t="s">
        <v>178</v>
      </c>
      <c r="C53" s="46" t="s">
        <v>179</v>
      </c>
      <c r="D53" s="50">
        <v>1847.2922995016993</v>
      </c>
      <c r="E53" s="50">
        <v>1974.6976056294454</v>
      </c>
      <c r="F53" s="50">
        <v>2111.1020194168204</v>
      </c>
      <c r="G53" s="50">
        <v>2255.5415508307815</v>
      </c>
      <c r="H53" s="50">
        <v>2398.514734823867</v>
      </c>
      <c r="I53" s="50">
        <v>2568.8145756798285</v>
      </c>
      <c r="J53" s="50">
        <v>2773.4012084167853</v>
      </c>
      <c r="K53" s="50">
        <v>2983.7905304854748</v>
      </c>
      <c r="L53" s="50">
        <v>3241.9234827890714</v>
      </c>
      <c r="M53" s="50">
        <v>3509.6301234014163</v>
      </c>
      <c r="N53" s="50">
        <v>3837.7891658637191</v>
      </c>
      <c r="O53" s="50">
        <v>4175.8822590613136</v>
      </c>
      <c r="P53" s="50">
        <v>4344.8056258703318</v>
      </c>
      <c r="Q53" s="50">
        <v>4602.9807384976175</v>
      </c>
    </row>
    <row r="54" spans="2:17" ht="16.5" customHeight="1">
      <c r="B54" s="49">
        <v>40</v>
      </c>
      <c r="C54" s="46" t="s">
        <v>180</v>
      </c>
      <c r="D54" s="50">
        <v>-1056.1116053797878</v>
      </c>
      <c r="E54" s="50">
        <v>-1134.3910407205715</v>
      </c>
      <c r="F54" s="50">
        <v>-1907.2970350763453</v>
      </c>
      <c r="G54" s="50">
        <v>-2167.6963420067905</v>
      </c>
      <c r="H54" s="50">
        <v>-2477.7456376485284</v>
      </c>
      <c r="I54" s="50">
        <v>-2805.9824570841138</v>
      </c>
      <c r="J54" s="50">
        <v>-2638.8760872200173</v>
      </c>
      <c r="K54" s="50">
        <v>-2752.1680376883901</v>
      </c>
      <c r="L54" s="50">
        <v>-2919.2211615088077</v>
      </c>
      <c r="M54" s="50">
        <v>-3486.7941390471883</v>
      </c>
      <c r="N54" s="50">
        <v>-3931.0909119643657</v>
      </c>
      <c r="O54" s="50">
        <v>-4656.6293413078229</v>
      </c>
      <c r="P54" s="50">
        <v>-4221.3135343543718</v>
      </c>
      <c r="Q54" s="50">
        <v>-5011.9569270922711</v>
      </c>
    </row>
    <row r="55" spans="2:17" ht="3" customHeight="1" thickBot="1">
      <c r="B55" s="7"/>
      <c r="C55" s="7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>
      <c r="B56" s="9" t="s">
        <v>181</v>
      </c>
    </row>
    <row r="57" spans="2:17">
      <c r="B57" s="9" t="s">
        <v>118</v>
      </c>
    </row>
    <row r="58" spans="2:17">
      <c r="B58" s="9" t="s">
        <v>192</v>
      </c>
    </row>
  </sheetData>
  <pageMargins left="0.7" right="0.7" top="0.75" bottom="0.75" header="0.3" footer="0.3"/>
  <pageSetup orientation="portrait" r:id="rId1"/>
  <ignoredErrors>
    <ignoredError sqref="B17 B18:B41 B42:B5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zoomScale="77" zoomScaleNormal="77" workbookViewId="0">
      <selection activeCell="C17" sqref="C17"/>
    </sheetView>
  </sheetViews>
  <sheetFormatPr baseColWidth="10" defaultColWidth="7.140625" defaultRowHeight="15"/>
  <cols>
    <col min="1" max="1" width="13.28515625" style="10" customWidth="1"/>
    <col min="2" max="2" width="11.42578125" style="10" customWidth="1"/>
    <col min="3" max="3" width="55.42578125" style="10" customWidth="1"/>
    <col min="4" max="5" width="13.42578125" style="13" customWidth="1"/>
    <col min="6" max="6" width="13.42578125" style="10" customWidth="1"/>
    <col min="7" max="17" width="14" style="10" customWidth="1"/>
    <col min="18" max="16384" width="7.140625" style="10"/>
  </cols>
  <sheetData>
    <row r="1" spans="1:17" s="38" customFormat="1" ht="12.75"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 ht="12.75"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8" customFormat="1" ht="12.75"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8" customFormat="1" ht="12.75"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8" customFormat="1" ht="12.75"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38" customFormat="1" ht="12.75"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38" customFormat="1" ht="12.75"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8" customFormat="1">
      <c r="A8" s="41"/>
      <c r="B8" s="42"/>
      <c r="C8" s="43"/>
      <c r="D8" s="43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38" customFormat="1">
      <c r="A9" s="41"/>
      <c r="B9" s="42"/>
      <c r="C9" s="43"/>
      <c r="D9" s="43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38" customFormat="1">
      <c r="A10" s="41"/>
      <c r="B10" s="42"/>
      <c r="C10" s="43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>
      <c r="B11" s="2"/>
      <c r="C11" s="2"/>
      <c r="D11" s="2"/>
      <c r="E11" s="2"/>
    </row>
    <row r="12" spans="1:17" ht="15.75">
      <c r="B12" s="1" t="s">
        <v>212</v>
      </c>
      <c r="C12" s="2"/>
      <c r="D12" s="2"/>
      <c r="E12" s="2"/>
    </row>
    <row r="13" spans="1:17">
      <c r="B13" s="4" t="s">
        <v>182</v>
      </c>
      <c r="C13" s="2"/>
      <c r="D13" s="2"/>
      <c r="E13" s="2"/>
      <c r="F13" s="74"/>
    </row>
    <row r="14" spans="1:17" ht="16.5" customHeight="1" thickBo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9.25" customHeight="1" thickBot="1">
      <c r="B15" s="5" t="s">
        <v>120</v>
      </c>
      <c r="C15" s="27" t="s">
        <v>1</v>
      </c>
      <c r="D15" s="29">
        <v>2006</v>
      </c>
      <c r="E15" s="29">
        <v>2007</v>
      </c>
      <c r="F15" s="29">
        <v>2008</v>
      </c>
      <c r="G15" s="29">
        <v>2009</v>
      </c>
      <c r="H15" s="29">
        <v>2010</v>
      </c>
      <c r="I15" s="29">
        <v>2011</v>
      </c>
      <c r="J15" s="29">
        <v>2012</v>
      </c>
      <c r="K15" s="29">
        <v>2013</v>
      </c>
      <c r="L15" s="29">
        <v>2014</v>
      </c>
      <c r="M15" s="29">
        <v>2015</v>
      </c>
      <c r="N15" s="29">
        <v>2016</v>
      </c>
      <c r="O15" s="29">
        <v>2017</v>
      </c>
      <c r="P15" s="29">
        <v>2018</v>
      </c>
      <c r="Q15" s="29">
        <v>2019</v>
      </c>
    </row>
    <row r="16" spans="1:17" ht="21.75" customHeight="1">
      <c r="B16" s="6"/>
      <c r="C16" s="6" t="s">
        <v>186</v>
      </c>
      <c r="D16" s="72">
        <f t="shared" ref="D16:I16" si="0">+SUM(D17:D54)</f>
        <v>92723.054384642179</v>
      </c>
      <c r="E16" s="72">
        <f t="shared" si="0"/>
        <v>97165.355535226219</v>
      </c>
      <c r="F16" s="72">
        <f t="shared" si="0"/>
        <v>109604.83582493212</v>
      </c>
      <c r="G16" s="72">
        <f t="shared" si="0"/>
        <v>127580.5004819149</v>
      </c>
      <c r="H16" s="72">
        <f t="shared" si="0"/>
        <v>132891.52301896067</v>
      </c>
      <c r="I16" s="72">
        <f t="shared" si="0"/>
        <v>147753.35913926823</v>
      </c>
      <c r="J16" s="72">
        <f t="shared" ref="J16:L16" si="1">+SUM(J17:J54)</f>
        <v>168567.51266250596</v>
      </c>
      <c r="K16" s="72">
        <f t="shared" si="1"/>
        <v>187066.03433744531</v>
      </c>
      <c r="L16" s="72">
        <f t="shared" si="1"/>
        <v>206694.68260898915</v>
      </c>
      <c r="M16" s="72">
        <f t="shared" ref="M16:N16" si="2">+SUM(M17:M54)</f>
        <v>229278.40964828403</v>
      </c>
      <c r="N16" s="72">
        <f t="shared" si="2"/>
        <v>249903.5534583955</v>
      </c>
      <c r="O16" s="72">
        <f t="shared" ref="O16" si="3">+SUM(O17:O54)</f>
        <v>264886.51473484479</v>
      </c>
      <c r="P16" s="72">
        <f>+SUM(P17:P54)</f>
        <v>266265.66096680349</v>
      </c>
      <c r="Q16" s="72">
        <f>+SUM(Q17:Q54)</f>
        <v>278075.26007373061</v>
      </c>
    </row>
    <row r="17" spans="2:17" s="2" customFormat="1" ht="16.5" customHeight="1">
      <c r="B17" s="46" t="s">
        <v>2</v>
      </c>
      <c r="C17" s="46" t="s">
        <v>121</v>
      </c>
      <c r="D17" s="50">
        <v>12.828443656308998</v>
      </c>
      <c r="E17" s="50">
        <v>12.997857218530044</v>
      </c>
      <c r="F17" s="50">
        <v>14.372108068078505</v>
      </c>
      <c r="G17" s="50">
        <v>16.995975889986759</v>
      </c>
      <c r="H17" s="50">
        <v>17.036692514525441</v>
      </c>
      <c r="I17" s="50">
        <v>22.646839054637994</v>
      </c>
      <c r="J17" s="50">
        <v>22.091794959792299</v>
      </c>
      <c r="K17" s="50">
        <v>24.740392713996897</v>
      </c>
      <c r="L17" s="50">
        <v>27.893236705073889</v>
      </c>
      <c r="M17" s="50">
        <v>30.273047077364268</v>
      </c>
      <c r="N17" s="50">
        <v>30.460800583976624</v>
      </c>
      <c r="O17" s="50">
        <v>32.619391599982777</v>
      </c>
      <c r="P17" s="50">
        <v>31.915366862539003</v>
      </c>
      <c r="Q17" s="50">
        <v>31.741212006778049</v>
      </c>
    </row>
    <row r="18" spans="2:17" s="2" customFormat="1" ht="16.5" customHeight="1">
      <c r="B18" s="46" t="s">
        <v>16</v>
      </c>
      <c r="C18" s="46" t="s">
        <v>122</v>
      </c>
      <c r="D18" s="50">
        <v>1904.1655912394635</v>
      </c>
      <c r="E18" s="50">
        <v>1869.6091478399726</v>
      </c>
      <c r="F18" s="50">
        <v>2905.6473402967536</v>
      </c>
      <c r="G18" s="50">
        <v>3698.0112249326035</v>
      </c>
      <c r="H18" s="50">
        <v>3397.7179466609546</v>
      </c>
      <c r="I18" s="50">
        <v>4075.2651916370933</v>
      </c>
      <c r="J18" s="50">
        <v>5071.254727842379</v>
      </c>
      <c r="K18" s="50">
        <v>4052.4229999029271</v>
      </c>
      <c r="L18" s="50">
        <v>3932.5376152120839</v>
      </c>
      <c r="M18" s="50">
        <v>6600.1500894265628</v>
      </c>
      <c r="N18" s="50">
        <v>6669.3692422124841</v>
      </c>
      <c r="O18" s="50">
        <v>5873.4551025292858</v>
      </c>
      <c r="P18" s="50">
        <v>5183.5141071425205</v>
      </c>
      <c r="Q18" s="50">
        <v>5911.080446061329</v>
      </c>
    </row>
    <row r="19" spans="2:17" s="2" customFormat="1" ht="16.5" customHeight="1">
      <c r="B19" s="46" t="s">
        <v>22</v>
      </c>
      <c r="C19" s="46" t="s">
        <v>123</v>
      </c>
      <c r="D19" s="50">
        <v>2937.9045720511722</v>
      </c>
      <c r="E19" s="50">
        <v>3015.6735779923774</v>
      </c>
      <c r="F19" s="50">
        <v>3730.7984015751917</v>
      </c>
      <c r="G19" s="50">
        <v>4405.674432718738</v>
      </c>
      <c r="H19" s="50">
        <v>4642.695885058466</v>
      </c>
      <c r="I19" s="50">
        <v>5921.2437160350328</v>
      </c>
      <c r="J19" s="50">
        <v>5941.1007166953896</v>
      </c>
      <c r="K19" s="50">
        <v>6672.7186173093578</v>
      </c>
      <c r="L19" s="50">
        <v>7784.9362188240402</v>
      </c>
      <c r="M19" s="50">
        <v>7901.6853192572298</v>
      </c>
      <c r="N19" s="50">
        <v>8195.6744471190959</v>
      </c>
      <c r="O19" s="50">
        <v>8691.9287278686334</v>
      </c>
      <c r="P19" s="50">
        <v>8009.5981025172032</v>
      </c>
      <c r="Q19" s="50">
        <v>8508.4800796565214</v>
      </c>
    </row>
    <row r="20" spans="2:17" s="2" customFormat="1" ht="16.5" customHeight="1">
      <c r="B20" s="12" t="s">
        <v>34</v>
      </c>
      <c r="C20" s="2" t="s">
        <v>124</v>
      </c>
      <c r="D20" s="36">
        <v>1170.6086969876992</v>
      </c>
      <c r="E20" s="36">
        <v>1255.1973442647013</v>
      </c>
      <c r="F20" s="36">
        <v>1637.1761188291907</v>
      </c>
      <c r="G20" s="36">
        <v>2235.8867467404261</v>
      </c>
      <c r="H20" s="36">
        <v>2547.4031083812333</v>
      </c>
      <c r="I20" s="36">
        <v>2701.2625315652267</v>
      </c>
      <c r="J20" s="36">
        <v>3015.6755611085673</v>
      </c>
      <c r="K20" s="36">
        <v>3351.6297733940783</v>
      </c>
      <c r="L20" s="36">
        <v>3875.9085553813393</v>
      </c>
      <c r="M20" s="36">
        <v>4432.562894076711</v>
      </c>
      <c r="N20" s="36">
        <v>4974.0190957006553</v>
      </c>
      <c r="O20" s="36">
        <v>4692.2844305066183</v>
      </c>
      <c r="P20" s="36">
        <v>4969.8272626531198</v>
      </c>
      <c r="Q20" s="36">
        <v>5570.8099173838691</v>
      </c>
    </row>
    <row r="21" spans="2:17" s="2" customFormat="1" ht="16.5" customHeight="1">
      <c r="B21" s="12" t="s">
        <v>48</v>
      </c>
      <c r="C21" s="2" t="s">
        <v>125</v>
      </c>
      <c r="D21" s="36">
        <v>1343.004448968632</v>
      </c>
      <c r="E21" s="36">
        <v>1441.2962579484451</v>
      </c>
      <c r="F21" s="36">
        <v>1587.3172145781755</v>
      </c>
      <c r="G21" s="36">
        <v>1974.1463377185028</v>
      </c>
      <c r="H21" s="36">
        <v>1890.9294792264693</v>
      </c>
      <c r="I21" s="36">
        <v>1989.4657334529857</v>
      </c>
      <c r="J21" s="36">
        <v>2172.2575623727475</v>
      </c>
      <c r="K21" s="36">
        <v>2387.7419476703872</v>
      </c>
      <c r="L21" s="36">
        <v>2511.8498469494161</v>
      </c>
      <c r="M21" s="36">
        <v>2725.6585432462462</v>
      </c>
      <c r="N21" s="36">
        <v>2908.5079314176087</v>
      </c>
      <c r="O21" s="36">
        <v>3207.459297430697</v>
      </c>
      <c r="P21" s="36">
        <v>3549.962075412473</v>
      </c>
      <c r="Q21" s="36">
        <v>3833.1633391056562</v>
      </c>
    </row>
    <row r="22" spans="2:17" s="2" customFormat="1" ht="16.5" customHeight="1">
      <c r="B22" s="12" t="s">
        <v>56</v>
      </c>
      <c r="C22" s="2" t="s">
        <v>126</v>
      </c>
      <c r="D22" s="36">
        <v>140.82177977620793</v>
      </c>
      <c r="E22" s="36">
        <v>148.46433810748152</v>
      </c>
      <c r="F22" s="36">
        <v>161.90220726602922</v>
      </c>
      <c r="G22" s="36">
        <v>183.93027337209668</v>
      </c>
      <c r="H22" s="36">
        <v>183.90059635536497</v>
      </c>
      <c r="I22" s="36">
        <v>194.49191811277223</v>
      </c>
      <c r="J22" s="36">
        <v>225.59866235377831</v>
      </c>
      <c r="K22" s="36">
        <v>263.23975385327884</v>
      </c>
      <c r="L22" s="36">
        <v>299.58579559929029</v>
      </c>
      <c r="M22" s="36">
        <v>336.9800075093201</v>
      </c>
      <c r="N22" s="36">
        <v>401.32811535072784</v>
      </c>
      <c r="O22" s="36">
        <v>459.70911949122404</v>
      </c>
      <c r="P22" s="36">
        <v>393.31811517365583</v>
      </c>
      <c r="Q22" s="36">
        <v>452.93169348483002</v>
      </c>
    </row>
    <row r="23" spans="2:17" s="2" customFormat="1" ht="16.5" customHeight="1">
      <c r="B23" s="46" t="s">
        <v>64</v>
      </c>
      <c r="C23" s="46" t="s">
        <v>127</v>
      </c>
      <c r="D23" s="50">
        <v>55.956598288621585</v>
      </c>
      <c r="E23" s="50">
        <v>56.695566077686586</v>
      </c>
      <c r="F23" s="50">
        <v>63.703524591004921</v>
      </c>
      <c r="G23" s="50">
        <v>73.899915543766923</v>
      </c>
      <c r="H23" s="50">
        <v>80.268242785739901</v>
      </c>
      <c r="I23" s="50">
        <v>86.084651627260257</v>
      </c>
      <c r="J23" s="50">
        <v>93.323321480416453</v>
      </c>
      <c r="K23" s="50">
        <v>104.2358678745167</v>
      </c>
      <c r="L23" s="50">
        <v>115.62170879529909</v>
      </c>
      <c r="M23" s="50">
        <v>124.00287923557914</v>
      </c>
      <c r="N23" s="50">
        <v>131.9583245349329</v>
      </c>
      <c r="O23" s="50">
        <v>137.1088054952215</v>
      </c>
      <c r="P23" s="50">
        <v>141.95127364839306</v>
      </c>
      <c r="Q23" s="50">
        <v>155.40180406437548</v>
      </c>
    </row>
    <row r="24" spans="2:17" s="2" customFormat="1" ht="16.5" customHeight="1">
      <c r="B24" s="46" t="s">
        <v>72</v>
      </c>
      <c r="C24" s="46" t="s">
        <v>128</v>
      </c>
      <c r="D24" s="50">
        <v>1551.9906387741848</v>
      </c>
      <c r="E24" s="50">
        <v>1597.2152096695415</v>
      </c>
      <c r="F24" s="50">
        <v>1820.245495539489</v>
      </c>
      <c r="G24" s="50">
        <v>2607.0303322756172</v>
      </c>
      <c r="H24" s="50">
        <v>2625.721057128027</v>
      </c>
      <c r="I24" s="50">
        <v>3412.3374007375455</v>
      </c>
      <c r="J24" s="50">
        <v>4697.1606004374298</v>
      </c>
      <c r="K24" s="50">
        <v>5461.2859910149891</v>
      </c>
      <c r="L24" s="50">
        <v>6188.5508475553424</v>
      </c>
      <c r="M24" s="50">
        <v>6737.9059802924876</v>
      </c>
      <c r="N24" s="50">
        <v>6487.8400984373275</v>
      </c>
      <c r="O24" s="50">
        <v>6809.4432597956866</v>
      </c>
      <c r="P24" s="50">
        <v>8148.9231456410125</v>
      </c>
      <c r="Q24" s="50">
        <v>8886.7702912655332</v>
      </c>
    </row>
    <row r="25" spans="2:17" s="2" customFormat="1" ht="16.5" customHeight="1">
      <c r="B25" s="46" t="s">
        <v>86</v>
      </c>
      <c r="C25" s="46" t="s">
        <v>129</v>
      </c>
      <c r="D25" s="50">
        <v>776.88966870202012</v>
      </c>
      <c r="E25" s="50">
        <v>800.13141988361394</v>
      </c>
      <c r="F25" s="50">
        <v>881.49609823907633</v>
      </c>
      <c r="G25" s="50">
        <v>1029.3384398944133</v>
      </c>
      <c r="H25" s="50">
        <v>1073.4229733401273</v>
      </c>
      <c r="I25" s="50">
        <v>1098.9628984000262</v>
      </c>
      <c r="J25" s="50">
        <v>1130.9173141459612</v>
      </c>
      <c r="K25" s="50">
        <v>1143.4563547162809</v>
      </c>
      <c r="L25" s="50">
        <v>1316.9210168013517</v>
      </c>
      <c r="M25" s="50">
        <v>1606.2342278539656</v>
      </c>
      <c r="N25" s="50">
        <v>1836.4987386188463</v>
      </c>
      <c r="O25" s="50">
        <v>2068.7127928714372</v>
      </c>
      <c r="P25" s="50">
        <v>2487.6167254295019</v>
      </c>
      <c r="Q25" s="50">
        <v>2614.8808962791982</v>
      </c>
    </row>
    <row r="26" spans="2:17" s="2" customFormat="1" ht="16.5" customHeight="1">
      <c r="B26" s="12" t="s">
        <v>98</v>
      </c>
      <c r="C26" s="2" t="s">
        <v>130</v>
      </c>
      <c r="D26" s="36">
        <v>4558.8531648410353</v>
      </c>
      <c r="E26" s="36">
        <v>4744.7285261199013</v>
      </c>
      <c r="F26" s="36">
        <v>5353.7136278197113</v>
      </c>
      <c r="G26" s="36">
        <v>6335.2588881813272</v>
      </c>
      <c r="H26" s="36">
        <v>6985.2760426775494</v>
      </c>
      <c r="I26" s="36">
        <v>7483.0183549963413</v>
      </c>
      <c r="J26" s="36">
        <v>9207.3644448991618</v>
      </c>
      <c r="K26" s="36">
        <v>11084.66275974022</v>
      </c>
      <c r="L26" s="36">
        <v>12564.244174476868</v>
      </c>
      <c r="M26" s="36">
        <v>14427.000336059667</v>
      </c>
      <c r="N26" s="36">
        <v>17356.454591403657</v>
      </c>
      <c r="O26" s="36">
        <v>18630.869126215901</v>
      </c>
      <c r="P26" s="36">
        <v>18408.40563258063</v>
      </c>
      <c r="Q26" s="36">
        <v>19568.490342116787</v>
      </c>
    </row>
    <row r="27" spans="2:17" s="2" customFormat="1" ht="16.5" customHeight="1">
      <c r="B27" s="12" t="s">
        <v>104</v>
      </c>
      <c r="C27" s="2" t="s">
        <v>131</v>
      </c>
      <c r="D27" s="36">
        <v>966.74988833070574</v>
      </c>
      <c r="E27" s="36">
        <v>979.51687291150745</v>
      </c>
      <c r="F27" s="36">
        <v>1037.4624088058333</v>
      </c>
      <c r="G27" s="36">
        <v>1155.1631727181809</v>
      </c>
      <c r="H27" s="36">
        <v>1229.4247648085955</v>
      </c>
      <c r="I27" s="36">
        <v>1399.998119996302</v>
      </c>
      <c r="J27" s="36">
        <v>1755.1028632361479</v>
      </c>
      <c r="K27" s="36">
        <v>2023.2280661490652</v>
      </c>
      <c r="L27" s="36">
        <v>2212.2085654390835</v>
      </c>
      <c r="M27" s="36">
        <v>2377.557215742243</v>
      </c>
      <c r="N27" s="36">
        <v>2500.0220355316537</v>
      </c>
      <c r="O27" s="36">
        <v>2638.8493647310111</v>
      </c>
      <c r="P27" s="36">
        <v>2832.2718863218633</v>
      </c>
      <c r="Q27" s="36">
        <v>3045.4086135165012</v>
      </c>
    </row>
    <row r="28" spans="2:17" s="2" customFormat="1" ht="16.5" customHeight="1">
      <c r="B28" s="12" t="s">
        <v>132</v>
      </c>
      <c r="C28" s="2" t="s">
        <v>133</v>
      </c>
      <c r="D28" s="36">
        <v>2942.684896129922</v>
      </c>
      <c r="E28" s="36">
        <v>2986.1181524699768</v>
      </c>
      <c r="F28" s="36">
        <v>3367.1131551376234</v>
      </c>
      <c r="G28" s="36">
        <v>4303.133479549404</v>
      </c>
      <c r="H28" s="36">
        <v>4573.9455816937816</v>
      </c>
      <c r="I28" s="36">
        <v>4843.7220191030747</v>
      </c>
      <c r="J28" s="36">
        <v>5504.0965500539978</v>
      </c>
      <c r="K28" s="36">
        <v>6324.5024663177055</v>
      </c>
      <c r="L28" s="36">
        <v>7119.9771970937527</v>
      </c>
      <c r="M28" s="36">
        <v>8343.7045207312804</v>
      </c>
      <c r="N28" s="36">
        <v>9381.9731815862397</v>
      </c>
      <c r="O28" s="36">
        <v>10048.422744527175</v>
      </c>
      <c r="P28" s="36">
        <v>10511.828371796413</v>
      </c>
      <c r="Q28" s="36">
        <v>11453.589968833554</v>
      </c>
    </row>
    <row r="29" spans="2:17" s="2" customFormat="1" ht="16.5" customHeight="1">
      <c r="B29" s="46" t="s">
        <v>134</v>
      </c>
      <c r="C29" s="46" t="s">
        <v>135</v>
      </c>
      <c r="D29" s="50">
        <v>9133.6551639014378</v>
      </c>
      <c r="E29" s="50">
        <v>9358.7104303222586</v>
      </c>
      <c r="F29" s="50">
        <v>10990.827966708488</v>
      </c>
      <c r="G29" s="50">
        <v>14200.010672797338</v>
      </c>
      <c r="H29" s="50">
        <v>14604.424460556096</v>
      </c>
      <c r="I29" s="50">
        <v>15415.176455776196</v>
      </c>
      <c r="J29" s="50">
        <v>17624.153071251789</v>
      </c>
      <c r="K29" s="50">
        <v>19319.873274987094</v>
      </c>
      <c r="L29" s="50">
        <v>21082.675429862982</v>
      </c>
      <c r="M29" s="50">
        <v>22695.818232518137</v>
      </c>
      <c r="N29" s="50">
        <v>24169.20552401157</v>
      </c>
      <c r="O29" s="50">
        <v>25057.361078505597</v>
      </c>
      <c r="P29" s="50">
        <v>26246.127877825365</v>
      </c>
      <c r="Q29" s="50">
        <v>27177.606356345346</v>
      </c>
    </row>
    <row r="30" spans="2:17" s="2" customFormat="1" ht="16.5" customHeight="1">
      <c r="B30" s="46" t="s">
        <v>136</v>
      </c>
      <c r="C30" s="46" t="s">
        <v>137</v>
      </c>
      <c r="D30" s="50">
        <v>5314.1970853542434</v>
      </c>
      <c r="E30" s="50">
        <v>5530.1814236696364</v>
      </c>
      <c r="F30" s="50">
        <v>6276.1174226156545</v>
      </c>
      <c r="G30" s="50">
        <v>6928.5576714013823</v>
      </c>
      <c r="H30" s="50">
        <v>7480.4537121400517</v>
      </c>
      <c r="I30" s="50">
        <v>8942.7935300961472</v>
      </c>
      <c r="J30" s="50">
        <v>10095.649998234567</v>
      </c>
      <c r="K30" s="50">
        <v>11170.270402598377</v>
      </c>
      <c r="L30" s="50">
        <v>12075.362824377138</v>
      </c>
      <c r="M30" s="50">
        <v>13311.010139090873</v>
      </c>
      <c r="N30" s="50">
        <v>14427.459230521203</v>
      </c>
      <c r="O30" s="50">
        <v>15688.117483546092</v>
      </c>
      <c r="P30" s="50">
        <v>16732.023846919459</v>
      </c>
      <c r="Q30" s="50">
        <v>17663.083729271177</v>
      </c>
    </row>
    <row r="31" spans="2:17" s="2" customFormat="1" ht="16.5" customHeight="1">
      <c r="B31" s="46" t="s">
        <v>138</v>
      </c>
      <c r="C31" s="46" t="s">
        <v>13</v>
      </c>
      <c r="D31" s="50">
        <v>808.47597107292086</v>
      </c>
      <c r="E31" s="50">
        <v>785.54398260947892</v>
      </c>
      <c r="F31" s="50">
        <v>928.97166430516836</v>
      </c>
      <c r="G31" s="50">
        <v>1067.3714301671866</v>
      </c>
      <c r="H31" s="50">
        <v>1190.7412602313598</v>
      </c>
      <c r="I31" s="50">
        <v>1309.4779569521249</v>
      </c>
      <c r="J31" s="50">
        <v>1429.1915746880359</v>
      </c>
      <c r="K31" s="50">
        <v>1514.8534558264462</v>
      </c>
      <c r="L31" s="50">
        <v>1655.4545610553143</v>
      </c>
      <c r="M31" s="50">
        <v>1681.5079910400045</v>
      </c>
      <c r="N31" s="50">
        <v>2115.8518345087655</v>
      </c>
      <c r="O31" s="50">
        <v>2599.8459288351778</v>
      </c>
      <c r="P31" s="50">
        <v>2880.7068218967215</v>
      </c>
      <c r="Q31" s="50">
        <v>2469.1764241614187</v>
      </c>
    </row>
    <row r="32" spans="2:17" s="2" customFormat="1" ht="16.5" customHeight="1">
      <c r="B32" s="12" t="s">
        <v>139</v>
      </c>
      <c r="C32" s="2" t="s">
        <v>140</v>
      </c>
      <c r="D32" s="36">
        <v>3451.2035226934736</v>
      </c>
      <c r="E32" s="36">
        <v>3638.3856222095214</v>
      </c>
      <c r="F32" s="36">
        <v>4040.2168433759475</v>
      </c>
      <c r="G32" s="36">
        <v>4310.1587093104745</v>
      </c>
      <c r="H32" s="36">
        <v>4965.1679598153114</v>
      </c>
      <c r="I32" s="36">
        <v>5463.6336830288346</v>
      </c>
      <c r="J32" s="36">
        <v>6020.3266183188398</v>
      </c>
      <c r="K32" s="36">
        <v>6790.6390388070968</v>
      </c>
      <c r="L32" s="36">
        <v>7450.0567531977213</v>
      </c>
      <c r="M32" s="36">
        <v>8248.6627345052893</v>
      </c>
      <c r="N32" s="36">
        <v>9077.6020656935452</v>
      </c>
      <c r="O32" s="36">
        <v>9783.6685804805293</v>
      </c>
      <c r="P32" s="36">
        <v>9435.7579087770791</v>
      </c>
      <c r="Q32" s="36">
        <v>10024.787977333726</v>
      </c>
    </row>
    <row r="33" spans="2:17" s="2" customFormat="1" ht="16.5" customHeight="1">
      <c r="B33" s="12" t="s">
        <v>141</v>
      </c>
      <c r="C33" s="2" t="s">
        <v>142</v>
      </c>
      <c r="D33" s="36">
        <v>53.747899938686729</v>
      </c>
      <c r="E33" s="36">
        <v>54.457699461876359</v>
      </c>
      <c r="F33" s="36">
        <v>58.548031633632071</v>
      </c>
      <c r="G33" s="36">
        <v>62.878887726774749</v>
      </c>
      <c r="H33" s="36">
        <v>70.503355038797821</v>
      </c>
      <c r="I33" s="36">
        <v>73.852430836094129</v>
      </c>
      <c r="J33" s="36">
        <v>79.977529700560751</v>
      </c>
      <c r="K33" s="36">
        <v>86.530622972263828</v>
      </c>
      <c r="L33" s="36">
        <v>91.830058199181607</v>
      </c>
      <c r="M33" s="36">
        <v>95.918591103717773</v>
      </c>
      <c r="N33" s="36">
        <v>100.26673682445302</v>
      </c>
      <c r="O33" s="36">
        <v>104.54257582687204</v>
      </c>
      <c r="P33" s="36">
        <v>109.3531891383787</v>
      </c>
      <c r="Q33" s="36">
        <v>115.73802152372338</v>
      </c>
    </row>
    <row r="34" spans="2:17" s="2" customFormat="1" ht="16.5" customHeight="1">
      <c r="B34" s="12" t="s">
        <v>143</v>
      </c>
      <c r="C34" s="2" t="s">
        <v>144</v>
      </c>
      <c r="D34" s="36">
        <v>907.91164978260269</v>
      </c>
      <c r="E34" s="36">
        <v>939.46803703494413</v>
      </c>
      <c r="F34" s="36">
        <v>1015.2533895797088</v>
      </c>
      <c r="G34" s="36">
        <v>1127.1069104512173</v>
      </c>
      <c r="H34" s="36">
        <v>1319.0968319646058</v>
      </c>
      <c r="I34" s="36">
        <v>1455.4819730263446</v>
      </c>
      <c r="J34" s="36">
        <v>1596.9219964675269</v>
      </c>
      <c r="K34" s="36">
        <v>1718.5383325616319</v>
      </c>
      <c r="L34" s="36">
        <v>1828.0419462671157</v>
      </c>
      <c r="M34" s="36">
        <v>2057.9249221481095</v>
      </c>
      <c r="N34" s="36">
        <v>2433.433122788842</v>
      </c>
      <c r="O34" s="36">
        <v>2683.598876624375</v>
      </c>
      <c r="P34" s="36">
        <v>2447.3464235192391</v>
      </c>
      <c r="Q34" s="36">
        <v>2536.5711520772702</v>
      </c>
    </row>
    <row r="35" spans="2:17" s="2" customFormat="1" ht="16.5" customHeight="1">
      <c r="B35" s="46" t="s">
        <v>145</v>
      </c>
      <c r="C35" s="46" t="s">
        <v>146</v>
      </c>
      <c r="D35" s="50">
        <v>5679.2735698806227</v>
      </c>
      <c r="E35" s="50">
        <v>5984.8793421324708</v>
      </c>
      <c r="F35" s="50">
        <v>6768.8004941706222</v>
      </c>
      <c r="G35" s="50">
        <v>8597.9499469294969</v>
      </c>
      <c r="H35" s="50">
        <v>6143.1904553982458</v>
      </c>
      <c r="I35" s="50">
        <v>8460.1565523328572</v>
      </c>
      <c r="J35" s="50">
        <v>11593.821949930903</v>
      </c>
      <c r="K35" s="50">
        <v>13057.399497894467</v>
      </c>
      <c r="L35" s="50">
        <v>14423.071746606645</v>
      </c>
      <c r="M35" s="50">
        <v>15291.989720377169</v>
      </c>
      <c r="N35" s="50">
        <v>12929.264994776513</v>
      </c>
      <c r="O35" s="50">
        <v>13633.110963203993</v>
      </c>
      <c r="P35" s="50">
        <v>15002.965503395064</v>
      </c>
      <c r="Q35" s="50">
        <v>17767.556253768616</v>
      </c>
    </row>
    <row r="36" spans="2:17" s="2" customFormat="1" ht="16.5" customHeight="1">
      <c r="B36" s="46" t="s">
        <v>147</v>
      </c>
      <c r="C36" s="46" t="s">
        <v>148</v>
      </c>
      <c r="D36" s="50">
        <v>7902.5020388605035</v>
      </c>
      <c r="E36" s="50">
        <v>8014.8942330440968</v>
      </c>
      <c r="F36" s="50">
        <v>8927.8625299995583</v>
      </c>
      <c r="G36" s="50">
        <v>10191.25003709766</v>
      </c>
      <c r="H36" s="50">
        <v>11151.175781769422</v>
      </c>
      <c r="I36" s="50">
        <v>12333.857839467018</v>
      </c>
      <c r="J36" s="50">
        <v>13821.828943035563</v>
      </c>
      <c r="K36" s="50">
        <v>15515.535971061052</v>
      </c>
      <c r="L36" s="50">
        <v>16831.66739195586</v>
      </c>
      <c r="M36" s="50">
        <v>18619.228367885575</v>
      </c>
      <c r="N36" s="50">
        <v>20740.457254307938</v>
      </c>
      <c r="O36" s="50">
        <v>22618.088951155023</v>
      </c>
      <c r="P36" s="50">
        <v>22186.321998006406</v>
      </c>
      <c r="Q36" s="50">
        <v>22323.651607457701</v>
      </c>
    </row>
    <row r="37" spans="2:17" s="2" customFormat="1" ht="16.5" customHeight="1">
      <c r="B37" s="46" t="s">
        <v>149</v>
      </c>
      <c r="C37" s="46" t="s">
        <v>183</v>
      </c>
      <c r="D37" s="50">
        <v>266.33783380358136</v>
      </c>
      <c r="E37" s="50">
        <v>277.71414356691508</v>
      </c>
      <c r="F37" s="50">
        <v>304.49684463101926</v>
      </c>
      <c r="G37" s="50">
        <v>343.95986639206836</v>
      </c>
      <c r="H37" s="50">
        <v>350.82277724076863</v>
      </c>
      <c r="I37" s="50">
        <v>373.06704969384293</v>
      </c>
      <c r="J37" s="50">
        <v>412.30324621655268</v>
      </c>
      <c r="K37" s="50">
        <v>474.23394456880686</v>
      </c>
      <c r="L37" s="50">
        <v>512.55975759811042</v>
      </c>
      <c r="M37" s="50">
        <v>535.06618535926782</v>
      </c>
      <c r="N37" s="50">
        <v>569.201956781391</v>
      </c>
      <c r="O37" s="50">
        <v>591.83361459867683</v>
      </c>
      <c r="P37" s="50">
        <v>538.58085655131356</v>
      </c>
      <c r="Q37" s="50">
        <v>584.54012018699348</v>
      </c>
    </row>
    <row r="38" spans="2:17" s="2" customFormat="1" ht="16.5" customHeight="1">
      <c r="B38" s="12" t="s">
        <v>150</v>
      </c>
      <c r="C38" s="2" t="s">
        <v>151</v>
      </c>
      <c r="D38" s="36">
        <v>90.986045110418303</v>
      </c>
      <c r="E38" s="36">
        <v>91.936685614418323</v>
      </c>
      <c r="F38" s="36">
        <v>103.45990093041624</v>
      </c>
      <c r="G38" s="36">
        <v>124.03954039522093</v>
      </c>
      <c r="H38" s="36">
        <v>134.69454551702356</v>
      </c>
      <c r="I38" s="36">
        <v>143.79310782669373</v>
      </c>
      <c r="J38" s="36">
        <v>157.7671278232219</v>
      </c>
      <c r="K38" s="36">
        <v>169.645280523488</v>
      </c>
      <c r="L38" s="36">
        <v>177.94144812463423</v>
      </c>
      <c r="M38" s="36">
        <v>182.51158628043066</v>
      </c>
      <c r="N38" s="36">
        <v>200.05638599956123</v>
      </c>
      <c r="O38" s="36">
        <v>188.89603873267188</v>
      </c>
      <c r="P38" s="36">
        <v>195.86552277285594</v>
      </c>
      <c r="Q38" s="36">
        <v>207.64544782215455</v>
      </c>
    </row>
    <row r="39" spans="2:17" s="2" customFormat="1" ht="16.5" customHeight="1">
      <c r="B39" s="12" t="s">
        <v>153</v>
      </c>
      <c r="C39" s="2" t="s">
        <v>154</v>
      </c>
      <c r="D39" s="36">
        <v>5582.5704682737896</v>
      </c>
      <c r="E39" s="36">
        <v>5928.3984378160003</v>
      </c>
      <c r="F39" s="36">
        <v>6588.0772102875426</v>
      </c>
      <c r="G39" s="36">
        <v>6807.484052785655</v>
      </c>
      <c r="H39" s="36">
        <v>7479.4151122249868</v>
      </c>
      <c r="I39" s="36">
        <v>8138.0499644808897</v>
      </c>
      <c r="J39" s="36">
        <v>9116.1382527229889</v>
      </c>
      <c r="K39" s="36">
        <v>9998.600704576862</v>
      </c>
      <c r="L39" s="36">
        <v>11426.428664225807</v>
      </c>
      <c r="M39" s="36">
        <v>13319.517093674469</v>
      </c>
      <c r="N39" s="36">
        <v>16207.914232900886</v>
      </c>
      <c r="O39" s="36">
        <v>16085.120754184903</v>
      </c>
      <c r="P39" s="36">
        <v>11460.986136529636</v>
      </c>
      <c r="Q39" s="36">
        <v>10388.058910274816</v>
      </c>
    </row>
    <row r="40" spans="2:17" s="2" customFormat="1" ht="16.5" customHeight="1">
      <c r="B40" s="12" t="s">
        <v>155</v>
      </c>
      <c r="C40" s="2" t="s">
        <v>156</v>
      </c>
      <c r="D40" s="36">
        <v>1106.1948243633728</v>
      </c>
      <c r="E40" s="36">
        <v>1125.7077428041921</v>
      </c>
      <c r="F40" s="36">
        <v>1294.3477403101517</v>
      </c>
      <c r="G40" s="36">
        <v>1444.9533179835257</v>
      </c>
      <c r="H40" s="36">
        <v>1608.4489462214308</v>
      </c>
      <c r="I40" s="36">
        <v>1815.0215537406257</v>
      </c>
      <c r="J40" s="36">
        <v>1940.438323067224</v>
      </c>
      <c r="K40" s="36">
        <v>2098.114927507243</v>
      </c>
      <c r="L40" s="36">
        <v>2209.0725645332273</v>
      </c>
      <c r="M40" s="36">
        <v>2436.1166854441481</v>
      </c>
      <c r="N40" s="36">
        <v>2750.187720162909</v>
      </c>
      <c r="O40" s="36">
        <v>2857.1759044178725</v>
      </c>
      <c r="P40" s="36">
        <v>2775.8587294931949</v>
      </c>
      <c r="Q40" s="36">
        <v>2844.3364390891784</v>
      </c>
    </row>
    <row r="41" spans="2:17" s="2" customFormat="1" ht="16.5" customHeight="1">
      <c r="B41" s="46" t="s">
        <v>157</v>
      </c>
      <c r="C41" s="46" t="s">
        <v>158</v>
      </c>
      <c r="D41" s="50">
        <v>78.744891764657098</v>
      </c>
      <c r="E41" s="50">
        <v>79.77951550526663</v>
      </c>
      <c r="F41" s="50">
        <v>86.592434545643314</v>
      </c>
      <c r="G41" s="50">
        <v>98.757803186781757</v>
      </c>
      <c r="H41" s="50">
        <v>113.39032219623748</v>
      </c>
      <c r="I41" s="50">
        <v>123.51756280263605</v>
      </c>
      <c r="J41" s="50">
        <v>135.73038639093468</v>
      </c>
      <c r="K41" s="50">
        <v>157.53221976254488</v>
      </c>
      <c r="L41" s="50">
        <v>174.28426633821027</v>
      </c>
      <c r="M41" s="50">
        <v>181.43477630815883</v>
      </c>
      <c r="N41" s="50">
        <v>194.11790024945563</v>
      </c>
      <c r="O41" s="50">
        <v>219.29143977770457</v>
      </c>
      <c r="P41" s="50">
        <v>236.30948151677927</v>
      </c>
      <c r="Q41" s="50">
        <v>247.3358554781519</v>
      </c>
    </row>
    <row r="42" spans="2:17" s="2" customFormat="1" ht="16.5" customHeight="1">
      <c r="B42" s="49">
        <v>28</v>
      </c>
      <c r="C42" s="46" t="s">
        <v>159</v>
      </c>
      <c r="D42" s="50">
        <v>6542.4987278057606</v>
      </c>
      <c r="E42" s="50">
        <v>6941.8045020863829</v>
      </c>
      <c r="F42" s="50">
        <v>7763.5976386683778</v>
      </c>
      <c r="G42" s="50">
        <v>9323.2210600342314</v>
      </c>
      <c r="H42" s="50">
        <v>10492.581344830458</v>
      </c>
      <c r="I42" s="50">
        <v>11118.499020908173</v>
      </c>
      <c r="J42" s="50">
        <v>12013.427139763113</v>
      </c>
      <c r="K42" s="50">
        <v>13822.30333967851</v>
      </c>
      <c r="L42" s="50">
        <v>15751.582820866897</v>
      </c>
      <c r="M42" s="50">
        <v>17432.069969018168</v>
      </c>
      <c r="N42" s="50">
        <v>19450.870209526507</v>
      </c>
      <c r="O42" s="50">
        <v>21078.801379473261</v>
      </c>
      <c r="P42" s="50">
        <v>20068.175830714034</v>
      </c>
      <c r="Q42" s="50">
        <v>21552.681745205806</v>
      </c>
    </row>
    <row r="43" spans="2:17" s="2" customFormat="1" ht="16.5" customHeight="1">
      <c r="B43" s="49">
        <v>29</v>
      </c>
      <c r="C43" s="46" t="s">
        <v>63</v>
      </c>
      <c r="D43" s="50">
        <v>5851.9249738061344</v>
      </c>
      <c r="E43" s="50">
        <v>6381.3622349350944</v>
      </c>
      <c r="F43" s="50">
        <v>6961.8350436470328</v>
      </c>
      <c r="G43" s="50">
        <v>8377.8583870816037</v>
      </c>
      <c r="H43" s="50">
        <v>7920.0063766271842</v>
      </c>
      <c r="I43" s="50">
        <v>8199.5542980955906</v>
      </c>
      <c r="J43" s="50">
        <v>8772.6510879426569</v>
      </c>
      <c r="K43" s="50">
        <v>10094.661887834694</v>
      </c>
      <c r="L43" s="50">
        <v>10604.266574140684</v>
      </c>
      <c r="M43" s="50">
        <v>11244.925789998057</v>
      </c>
      <c r="N43" s="50">
        <v>12888.006443601469</v>
      </c>
      <c r="O43" s="50">
        <v>13324.577327111718</v>
      </c>
      <c r="P43" s="50">
        <v>13034.673661205235</v>
      </c>
      <c r="Q43" s="50">
        <v>14129.052587690599</v>
      </c>
    </row>
    <row r="44" spans="2:17" s="2" customFormat="1" ht="16.5" customHeight="1">
      <c r="B44" s="12" t="s">
        <v>160</v>
      </c>
      <c r="C44" s="2" t="s">
        <v>161</v>
      </c>
      <c r="D44" s="36">
        <v>3386.6424744748742</v>
      </c>
      <c r="E44" s="36">
        <v>4058.5900078291816</v>
      </c>
      <c r="F44" s="36">
        <v>4068.9899446912336</v>
      </c>
      <c r="G44" s="36">
        <v>4466.8633314828139</v>
      </c>
      <c r="H44" s="36">
        <v>4606.6906855561911</v>
      </c>
      <c r="I44" s="36">
        <v>5043.8610648995618</v>
      </c>
      <c r="J44" s="36">
        <v>6038.9508034233286</v>
      </c>
      <c r="K44" s="36">
        <v>6267.1413998321141</v>
      </c>
      <c r="L44" s="36">
        <v>6799.1171885942476</v>
      </c>
      <c r="M44" s="36">
        <v>7422.8506310274843</v>
      </c>
      <c r="N44" s="36">
        <v>7806.1153284204938</v>
      </c>
      <c r="O44" s="36">
        <v>8273.2713092060239</v>
      </c>
      <c r="P44" s="36">
        <v>7735.404462590549</v>
      </c>
      <c r="Q44" s="36">
        <v>7058.6349464804589</v>
      </c>
    </row>
    <row r="45" spans="2:17" s="2" customFormat="1" ht="16.5" customHeight="1">
      <c r="B45" s="12" t="s">
        <v>162</v>
      </c>
      <c r="C45" s="2" t="s">
        <v>163</v>
      </c>
      <c r="D45" s="36">
        <v>2684.4870975693771</v>
      </c>
      <c r="E45" s="36">
        <v>2902.755824221018</v>
      </c>
      <c r="F45" s="36">
        <v>3624.3760104967446</v>
      </c>
      <c r="G45" s="36">
        <v>3423.257589203276</v>
      </c>
      <c r="H45" s="36">
        <v>3768.0559777415701</v>
      </c>
      <c r="I45" s="36">
        <v>3726.1445734400518</v>
      </c>
      <c r="J45" s="36">
        <v>4121.2835661120553</v>
      </c>
      <c r="K45" s="36">
        <v>4957.5662910833416</v>
      </c>
      <c r="L45" s="36">
        <v>5932.4668715674397</v>
      </c>
      <c r="M45" s="36">
        <v>6733.1111658628852</v>
      </c>
      <c r="N45" s="36">
        <v>8197.8557328225761</v>
      </c>
      <c r="O45" s="36">
        <v>9302.5239555712724</v>
      </c>
      <c r="P45" s="36">
        <v>10395.345435778838</v>
      </c>
      <c r="Q45" s="36">
        <v>8782.2336252428522</v>
      </c>
    </row>
    <row r="46" spans="2:17" s="2" customFormat="1" ht="16.5" customHeight="1">
      <c r="B46" s="12" t="s">
        <v>164</v>
      </c>
      <c r="C46" s="2" t="s">
        <v>165</v>
      </c>
      <c r="D46" s="36">
        <v>8911.0788985900108</v>
      </c>
      <c r="E46" s="36">
        <v>9152.6328038851698</v>
      </c>
      <c r="F46" s="36">
        <v>10047.686857757855</v>
      </c>
      <c r="G46" s="36">
        <v>11109.528034271772</v>
      </c>
      <c r="H46" s="36">
        <v>12002.570314943296</v>
      </c>
      <c r="I46" s="36">
        <v>12998.582817514984</v>
      </c>
      <c r="J46" s="36">
        <v>13966.455824194429</v>
      </c>
      <c r="K46" s="36">
        <v>15286.400221552498</v>
      </c>
      <c r="L46" s="36">
        <v>17036.916334298134</v>
      </c>
      <c r="M46" s="36">
        <v>18494.367487224019</v>
      </c>
      <c r="N46" s="36">
        <v>19694.076837779372</v>
      </c>
      <c r="O46" s="36">
        <v>21134.189904456307</v>
      </c>
      <c r="P46" s="36">
        <v>22268.519262130121</v>
      </c>
      <c r="Q46" s="36">
        <v>23274.644663875126</v>
      </c>
    </row>
    <row r="47" spans="2:17" s="2" customFormat="1" ht="16.5" customHeight="1">
      <c r="B47" s="46" t="s">
        <v>166</v>
      </c>
      <c r="C47" s="46" t="s">
        <v>167</v>
      </c>
      <c r="D47" s="50">
        <v>205.79038637290046</v>
      </c>
      <c r="E47" s="50">
        <v>221.72942118397359</v>
      </c>
      <c r="F47" s="50">
        <v>233.83806507007756</v>
      </c>
      <c r="G47" s="50">
        <v>259.07830116964891</v>
      </c>
      <c r="H47" s="50">
        <v>283.81884753308447</v>
      </c>
      <c r="I47" s="50">
        <v>302.61221134489637</v>
      </c>
      <c r="J47" s="50">
        <v>318.95959905089978</v>
      </c>
      <c r="K47" s="50">
        <v>347.12087667991574</v>
      </c>
      <c r="L47" s="50">
        <v>367.73048069404894</v>
      </c>
      <c r="M47" s="50">
        <v>383.65684726150209</v>
      </c>
      <c r="N47" s="50">
        <v>401.22399759153092</v>
      </c>
      <c r="O47" s="50">
        <v>424.00060538115872</v>
      </c>
      <c r="P47" s="50">
        <v>432.76875259070329</v>
      </c>
      <c r="Q47" s="50">
        <v>455.84742204926476</v>
      </c>
    </row>
    <row r="48" spans="2:17" s="2" customFormat="1" ht="16.5" customHeight="1">
      <c r="B48" s="46" t="s">
        <v>168</v>
      </c>
      <c r="C48" s="46" t="s">
        <v>169</v>
      </c>
      <c r="D48" s="50">
        <v>384.71885581554352</v>
      </c>
      <c r="E48" s="50">
        <v>441.1537357324695</v>
      </c>
      <c r="F48" s="50">
        <v>567.87875008804303</v>
      </c>
      <c r="G48" s="50">
        <v>581.40216527437269</v>
      </c>
      <c r="H48" s="50">
        <v>578.68962966850131</v>
      </c>
      <c r="I48" s="50">
        <v>733.92741826989561</v>
      </c>
      <c r="J48" s="50">
        <v>1047.9744113444958</v>
      </c>
      <c r="K48" s="50">
        <v>999.49969824709831</v>
      </c>
      <c r="L48" s="50">
        <v>778.56098181729419</v>
      </c>
      <c r="M48" s="50">
        <v>714.86025182894264</v>
      </c>
      <c r="N48" s="50">
        <v>965.00472823189637</v>
      </c>
      <c r="O48" s="50">
        <v>1184.6769253171351</v>
      </c>
      <c r="P48" s="50">
        <v>1413.567049760765</v>
      </c>
      <c r="Q48" s="50">
        <v>1922.1762466882074</v>
      </c>
    </row>
    <row r="49" spans="2:17" s="2" customFormat="1" ht="16.5" customHeight="1">
      <c r="B49" s="46" t="s">
        <v>170</v>
      </c>
      <c r="C49" s="46" t="s">
        <v>171</v>
      </c>
      <c r="D49" s="50">
        <v>2210.4122244252057</v>
      </c>
      <c r="E49" s="50">
        <v>2327.1185804402835</v>
      </c>
      <c r="F49" s="50">
        <v>2541.1841566484286</v>
      </c>
      <c r="G49" s="50">
        <v>2753.8828311886418</v>
      </c>
      <c r="H49" s="50">
        <v>3116.4332902230522</v>
      </c>
      <c r="I49" s="50">
        <v>3426.9832426583598</v>
      </c>
      <c r="J49" s="50">
        <v>3703.9196106346808</v>
      </c>
      <c r="K49" s="50">
        <v>4036.3186739974267</v>
      </c>
      <c r="L49" s="50">
        <v>4480.9287162680112</v>
      </c>
      <c r="M49" s="50">
        <v>5064.607188593558</v>
      </c>
      <c r="N49" s="50">
        <v>5680.9672764880079</v>
      </c>
      <c r="O49" s="50">
        <v>6214.4188502035568</v>
      </c>
      <c r="P49" s="50">
        <v>6695.5859428498334</v>
      </c>
      <c r="Q49" s="50">
        <v>7408.6361715992762</v>
      </c>
    </row>
    <row r="50" spans="2:17" s="2" customFormat="1" ht="16.5" customHeight="1">
      <c r="B50" s="12" t="s">
        <v>172</v>
      </c>
      <c r="C50" s="2" t="s">
        <v>173</v>
      </c>
      <c r="D50" s="36">
        <v>1489.0600968735337</v>
      </c>
      <c r="E50" s="36">
        <v>1598.2332439024526</v>
      </c>
      <c r="F50" s="36">
        <v>1761.4219895358378</v>
      </c>
      <c r="G50" s="36">
        <v>1873.8012058179497</v>
      </c>
      <c r="H50" s="36">
        <v>2085.6972596766391</v>
      </c>
      <c r="I50" s="36">
        <v>2580.4114477191115</v>
      </c>
      <c r="J50" s="36">
        <v>2984.7423767139721</v>
      </c>
      <c r="K50" s="36">
        <v>3360.2754304572741</v>
      </c>
      <c r="L50" s="36">
        <v>3867.8823523207657</v>
      </c>
      <c r="M50" s="36">
        <v>4360.7467183739336</v>
      </c>
      <c r="N50" s="36">
        <v>4727.809367653389</v>
      </c>
      <c r="O50" s="36">
        <v>5478.4441352765007</v>
      </c>
      <c r="P50" s="36">
        <v>5693.2567417768214</v>
      </c>
      <c r="Q50" s="36">
        <v>5992.037561012944</v>
      </c>
    </row>
    <row r="51" spans="2:17" s="2" customFormat="1" ht="16.5" customHeight="1">
      <c r="B51" s="12" t="s">
        <v>174</v>
      </c>
      <c r="C51" s="2" t="s">
        <v>175</v>
      </c>
      <c r="D51" s="36">
        <v>1248.5383840990048</v>
      </c>
      <c r="E51" s="36">
        <v>1309.5753173515786</v>
      </c>
      <c r="F51" s="36">
        <v>1498.5010206547904</v>
      </c>
      <c r="G51" s="36">
        <v>1587.0039687479957</v>
      </c>
      <c r="H51" s="36">
        <v>1737.9255537542494</v>
      </c>
      <c r="I51" s="36">
        <v>1908.539618813008</v>
      </c>
      <c r="J51" s="36">
        <v>2013.3157895577467</v>
      </c>
      <c r="K51" s="36">
        <v>2035.3846360145881</v>
      </c>
      <c r="L51" s="36">
        <v>2056.580648602504</v>
      </c>
      <c r="M51" s="36">
        <v>2163.7558347128734</v>
      </c>
      <c r="N51" s="36">
        <v>2332.7910336913155</v>
      </c>
      <c r="O51" s="36">
        <v>2400.0872291508458</v>
      </c>
      <c r="P51" s="36">
        <v>2315.5620327042993</v>
      </c>
      <c r="Q51" s="36">
        <v>2298.2765691671671</v>
      </c>
    </row>
    <row r="52" spans="2:17" s="2" customFormat="1" ht="16.5" customHeight="1">
      <c r="B52" s="12" t="s">
        <v>176</v>
      </c>
      <c r="C52" s="2" t="s">
        <v>177</v>
      </c>
      <c r="D52" s="36">
        <v>278.46221814160475</v>
      </c>
      <c r="E52" s="36">
        <v>312.4063307838955</v>
      </c>
      <c r="F52" s="36">
        <v>397.26454273950083</v>
      </c>
      <c r="G52" s="36">
        <v>418.31559507087979</v>
      </c>
      <c r="H52" s="36">
        <v>474.13901374161247</v>
      </c>
      <c r="I52" s="36">
        <v>548.25137648372538</v>
      </c>
      <c r="J52" s="36">
        <v>604.41113019363956</v>
      </c>
      <c r="K52" s="36">
        <v>670.54320371434278</v>
      </c>
      <c r="L52" s="36">
        <v>849.93616902385452</v>
      </c>
      <c r="M52" s="36">
        <v>932.18722850539973</v>
      </c>
      <c r="N52" s="36">
        <v>1128.148898948499</v>
      </c>
      <c r="O52" s="36">
        <v>1220.5223270870822</v>
      </c>
      <c r="P52" s="36">
        <v>1229.7576072126758</v>
      </c>
      <c r="Q52" s="36">
        <v>1183.8126329947518</v>
      </c>
    </row>
    <row r="53" spans="2:17" s="2" customFormat="1" ht="16.5" customHeight="1">
      <c r="B53" s="46" t="s">
        <v>178</v>
      </c>
      <c r="C53" s="46" t="s">
        <v>179</v>
      </c>
      <c r="D53" s="50">
        <v>1847.2922995016993</v>
      </c>
      <c r="E53" s="50">
        <v>1880.6643863137569</v>
      </c>
      <c r="F53" s="50">
        <v>2010.5733518255431</v>
      </c>
      <c r="G53" s="50">
        <v>2148.1348103150303</v>
      </c>
      <c r="H53" s="50">
        <v>2284.2997474513027</v>
      </c>
      <c r="I53" s="50">
        <v>2446.4900720760265</v>
      </c>
      <c r="J53" s="50">
        <v>2580.3221391470229</v>
      </c>
      <c r="K53" s="50">
        <v>2801.1352205009443</v>
      </c>
      <c r="L53" s="50">
        <v>3043.4663415638715</v>
      </c>
      <c r="M53" s="50">
        <v>3313.4390553037479</v>
      </c>
      <c r="N53" s="50">
        <v>3591.8408097832257</v>
      </c>
      <c r="O53" s="50">
        <v>3930.5717709673454</v>
      </c>
      <c r="P53" s="50">
        <v>4089.571803977266</v>
      </c>
      <c r="Q53" s="50">
        <v>4389.2528453823688</v>
      </c>
    </row>
    <row r="54" spans="2:17" s="2" customFormat="1" ht="16.5" customHeight="1">
      <c r="B54" s="49">
        <v>40</v>
      </c>
      <c r="C54" s="46" t="s">
        <v>180</v>
      </c>
      <c r="D54" s="50">
        <v>-1056.1116053797878</v>
      </c>
      <c r="E54" s="50">
        <v>-1080.3724197338561</v>
      </c>
      <c r="F54" s="50">
        <v>-1816.8317207310661</v>
      </c>
      <c r="G54" s="50">
        <v>-2064.794863903167</v>
      </c>
      <c r="H54" s="50">
        <v>-2318.6529137316511</v>
      </c>
      <c r="I54" s="50">
        <v>-2556.8770577337273</v>
      </c>
      <c r="J54" s="50">
        <v>-2459.0939530065684</v>
      </c>
      <c r="K54" s="50">
        <v>-2577.9492064516053</v>
      </c>
      <c r="L54" s="50">
        <v>-2763.4350619434763</v>
      </c>
      <c r="M54" s="50">
        <v>-3282.5906056705417</v>
      </c>
      <c r="N54" s="50">
        <v>-3750.2827681670728</v>
      </c>
      <c r="O54" s="50">
        <v>-4481.0853373097516</v>
      </c>
      <c r="P54" s="50">
        <v>-4023.8639780083918</v>
      </c>
      <c r="Q54" s="50">
        <v>-4754.8638422233716</v>
      </c>
    </row>
    <row r="55" spans="2:17" ht="27" customHeight="1" thickBot="1">
      <c r="B55" s="7"/>
      <c r="C55" s="7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>
      <c r="B56" s="9" t="s">
        <v>181</v>
      </c>
      <c r="C56" s="9"/>
      <c r="D56" s="9"/>
      <c r="E56" s="9"/>
    </row>
    <row r="57" spans="2:17">
      <c r="B57" s="9" t="s">
        <v>118</v>
      </c>
      <c r="C57" s="9"/>
      <c r="D57" s="9"/>
      <c r="E57" s="9"/>
    </row>
    <row r="58" spans="2:17">
      <c r="B58" s="9" t="s">
        <v>192</v>
      </c>
      <c r="C58" s="9"/>
      <c r="D58" s="9"/>
      <c r="E58" s="9"/>
      <c r="F58" s="73"/>
      <c r="G58" s="73"/>
    </row>
    <row r="59" spans="2:17">
      <c r="F59" s="74"/>
      <c r="G59" s="74"/>
    </row>
  </sheetData>
  <pageMargins left="0.7" right="0.7" top="0.75" bottom="0.75" header="0.3" footer="0.3"/>
  <pageSetup orientation="portrait" r:id="rId1"/>
  <ignoredErrors>
    <ignoredError sqref="B17 B18:B41 B42:B5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80" zoomScaleNormal="80" workbookViewId="0">
      <selection activeCell="D11" sqref="D11"/>
    </sheetView>
  </sheetViews>
  <sheetFormatPr baseColWidth="10" defaultColWidth="7.140625" defaultRowHeight="15"/>
  <cols>
    <col min="1" max="1" width="13.140625" style="10" customWidth="1"/>
    <col min="2" max="2" width="11.42578125" style="10" customWidth="1"/>
    <col min="3" max="3" width="72.5703125" style="10" customWidth="1"/>
    <col min="4" max="5" width="13.42578125" style="18" customWidth="1"/>
    <col min="6" max="17" width="13.42578125" style="10" customWidth="1"/>
    <col min="18" max="16384" width="7.140625" style="10"/>
  </cols>
  <sheetData>
    <row r="1" spans="1:17" s="38" customFormat="1" ht="12.75"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 ht="12.75"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8" customFormat="1" ht="12.75"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8" customFormat="1" ht="12.75"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8" customFormat="1" ht="12.75"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38" customFormat="1" ht="12.75"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38" customFormat="1" ht="12.75"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38" customFormat="1">
      <c r="A8" s="41"/>
      <c r="B8" s="42"/>
      <c r="C8" s="43"/>
      <c r="D8" s="43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38" customFormat="1">
      <c r="A9" s="41"/>
      <c r="B9" s="42"/>
      <c r="C9" s="43"/>
      <c r="D9" s="43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38" customFormat="1">
      <c r="A10" s="41"/>
      <c r="B10" s="42"/>
      <c r="C10" s="43"/>
      <c r="D10" s="43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>
      <c r="B11" s="2"/>
      <c r="C11" s="2"/>
      <c r="D11" s="14"/>
      <c r="E11" s="14"/>
    </row>
    <row r="12" spans="1:17" ht="15.75">
      <c r="B12" s="1" t="s">
        <v>210</v>
      </c>
      <c r="C12" s="2"/>
      <c r="D12" s="14"/>
      <c r="E12" s="14"/>
    </row>
    <row r="13" spans="1:17">
      <c r="B13" s="4" t="s">
        <v>119</v>
      </c>
      <c r="C13" s="2"/>
      <c r="D13" s="14"/>
      <c r="E13" s="14"/>
      <c r="L13" s="81"/>
      <c r="M13" s="81"/>
    </row>
    <row r="14" spans="1:17" ht="16.5" customHeight="1" thickBot="1">
      <c r="B14" s="7"/>
      <c r="C14" s="7"/>
      <c r="D14" s="26"/>
      <c r="E14" s="2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9.25" customHeight="1" thickBot="1">
      <c r="B15" s="5" t="s">
        <v>120</v>
      </c>
      <c r="C15" s="27" t="s">
        <v>1</v>
      </c>
      <c r="D15" s="29">
        <v>2006</v>
      </c>
      <c r="E15" s="29">
        <v>2007</v>
      </c>
      <c r="F15" s="29">
        <v>2008</v>
      </c>
      <c r="G15" s="29">
        <v>2009</v>
      </c>
      <c r="H15" s="29">
        <v>2010</v>
      </c>
      <c r="I15" s="29">
        <v>2011</v>
      </c>
      <c r="J15" s="29">
        <v>2012</v>
      </c>
      <c r="K15" s="29">
        <v>2013</v>
      </c>
      <c r="L15" s="29">
        <v>2014</v>
      </c>
      <c r="M15" s="29">
        <v>2015</v>
      </c>
      <c r="N15" s="29">
        <v>2016</v>
      </c>
      <c r="O15" s="29">
        <v>2017</v>
      </c>
      <c r="P15" s="29">
        <v>2018</v>
      </c>
      <c r="Q15" s="29">
        <v>2019</v>
      </c>
    </row>
    <row r="16" spans="1:17" ht="21.75" customHeight="1">
      <c r="B16" s="6"/>
      <c r="C16" s="6" t="s">
        <v>186</v>
      </c>
      <c r="D16" s="15">
        <v>99.999999999999972</v>
      </c>
      <c r="E16" s="15">
        <v>99.999999999999986</v>
      </c>
      <c r="F16" s="15">
        <v>100.00000000000003</v>
      </c>
      <c r="G16" s="15">
        <v>100.00000000000001</v>
      </c>
      <c r="H16" s="15">
        <v>99.999999999999986</v>
      </c>
      <c r="I16" s="15">
        <v>100</v>
      </c>
      <c r="J16" s="15">
        <v>99.999999999999986</v>
      </c>
      <c r="K16" s="15">
        <v>100.00000000000003</v>
      </c>
      <c r="L16" s="15">
        <v>100.00000000000004</v>
      </c>
      <c r="M16" s="15">
        <v>100.00000000000001</v>
      </c>
      <c r="N16" s="15">
        <v>100</v>
      </c>
      <c r="O16" s="15">
        <v>99.999999999999972</v>
      </c>
      <c r="P16" s="15">
        <v>100.00000000000004</v>
      </c>
      <c r="Q16" s="15">
        <v>99.999999999999972</v>
      </c>
    </row>
    <row r="17" spans="2:17" s="2" customFormat="1" ht="16.5" customHeight="1">
      <c r="B17" s="46" t="s">
        <v>2</v>
      </c>
      <c r="C17" s="46" t="s">
        <v>121</v>
      </c>
      <c r="D17" s="47">
        <v>1.3835225491055208E-2</v>
      </c>
      <c r="E17" s="47">
        <v>1.3253404517412873E-2</v>
      </c>
      <c r="F17" s="47">
        <v>1.3272391434743938E-2</v>
      </c>
      <c r="G17" s="47">
        <v>1.2918624963995354E-2</v>
      </c>
      <c r="H17" s="47">
        <v>1.5790783926798745E-2</v>
      </c>
      <c r="I17" s="47">
        <v>1.3485150507502881E-2</v>
      </c>
      <c r="J17" s="47">
        <v>1.3657581803320423E-2</v>
      </c>
      <c r="K17" s="47">
        <v>1.3916891307096512E-2</v>
      </c>
      <c r="L17" s="47">
        <v>1.3710330369871952E-2</v>
      </c>
      <c r="M17" s="47">
        <v>1.2829169153156256E-2</v>
      </c>
      <c r="N17" s="47">
        <v>1.2532454614150845E-2</v>
      </c>
      <c r="O17" s="47">
        <v>1.1425824098875458E-2</v>
      </c>
      <c r="P17" s="47">
        <v>1.1157308801823404E-2</v>
      </c>
      <c r="Q17" s="47">
        <v>1.1873229556804475E-2</v>
      </c>
    </row>
    <row r="18" spans="2:17" s="2" customFormat="1" ht="16.5" customHeight="1">
      <c r="B18" s="46" t="s">
        <v>16</v>
      </c>
      <c r="C18" s="46" t="s">
        <v>122</v>
      </c>
      <c r="D18" s="47">
        <v>2.0536053345917957</v>
      </c>
      <c r="E18" s="47">
        <v>2.566231190982303</v>
      </c>
      <c r="F18" s="47">
        <v>2.9773785674232762</v>
      </c>
      <c r="G18" s="47">
        <v>2.5551081075157982</v>
      </c>
      <c r="H18" s="47">
        <v>2.6468430749550556</v>
      </c>
      <c r="I18" s="47">
        <v>3.0638945164884239</v>
      </c>
      <c r="J18" s="47">
        <v>2.176991205482246</v>
      </c>
      <c r="K18" s="47">
        <v>2.0206383727443566</v>
      </c>
      <c r="L18" s="47">
        <v>2.7735083460141179</v>
      </c>
      <c r="M18" s="47">
        <v>2.7193368058257961</v>
      </c>
      <c r="N18" s="47">
        <v>2.2545741873496663</v>
      </c>
      <c r="O18" s="47">
        <v>1.8677734721377746</v>
      </c>
      <c r="P18" s="47">
        <v>2.0902372215164964</v>
      </c>
      <c r="Q18" s="47">
        <v>1.9685187636305115</v>
      </c>
    </row>
    <row r="19" spans="2:17" s="2" customFormat="1" ht="16.5" customHeight="1">
      <c r="B19" s="46" t="s">
        <v>22</v>
      </c>
      <c r="C19" s="46" t="s">
        <v>123</v>
      </c>
      <c r="D19" s="47">
        <v>3.168472599989955</v>
      </c>
      <c r="E19" s="47">
        <v>3.4303288352344241</v>
      </c>
      <c r="F19" s="47">
        <v>3.4735084296850993</v>
      </c>
      <c r="G19" s="47">
        <v>3.5599563252341673</v>
      </c>
      <c r="H19" s="47">
        <v>4.2174121192016658</v>
      </c>
      <c r="I19" s="47">
        <v>3.7045991166591841</v>
      </c>
      <c r="J19" s="47">
        <v>3.6465357288316587</v>
      </c>
      <c r="K19" s="47">
        <v>3.8883359272151767</v>
      </c>
      <c r="L19" s="47">
        <v>3.5824900542897229</v>
      </c>
      <c r="M19" s="47">
        <v>3.3723464673605261</v>
      </c>
      <c r="N19" s="47">
        <v>3.3191233070983857</v>
      </c>
      <c r="O19" s="47">
        <v>2.9488898285982934</v>
      </c>
      <c r="P19" s="47">
        <v>2.9323330093139313</v>
      </c>
      <c r="Q19" s="47">
        <v>3.0244118001926514</v>
      </c>
    </row>
    <row r="20" spans="2:17" s="2" customFormat="1" ht="16.5" customHeight="1">
      <c r="B20" s="12" t="s">
        <v>34</v>
      </c>
      <c r="C20" s="2" t="s">
        <v>124</v>
      </c>
      <c r="D20" s="37">
        <v>1.2624785763977038</v>
      </c>
      <c r="E20" s="37">
        <v>1.4528100699638666</v>
      </c>
      <c r="F20" s="37">
        <v>1.7058646450905386</v>
      </c>
      <c r="G20" s="37">
        <v>1.850934264427335</v>
      </c>
      <c r="H20" s="37">
        <v>1.8518622246681826</v>
      </c>
      <c r="I20" s="37">
        <v>1.8496052153248475</v>
      </c>
      <c r="J20" s="37">
        <v>1.8407613544133308</v>
      </c>
      <c r="K20" s="37">
        <v>1.8788458707157172</v>
      </c>
      <c r="L20" s="37">
        <v>1.9170182626898555</v>
      </c>
      <c r="M20" s="37">
        <v>1.9960821168134226</v>
      </c>
      <c r="N20" s="37">
        <v>1.8149318375249304</v>
      </c>
      <c r="O20" s="37">
        <v>1.7588979982317112</v>
      </c>
      <c r="P20" s="37">
        <v>1.9581875610559369</v>
      </c>
      <c r="Q20" s="37">
        <v>1.8915352795766702</v>
      </c>
    </row>
    <row r="21" spans="2:17" s="2" customFormat="1" ht="16.5" customHeight="1">
      <c r="B21" s="12" t="s">
        <v>48</v>
      </c>
      <c r="C21" s="2" t="s">
        <v>125</v>
      </c>
      <c r="D21" s="37">
        <v>1.4484040219355363</v>
      </c>
      <c r="E21" s="37">
        <v>1.4362853059669651</v>
      </c>
      <c r="F21" s="37">
        <v>1.4202777215009634</v>
      </c>
      <c r="G21" s="37">
        <v>1.4450410780709864</v>
      </c>
      <c r="H21" s="37">
        <v>1.386871229122564</v>
      </c>
      <c r="I21" s="37">
        <v>1.3256830096900261</v>
      </c>
      <c r="J21" s="37">
        <v>1.3178263552160914</v>
      </c>
      <c r="K21" s="37">
        <v>1.2529697206254771</v>
      </c>
      <c r="L21" s="37">
        <v>1.2341467688859116</v>
      </c>
      <c r="M21" s="37">
        <v>1.2247037526878448</v>
      </c>
      <c r="N21" s="37">
        <v>1.232040590179472</v>
      </c>
      <c r="O21" s="37">
        <v>1.276727831459173</v>
      </c>
      <c r="P21" s="37">
        <v>1.3470907422674869</v>
      </c>
      <c r="Q21" s="37">
        <v>1.3980828143707142</v>
      </c>
    </row>
    <row r="22" spans="2:17" s="2" customFormat="1" ht="16.5" customHeight="1">
      <c r="B22" s="12" t="s">
        <v>56</v>
      </c>
      <c r="C22" s="2" t="s">
        <v>126</v>
      </c>
      <c r="D22" s="37">
        <v>0.15187353426909156</v>
      </c>
      <c r="E22" s="37">
        <v>0.14868964119629749</v>
      </c>
      <c r="F22" s="37">
        <v>0.14042438073416319</v>
      </c>
      <c r="G22" s="37">
        <v>0.14016939589096422</v>
      </c>
      <c r="H22" s="37">
        <v>0.139641231000451</v>
      </c>
      <c r="I22" s="37">
        <v>0.13358173005742574</v>
      </c>
      <c r="J22" s="37">
        <v>0.14410824192653127</v>
      </c>
      <c r="K22" s="37">
        <v>0.14887632714909657</v>
      </c>
      <c r="L22" s="37">
        <v>0.15261454253969869</v>
      </c>
      <c r="M22" s="37">
        <v>0.16563230309861288</v>
      </c>
      <c r="N22" s="37">
        <v>0.18062185674092932</v>
      </c>
      <c r="O22" s="37">
        <v>0.17337755811205935</v>
      </c>
      <c r="P22" s="37">
        <v>0.1276003557752208</v>
      </c>
      <c r="Q22" s="37">
        <v>0.16075636941113183</v>
      </c>
    </row>
    <row r="23" spans="2:17" s="2" customFormat="1" ht="16.5" customHeight="1">
      <c r="B23" s="46" t="s">
        <v>64</v>
      </c>
      <c r="C23" s="46" t="s">
        <v>127</v>
      </c>
      <c r="D23" s="47">
        <v>6.0348096446971373E-2</v>
      </c>
      <c r="E23" s="47">
        <v>5.8744936831137025E-2</v>
      </c>
      <c r="F23" s="47">
        <v>5.7709460900638915E-2</v>
      </c>
      <c r="G23" s="47">
        <v>6.0865999910709997E-2</v>
      </c>
      <c r="H23" s="47">
        <v>6.0023570175963353E-2</v>
      </c>
      <c r="I23" s="47">
        <v>5.6965902422775543E-2</v>
      </c>
      <c r="J23" s="47">
        <v>5.754192784219235E-2</v>
      </c>
      <c r="K23" s="47">
        <v>5.7687631272717858E-2</v>
      </c>
      <c r="L23" s="47">
        <v>5.6159541416177336E-2</v>
      </c>
      <c r="M23" s="47">
        <v>5.5576860560791454E-2</v>
      </c>
      <c r="N23" s="47">
        <v>5.2677557666961743E-2</v>
      </c>
      <c r="O23" s="47">
        <v>5.0819101980043614E-2</v>
      </c>
      <c r="P23" s="47">
        <v>5.4625069639320671E-2</v>
      </c>
      <c r="Q23" s="47">
        <v>6.0913446893501914E-2</v>
      </c>
    </row>
    <row r="24" spans="2:17" s="2" customFormat="1" ht="16.5" customHeight="1">
      <c r="B24" s="46" t="s">
        <v>72</v>
      </c>
      <c r="C24" s="46" t="s">
        <v>128</v>
      </c>
      <c r="D24" s="47">
        <v>1.6737915387645415</v>
      </c>
      <c r="E24" s="47">
        <v>1.6580060124225995</v>
      </c>
      <c r="F24" s="47">
        <v>1.7774366844964724</v>
      </c>
      <c r="G24" s="47">
        <v>2.0201051248705713</v>
      </c>
      <c r="H24" s="47">
        <v>2.2437893839217384</v>
      </c>
      <c r="I24" s="47">
        <v>2.7428642573023012</v>
      </c>
      <c r="J24" s="47">
        <v>2.9086811063086184</v>
      </c>
      <c r="K24" s="47">
        <v>2.9565712118255987</v>
      </c>
      <c r="L24" s="47">
        <v>2.9851590509178423</v>
      </c>
      <c r="M24" s="47">
        <v>2.4213420138233559</v>
      </c>
      <c r="N24" s="47">
        <v>2.5510913309348622</v>
      </c>
      <c r="O24" s="47">
        <v>2.6924407125081715</v>
      </c>
      <c r="P24" s="47">
        <v>3.2444310514494097</v>
      </c>
      <c r="Q24" s="47">
        <v>3.21580159066687</v>
      </c>
    </row>
    <row r="25" spans="2:17" s="2" customFormat="1" ht="16.5" customHeight="1">
      <c r="B25" s="46" t="s">
        <v>86</v>
      </c>
      <c r="C25" s="46" t="s">
        <v>129</v>
      </c>
      <c r="D25" s="47">
        <v>0.8378603076202128</v>
      </c>
      <c r="E25" s="47">
        <v>0.80701438738022713</v>
      </c>
      <c r="F25" s="47">
        <v>0.73821573193560142</v>
      </c>
      <c r="G25" s="47">
        <v>0.82112990823566945</v>
      </c>
      <c r="H25" s="47">
        <v>0.74697747898589939</v>
      </c>
      <c r="I25" s="47">
        <v>0.69519111497437969</v>
      </c>
      <c r="J25" s="47">
        <v>0.60444741903954735</v>
      </c>
      <c r="K25" s="47">
        <v>0.61039843451086784</v>
      </c>
      <c r="L25" s="47">
        <v>0.69240555400231796</v>
      </c>
      <c r="M25" s="47">
        <v>0.75853524978215758</v>
      </c>
      <c r="N25" s="47">
        <v>0.77372200619159226</v>
      </c>
      <c r="O25" s="47">
        <v>0.83356811911900897</v>
      </c>
      <c r="P25" s="47">
        <v>0.91731250318869029</v>
      </c>
      <c r="Q25" s="47">
        <v>0.95637874487386632</v>
      </c>
    </row>
    <row r="26" spans="2:17" s="2" customFormat="1" ht="16.5" customHeight="1">
      <c r="B26" s="12" t="s">
        <v>98</v>
      </c>
      <c r="C26" s="2" t="s">
        <v>130</v>
      </c>
      <c r="D26" s="37">
        <v>4.9166339429777492</v>
      </c>
      <c r="E26" s="37">
        <v>4.7180992120914444</v>
      </c>
      <c r="F26" s="37">
        <v>4.8754197896511693</v>
      </c>
      <c r="G26" s="37">
        <v>4.9590208563518745</v>
      </c>
      <c r="H26" s="37">
        <v>4.9834341229893315</v>
      </c>
      <c r="I26" s="37">
        <v>5.3149270905077133</v>
      </c>
      <c r="J26" s="37">
        <v>5.9571193357688079</v>
      </c>
      <c r="K26" s="37">
        <v>5.9929078950086261</v>
      </c>
      <c r="L26" s="37">
        <v>6.2130510916373591</v>
      </c>
      <c r="M26" s="37">
        <v>6.9657261954109639</v>
      </c>
      <c r="N26" s="37">
        <v>6.9134446548746515</v>
      </c>
      <c r="O26" s="37">
        <v>6.898147995380878</v>
      </c>
      <c r="P26" s="37">
        <v>6.7313979338237759</v>
      </c>
      <c r="Q26" s="37">
        <v>6.8297402423594873</v>
      </c>
    </row>
    <row r="27" spans="2:17" s="2" customFormat="1" ht="16.5" customHeight="1">
      <c r="B27" s="12" t="s">
        <v>104</v>
      </c>
      <c r="C27" s="2" t="s">
        <v>131</v>
      </c>
      <c r="D27" s="37">
        <v>1.0426208398186996</v>
      </c>
      <c r="E27" s="37">
        <v>0.9567078754475008</v>
      </c>
      <c r="F27" s="37">
        <v>0.90208281645946486</v>
      </c>
      <c r="G27" s="37">
        <v>0.93225122449495834</v>
      </c>
      <c r="H27" s="37">
        <v>0.93770038057406191</v>
      </c>
      <c r="I27" s="37">
        <v>1.0329874916162969</v>
      </c>
      <c r="J27" s="37">
        <v>1.0999271509682342</v>
      </c>
      <c r="K27" s="37">
        <v>1.1037466350487515</v>
      </c>
      <c r="L27" s="37">
        <v>1.0767695375293933</v>
      </c>
      <c r="M27" s="37">
        <v>1.0529337694861889</v>
      </c>
      <c r="N27" s="37">
        <v>1.013852750616282</v>
      </c>
      <c r="O27" s="37">
        <v>1.0139642296040126</v>
      </c>
      <c r="P27" s="37">
        <v>1.0816355664579242</v>
      </c>
      <c r="Q27" s="37">
        <v>1.1332534843814457</v>
      </c>
    </row>
    <row r="28" spans="2:17" s="2" customFormat="1" ht="16.5" customHeight="1">
      <c r="B28" s="12" t="s">
        <v>132</v>
      </c>
      <c r="C28" s="2" t="s">
        <v>133</v>
      </c>
      <c r="D28" s="37">
        <v>3.17362808598044</v>
      </c>
      <c r="E28" s="37">
        <v>3.0357247516260344</v>
      </c>
      <c r="F28" s="37">
        <v>3.3649052841534473</v>
      </c>
      <c r="G28" s="37">
        <v>3.454035620826152</v>
      </c>
      <c r="H28" s="37">
        <v>3.3300611220057919</v>
      </c>
      <c r="I28" s="37">
        <v>3.3419653299995176</v>
      </c>
      <c r="J28" s="37">
        <v>3.4083611647947341</v>
      </c>
      <c r="K28" s="37">
        <v>3.5483024838490063</v>
      </c>
      <c r="L28" s="37">
        <v>3.5703731820513407</v>
      </c>
      <c r="M28" s="37">
        <v>3.6288831106704933</v>
      </c>
      <c r="N28" s="37">
        <v>3.693405454400513</v>
      </c>
      <c r="O28" s="37">
        <v>3.6144738275876747</v>
      </c>
      <c r="P28" s="37">
        <v>3.9868409239367728</v>
      </c>
      <c r="Q28" s="37">
        <v>4.0498483880516778</v>
      </c>
    </row>
    <row r="29" spans="2:17" s="2" customFormat="1" ht="16.5" customHeight="1">
      <c r="B29" s="46" t="s">
        <v>134</v>
      </c>
      <c r="C29" s="46" t="s">
        <v>135</v>
      </c>
      <c r="D29" s="47">
        <v>9.8504683916174525</v>
      </c>
      <c r="E29" s="47">
        <v>10.179471506813215</v>
      </c>
      <c r="F29" s="47">
        <v>11.206054138165131</v>
      </c>
      <c r="G29" s="47">
        <v>10.902805413333601</v>
      </c>
      <c r="H29" s="47">
        <v>10.412913212039738</v>
      </c>
      <c r="I29" s="47">
        <v>10.499904092083556</v>
      </c>
      <c r="J29" s="47">
        <v>10.484963052689906</v>
      </c>
      <c r="K29" s="47">
        <v>10.43653536099548</v>
      </c>
      <c r="L29" s="47">
        <v>10.028926205977809</v>
      </c>
      <c r="M29" s="47">
        <v>9.9499190697305284</v>
      </c>
      <c r="N29" s="47">
        <v>9.5759220050896374</v>
      </c>
      <c r="O29" s="47">
        <v>9.2913049745847367</v>
      </c>
      <c r="P29" s="47">
        <v>9.6511598661185989</v>
      </c>
      <c r="Q29" s="47">
        <v>9.6443126695306756</v>
      </c>
    </row>
    <row r="30" spans="2:17" s="2" customFormat="1" ht="16.5" customHeight="1">
      <c r="B30" s="46" t="s">
        <v>136</v>
      </c>
      <c r="C30" s="46" t="s">
        <v>137</v>
      </c>
      <c r="D30" s="47">
        <v>5.7312575827252292</v>
      </c>
      <c r="E30" s="47">
        <v>5.5384845212064837</v>
      </c>
      <c r="F30" s="47">
        <v>5.6081762257283083</v>
      </c>
      <c r="G30" s="47">
        <v>5.618121891905199</v>
      </c>
      <c r="H30" s="47">
        <v>5.7086784071737657</v>
      </c>
      <c r="I30" s="47">
        <v>5.9593182101145414</v>
      </c>
      <c r="J30" s="47">
        <v>5.9712418581710018</v>
      </c>
      <c r="K30" s="47">
        <v>5.9884596639685244</v>
      </c>
      <c r="L30" s="47">
        <v>5.7322923876553471</v>
      </c>
      <c r="M30" s="47">
        <v>5.9456229876051117</v>
      </c>
      <c r="N30" s="47">
        <v>5.8911137618322886</v>
      </c>
      <c r="O30" s="47">
        <v>6.0049090512026675</v>
      </c>
      <c r="P30" s="47">
        <v>6.212216002130968</v>
      </c>
      <c r="Q30" s="47">
        <v>6.9777134596150994</v>
      </c>
    </row>
    <row r="31" spans="2:17" s="2" customFormat="1" ht="16.5" customHeight="1">
      <c r="B31" s="46" t="s">
        <v>138</v>
      </c>
      <c r="C31" s="46" t="s">
        <v>13</v>
      </c>
      <c r="D31" s="47">
        <v>0.87192551673193108</v>
      </c>
      <c r="E31" s="47">
        <v>0.85671299377526833</v>
      </c>
      <c r="F31" s="47">
        <v>0.83277891546460669</v>
      </c>
      <c r="G31" s="47">
        <v>0.90301108024308596</v>
      </c>
      <c r="H31" s="47">
        <v>0.91314336632483284</v>
      </c>
      <c r="I31" s="47">
        <v>0.87230628577063463</v>
      </c>
      <c r="J31" s="47">
        <v>0.82397252647599639</v>
      </c>
      <c r="K31" s="47">
        <v>0.86566962697490202</v>
      </c>
      <c r="L31" s="47">
        <v>0.78761877621538834</v>
      </c>
      <c r="M31" s="47">
        <v>0.88761620857213175</v>
      </c>
      <c r="N31" s="47">
        <v>0.92120407075663135</v>
      </c>
      <c r="O31" s="47">
        <v>1.0353626433165968</v>
      </c>
      <c r="P31" s="47">
        <v>1.1219686165138836</v>
      </c>
      <c r="Q31" s="47">
        <v>1.2996870127294455</v>
      </c>
    </row>
    <row r="32" spans="2:17" s="2" customFormat="1" ht="16.5" customHeight="1">
      <c r="B32" s="12" t="s">
        <v>139</v>
      </c>
      <c r="C32" s="2" t="s">
        <v>140</v>
      </c>
      <c r="D32" s="37">
        <v>3.722055475412704</v>
      </c>
      <c r="E32" s="37">
        <v>3.6755097790735287</v>
      </c>
      <c r="F32" s="37">
        <v>3.5409155340219334</v>
      </c>
      <c r="G32" s="37">
        <v>3.5497900029410192</v>
      </c>
      <c r="H32" s="37">
        <v>3.6508898921634376</v>
      </c>
      <c r="I32" s="37">
        <v>3.6676777817639605</v>
      </c>
      <c r="J32" s="37">
        <v>3.653412531225595</v>
      </c>
      <c r="K32" s="37">
        <v>3.6240766660900636</v>
      </c>
      <c r="L32" s="37">
        <v>3.5306086787033828</v>
      </c>
      <c r="M32" s="37">
        <v>3.6321387935219547</v>
      </c>
      <c r="N32" s="37">
        <v>3.6318665419831593</v>
      </c>
      <c r="O32" s="37">
        <v>3.6626177796323942</v>
      </c>
      <c r="P32" s="37">
        <v>3.4171299362892431</v>
      </c>
      <c r="Q32" s="37">
        <v>3.5699619627265022</v>
      </c>
    </row>
    <row r="33" spans="2:17" s="2" customFormat="1" ht="16.5" customHeight="1">
      <c r="B33" s="12" t="s">
        <v>141</v>
      </c>
      <c r="C33" s="2" t="s">
        <v>142</v>
      </c>
      <c r="D33" s="37">
        <v>5.7966058490399618E-2</v>
      </c>
      <c r="E33" s="37">
        <v>5.3990739790099142E-2</v>
      </c>
      <c r="F33" s="37">
        <v>5.1746741341962707E-2</v>
      </c>
      <c r="G33" s="37">
        <v>5.3461456892122096E-2</v>
      </c>
      <c r="H33" s="37">
        <v>5.1494505479906263E-2</v>
      </c>
      <c r="I33" s="37">
        <v>4.8819438492583384E-2</v>
      </c>
      <c r="J33" s="37">
        <v>4.7767999295636347E-2</v>
      </c>
      <c r="K33" s="37">
        <v>4.5817161779933786E-2</v>
      </c>
      <c r="L33" s="37">
        <v>4.3440475921828786E-2</v>
      </c>
      <c r="M33" s="37">
        <v>4.2229321045244149E-2</v>
      </c>
      <c r="N33" s="37">
        <v>4.0165528004433695E-2</v>
      </c>
      <c r="O33" s="37">
        <v>3.9148862337306502E-2</v>
      </c>
      <c r="P33" s="37">
        <v>4.0682909208902128E-2</v>
      </c>
      <c r="Q33" s="37">
        <v>4.2633160626305865E-2</v>
      </c>
    </row>
    <row r="34" spans="2:17" s="2" customFormat="1" ht="16.5" customHeight="1">
      <c r="B34" s="12" t="s">
        <v>143</v>
      </c>
      <c r="C34" s="2" t="s">
        <v>144</v>
      </c>
      <c r="D34" s="37">
        <v>0.97916495073201681</v>
      </c>
      <c r="E34" s="37">
        <v>0.9362275732994404</v>
      </c>
      <c r="F34" s="37">
        <v>0.90902658721336704</v>
      </c>
      <c r="G34" s="37">
        <v>0.97392684785645789</v>
      </c>
      <c r="H34" s="37">
        <v>0.97890752244927526</v>
      </c>
      <c r="I34" s="37">
        <v>0.9708852947896045</v>
      </c>
      <c r="J34" s="37">
        <v>0.93920448189921357</v>
      </c>
      <c r="K34" s="37">
        <v>0.91207274867404897</v>
      </c>
      <c r="L34" s="37">
        <v>0.85716041109430541</v>
      </c>
      <c r="M34" s="37">
        <v>0.92141999018217313</v>
      </c>
      <c r="N34" s="37">
        <v>0.99346550054133753</v>
      </c>
      <c r="O34" s="37">
        <v>1.0031601790882709</v>
      </c>
      <c r="P34" s="37">
        <v>0.89484178686235238</v>
      </c>
      <c r="Q34" s="37">
        <v>0.95758759136701166</v>
      </c>
    </row>
    <row r="35" spans="2:17" s="2" customFormat="1" ht="16.5" customHeight="1">
      <c r="B35" s="46" t="s">
        <v>145</v>
      </c>
      <c r="C35" s="46" t="s">
        <v>146</v>
      </c>
      <c r="D35" s="47">
        <v>6.1249854284581104</v>
      </c>
      <c r="E35" s="47">
        <v>6.4602846696931699</v>
      </c>
      <c r="F35" s="47">
        <v>7.0242438045735058</v>
      </c>
      <c r="G35" s="47">
        <v>5.1077087752984678</v>
      </c>
      <c r="H35" s="47">
        <v>5.3742338936782819</v>
      </c>
      <c r="I35" s="47">
        <v>6.7191270775999579</v>
      </c>
      <c r="J35" s="47">
        <v>6.8908297880143321</v>
      </c>
      <c r="K35" s="47">
        <v>6.7655685535817423</v>
      </c>
      <c r="L35" s="47">
        <v>6.663791860557402</v>
      </c>
      <c r="M35" s="47">
        <v>5.1427544406485088</v>
      </c>
      <c r="N35" s="47">
        <v>4.8143618874530514</v>
      </c>
      <c r="O35" s="47">
        <v>5.7414310165204103</v>
      </c>
      <c r="P35" s="47">
        <v>6.1935615329426854</v>
      </c>
      <c r="Q35" s="47">
        <v>5.936229657992067</v>
      </c>
    </row>
    <row r="36" spans="2:17" s="2" customFormat="1" ht="16.5" customHeight="1">
      <c r="B36" s="46" t="s">
        <v>147</v>
      </c>
      <c r="C36" s="46" t="s">
        <v>148</v>
      </c>
      <c r="D36" s="47">
        <v>8.5226938341338805</v>
      </c>
      <c r="E36" s="47">
        <v>7.886297870404178</v>
      </c>
      <c r="F36" s="47">
        <v>7.6661424248386032</v>
      </c>
      <c r="G36" s="47">
        <v>8.04217930016023</v>
      </c>
      <c r="H36" s="47">
        <v>8.3439046658843861</v>
      </c>
      <c r="I36" s="47">
        <v>8.1830633838484843</v>
      </c>
      <c r="J36" s="47">
        <v>8.1719696196395102</v>
      </c>
      <c r="K36" s="47">
        <v>8.1344497970850647</v>
      </c>
      <c r="L36" s="47">
        <v>7.957534338527104</v>
      </c>
      <c r="M36" s="47">
        <v>8.2008734239325438</v>
      </c>
      <c r="N36" s="47">
        <v>8.4343895248361669</v>
      </c>
      <c r="O36" s="47">
        <v>8.5145719279044325</v>
      </c>
      <c r="P36" s="47">
        <v>8.244071921099474</v>
      </c>
      <c r="Q36" s="47">
        <v>8.3830207430271066</v>
      </c>
    </row>
    <row r="37" spans="2:17" s="2" customFormat="1" ht="16.5" customHeight="1">
      <c r="B37" s="46" t="s">
        <v>149</v>
      </c>
      <c r="C37" s="46" t="s">
        <v>183</v>
      </c>
      <c r="D37" s="47">
        <v>0.28724014277909204</v>
      </c>
      <c r="E37" s="47">
        <v>0.27594466074181823</v>
      </c>
      <c r="F37" s="47">
        <v>0.26797740944426551</v>
      </c>
      <c r="G37" s="47">
        <v>0.2665810052711165</v>
      </c>
      <c r="H37" s="47">
        <v>0.257246464803635</v>
      </c>
      <c r="I37" s="47">
        <v>0.2526005718004134</v>
      </c>
      <c r="J37" s="47">
        <v>0.25524335993294528</v>
      </c>
      <c r="K37" s="47">
        <v>0.25564982533984526</v>
      </c>
      <c r="L37" s="47">
        <v>0.24168095438630396</v>
      </c>
      <c r="M37" s="47">
        <v>0.23756067216744242</v>
      </c>
      <c r="N37" s="47">
        <v>0.22764573896570084</v>
      </c>
      <c r="O37" s="47">
        <v>0.22177554335047667</v>
      </c>
      <c r="P37" s="47">
        <v>0.20275676456740158</v>
      </c>
      <c r="Q37" s="47">
        <v>0.20939295562472282</v>
      </c>
    </row>
    <row r="38" spans="2:17" s="2" customFormat="1" ht="16.5" customHeight="1">
      <c r="B38" s="12" t="s">
        <v>150</v>
      </c>
      <c r="C38" s="2" t="s">
        <v>151</v>
      </c>
      <c r="D38" s="37">
        <v>9.8126669482846998E-2</v>
      </c>
      <c r="E38" s="37">
        <v>9.5399175247604537E-2</v>
      </c>
      <c r="F38" s="37">
        <v>9.6856842823799735E-2</v>
      </c>
      <c r="G38" s="37">
        <v>0.10060027376631869</v>
      </c>
      <c r="H38" s="37">
        <v>0.10137211190112799</v>
      </c>
      <c r="I38" s="37">
        <v>9.7370706562436585E-2</v>
      </c>
      <c r="J38" s="37">
        <v>9.4691667269620514E-2</v>
      </c>
      <c r="K38" s="37">
        <v>8.8775402011745316E-2</v>
      </c>
      <c r="L38" s="37">
        <v>8.3542137834735367E-2</v>
      </c>
      <c r="M38" s="37">
        <v>7.9145178317267958E-2</v>
      </c>
      <c r="N38" s="37">
        <v>7.8884120169849858E-2</v>
      </c>
      <c r="O38" s="37">
        <v>7.0811513259047554E-2</v>
      </c>
      <c r="P38" s="37">
        <v>8.1301940832003011E-2</v>
      </c>
      <c r="Q38" s="37">
        <v>7.6046117749454745E-2</v>
      </c>
    </row>
    <row r="39" spans="2:17" s="2" customFormat="1" ht="16.5" customHeight="1">
      <c r="B39" s="12" t="s">
        <v>153</v>
      </c>
      <c r="C39" s="2" t="s">
        <v>154</v>
      </c>
      <c r="D39" s="37">
        <v>6.0206930253997717</v>
      </c>
      <c r="E39" s="37">
        <v>5.8514911062055601</v>
      </c>
      <c r="F39" s="37">
        <v>5.4926860679590011</v>
      </c>
      <c r="G39" s="37">
        <v>5.5563259864168399</v>
      </c>
      <c r="H39" s="37">
        <v>5.5265271409639505</v>
      </c>
      <c r="I39" s="37">
        <v>5.2005488920164753</v>
      </c>
      <c r="J39" s="37">
        <v>5.1915238672909938</v>
      </c>
      <c r="K39" s="37">
        <v>5.0895969867239517</v>
      </c>
      <c r="L39" s="37">
        <v>5.3270480508085152</v>
      </c>
      <c r="M39" s="37">
        <v>5.8336756974369228</v>
      </c>
      <c r="N39" s="37">
        <v>6.4428572015220089</v>
      </c>
      <c r="O39" s="37">
        <v>5.9746460673885551</v>
      </c>
      <c r="P39" s="37">
        <v>4.0414062177191221</v>
      </c>
      <c r="Q39" s="37">
        <v>3.4290033788044236</v>
      </c>
    </row>
    <row r="40" spans="2:17" s="2" customFormat="1" ht="16.5" customHeight="1">
      <c r="B40" s="12" t="s">
        <v>155</v>
      </c>
      <c r="C40" s="2" t="s">
        <v>156</v>
      </c>
      <c r="D40" s="37">
        <v>1.1930094750487352</v>
      </c>
      <c r="E40" s="37">
        <v>1.1275214210077831</v>
      </c>
      <c r="F40" s="37">
        <v>1.1172974154021087</v>
      </c>
      <c r="G40" s="37">
        <v>1.1789011844933257</v>
      </c>
      <c r="H40" s="37">
        <v>1.1844875318368842</v>
      </c>
      <c r="I40" s="37">
        <v>1.1711433559882505</v>
      </c>
      <c r="J40" s="37">
        <v>1.1329232811977099</v>
      </c>
      <c r="K40" s="37">
        <v>1.0898479237220917</v>
      </c>
      <c r="L40" s="37">
        <v>1.0242064848374459</v>
      </c>
      <c r="M40" s="37">
        <v>1.056256693108929</v>
      </c>
      <c r="N40" s="37">
        <v>1.0977347500066879</v>
      </c>
      <c r="O40" s="37">
        <v>1.062392360400265</v>
      </c>
      <c r="P40" s="37">
        <v>1.0092927228386128</v>
      </c>
      <c r="Q40" s="37">
        <v>1.0196169741714229</v>
      </c>
    </row>
    <row r="41" spans="2:17" s="2" customFormat="1" ht="16.5" customHeight="1">
      <c r="B41" s="12" t="s">
        <v>157</v>
      </c>
      <c r="C41" s="2" t="s">
        <v>158</v>
      </c>
      <c r="D41" s="37">
        <v>8.4924825101209883E-2</v>
      </c>
      <c r="E41" s="37">
        <v>7.9852208022983706E-2</v>
      </c>
      <c r="F41" s="37">
        <v>7.7121327402129611E-2</v>
      </c>
      <c r="G41" s="37">
        <v>8.5981891482214953E-2</v>
      </c>
      <c r="H41" s="37">
        <v>8.6124122694366784E-2</v>
      </c>
      <c r="I41" s="37">
        <v>8.2851786930602703E-2</v>
      </c>
      <c r="J41" s="37">
        <v>8.6963420627045609E-2</v>
      </c>
      <c r="K41" s="37">
        <v>8.695639078431959E-2</v>
      </c>
      <c r="L41" s="37">
        <v>8.2169816517368294E-2</v>
      </c>
      <c r="M41" s="37">
        <v>8.1756596353734542E-2</v>
      </c>
      <c r="N41" s="37">
        <v>8.4252338301960467E-2</v>
      </c>
      <c r="O41" s="37">
        <v>8.4599703344672206E-2</v>
      </c>
      <c r="P41" s="37">
        <v>8.6940678785158459E-2</v>
      </c>
      <c r="Q41" s="37">
        <v>9.3164823882208578E-2</v>
      </c>
    </row>
    <row r="42" spans="2:17" s="2" customFormat="1" ht="16.5" customHeight="1">
      <c r="B42" s="12">
        <v>28</v>
      </c>
      <c r="C42" s="2" t="s">
        <v>159</v>
      </c>
      <c r="D42" s="37">
        <v>7.0559568720262114</v>
      </c>
      <c r="E42" s="37">
        <v>7.1237478796688984</v>
      </c>
      <c r="F42" s="37">
        <v>7.2677248124554081</v>
      </c>
      <c r="G42" s="37">
        <v>7.6233572449116709</v>
      </c>
      <c r="H42" s="37">
        <v>7.7462770345098226</v>
      </c>
      <c r="I42" s="37">
        <v>7.3961245594564726</v>
      </c>
      <c r="J42" s="37">
        <v>7.2076216339254966</v>
      </c>
      <c r="K42" s="37">
        <v>7.4324500655239234</v>
      </c>
      <c r="L42" s="37">
        <v>7.7748696117193035</v>
      </c>
      <c r="M42" s="37">
        <v>7.9915317212658525</v>
      </c>
      <c r="N42" s="37">
        <v>8.0787009971357975</v>
      </c>
      <c r="O42" s="37">
        <v>7.9515102521294194</v>
      </c>
      <c r="P42" s="37">
        <v>7.3421448202288673</v>
      </c>
      <c r="Q42" s="37">
        <v>7.6301891488698113</v>
      </c>
    </row>
    <row r="43" spans="2:17" s="2" customFormat="1" ht="16.5" customHeight="1">
      <c r="B43" s="12">
        <v>29</v>
      </c>
      <c r="C43" s="2" t="s">
        <v>63</v>
      </c>
      <c r="D43" s="37">
        <v>6.3111865896162662</v>
      </c>
      <c r="E43" s="37">
        <v>6.2597180575718294</v>
      </c>
      <c r="F43" s="37">
        <v>6.1852948616907604</v>
      </c>
      <c r="G43" s="37">
        <v>6.2983633038437787</v>
      </c>
      <c r="H43" s="37">
        <v>5.8142650438493497</v>
      </c>
      <c r="I43" s="37">
        <v>5.3361060181826563</v>
      </c>
      <c r="J43" s="37">
        <v>5.2691873207846234</v>
      </c>
      <c r="K43" s="37">
        <v>5.3545147281899919</v>
      </c>
      <c r="L43" s="37">
        <v>5.0192091444444653</v>
      </c>
      <c r="M43" s="37">
        <v>4.9435350883707292</v>
      </c>
      <c r="N43" s="37">
        <v>5.0490008694540229</v>
      </c>
      <c r="O43" s="37">
        <v>5.0506546818944029</v>
      </c>
      <c r="P43" s="37">
        <v>4.9308619424256133</v>
      </c>
      <c r="Q43" s="37">
        <v>5.0445250978695739</v>
      </c>
    </row>
    <row r="44" spans="2:17" s="2" customFormat="1" ht="16.5" customHeight="1">
      <c r="B44" s="46" t="s">
        <v>160</v>
      </c>
      <c r="C44" s="46" t="s">
        <v>161</v>
      </c>
      <c r="D44" s="47">
        <v>3.6524276480648461</v>
      </c>
      <c r="E44" s="47">
        <v>3.9487358569289452</v>
      </c>
      <c r="F44" s="47">
        <v>3.3613622162254408</v>
      </c>
      <c r="G44" s="47">
        <v>3.5163459406296309</v>
      </c>
      <c r="H44" s="47">
        <v>3.375610550106297</v>
      </c>
      <c r="I44" s="47">
        <v>3.2456041875797177</v>
      </c>
      <c r="J44" s="47">
        <v>3.429146126843547</v>
      </c>
      <c r="K44" s="47">
        <v>3.2805194530731332</v>
      </c>
      <c r="L44" s="47">
        <v>3.225780306793069</v>
      </c>
      <c r="M44" s="47">
        <v>3.2654577089853092</v>
      </c>
      <c r="N44" s="47">
        <v>3.1287340307867262</v>
      </c>
      <c r="O44" s="47">
        <v>3.1315868632216186</v>
      </c>
      <c r="P44" s="47">
        <v>2.9164146300584393</v>
      </c>
      <c r="Q44" s="47">
        <v>2.5295794893195565</v>
      </c>
    </row>
    <row r="45" spans="2:17" s="2" customFormat="1" ht="16.5" customHeight="1">
      <c r="B45" s="46" t="s">
        <v>162</v>
      </c>
      <c r="C45" s="46" t="s">
        <v>163</v>
      </c>
      <c r="D45" s="47">
        <v>2.8951668119487786</v>
      </c>
      <c r="E45" s="47">
        <v>3.2718078554121264</v>
      </c>
      <c r="F45" s="47">
        <v>3.1304107724965915</v>
      </c>
      <c r="G45" s="47">
        <v>2.9979288016984778</v>
      </c>
      <c r="H45" s="47">
        <v>2.8080203328535807</v>
      </c>
      <c r="I45" s="47">
        <v>2.4794648421960304</v>
      </c>
      <c r="J45" s="47">
        <v>2.5067211676613224</v>
      </c>
      <c r="K45" s="47">
        <v>2.7263116587472362</v>
      </c>
      <c r="L45" s="47">
        <v>2.897567330047357</v>
      </c>
      <c r="M45" s="47">
        <v>3.0640818266553906</v>
      </c>
      <c r="N45" s="47">
        <v>3.4639320943762226</v>
      </c>
      <c r="O45" s="47">
        <v>3.643556705384924</v>
      </c>
      <c r="P45" s="47">
        <v>4.1079793541817153</v>
      </c>
      <c r="Q45" s="47">
        <v>3.3391678474549265</v>
      </c>
    </row>
    <row r="46" spans="2:17" s="2" customFormat="1" ht="16.5" customHeight="1">
      <c r="B46" s="46" t="s">
        <v>164</v>
      </c>
      <c r="C46" s="46" t="s">
        <v>165</v>
      </c>
      <c r="D46" s="47">
        <v>9.6104242442491863</v>
      </c>
      <c r="E46" s="47">
        <v>9.2238228774001989</v>
      </c>
      <c r="F46" s="47">
        <v>8.6749603588333315</v>
      </c>
      <c r="G46" s="47">
        <v>9.2014373187565397</v>
      </c>
      <c r="H46" s="47">
        <v>9.0206300968049167</v>
      </c>
      <c r="I46" s="47">
        <v>8.5224408859548362</v>
      </c>
      <c r="J46" s="47">
        <v>8.289016804678166</v>
      </c>
      <c r="K46" s="47">
        <v>8.1508596247883727</v>
      </c>
      <c r="L46" s="47">
        <v>8.2423476594608189</v>
      </c>
      <c r="M46" s="47">
        <v>8.201417766262141</v>
      </c>
      <c r="N46" s="47">
        <v>8.00068131650346</v>
      </c>
      <c r="O46" s="47">
        <v>8.0342969870085437</v>
      </c>
      <c r="P46" s="47">
        <v>8.3112733439789981</v>
      </c>
      <c r="Q46" s="47">
        <v>8.3080533586559433</v>
      </c>
    </row>
    <row r="47" spans="2:17" s="2" customFormat="1" ht="16.5" customHeight="1">
      <c r="B47" s="12" t="s">
        <v>166</v>
      </c>
      <c r="C47" s="2" t="s">
        <v>167</v>
      </c>
      <c r="D47" s="37">
        <v>0.22194090535372371</v>
      </c>
      <c r="E47" s="37">
        <v>0.21556501150420568</v>
      </c>
      <c r="F47" s="37">
        <v>0.20143546302905205</v>
      </c>
      <c r="G47" s="37">
        <v>0.21456452609561702</v>
      </c>
      <c r="H47" s="37">
        <v>0.21071161476508041</v>
      </c>
      <c r="I47" s="37">
        <v>0.19884325252015095</v>
      </c>
      <c r="J47" s="37">
        <v>0.1894337153877349</v>
      </c>
      <c r="K47" s="37">
        <v>0.18427766832538658</v>
      </c>
      <c r="L47" s="37">
        <v>0.1747154557130644</v>
      </c>
      <c r="M47" s="37">
        <v>0.16902118275598629</v>
      </c>
      <c r="N47" s="37">
        <v>0.16223117818743849</v>
      </c>
      <c r="O47" s="37">
        <v>0.159802946269195</v>
      </c>
      <c r="P47" s="37">
        <v>0.1573177611177701</v>
      </c>
      <c r="Q47" s="37">
        <v>0.17132660927117116</v>
      </c>
    </row>
    <row r="48" spans="2:17" s="2" customFormat="1" ht="16.5" customHeight="1">
      <c r="B48" s="12" t="s">
        <v>168</v>
      </c>
      <c r="C48" s="2" t="s">
        <v>169</v>
      </c>
      <c r="D48" s="37">
        <v>0.41491175885947185</v>
      </c>
      <c r="E48" s="37">
        <v>0.41104034563165492</v>
      </c>
      <c r="F48" s="37">
        <v>0.40137089361043532</v>
      </c>
      <c r="G48" s="37">
        <v>0.37809360227498373</v>
      </c>
      <c r="H48" s="37">
        <v>0.35497225893361312</v>
      </c>
      <c r="I48" s="37">
        <v>0.41435157995679578</v>
      </c>
      <c r="J48" s="37">
        <v>0.54774310666023962</v>
      </c>
      <c r="K48" s="37">
        <v>0.42160562407526814</v>
      </c>
      <c r="L48" s="37">
        <v>0.36337230675486393</v>
      </c>
      <c r="M48" s="37">
        <v>0.30428684686690466</v>
      </c>
      <c r="N48" s="37">
        <v>0.37612101890000255</v>
      </c>
      <c r="O48" s="37">
        <v>0.44257012836457882</v>
      </c>
      <c r="P48" s="37">
        <v>0.52909589684999014</v>
      </c>
      <c r="Q48" s="37">
        <v>0.67080364443363927</v>
      </c>
    </row>
    <row r="49" spans="2:17" s="2" customFormat="1" ht="16.5" customHeight="1">
      <c r="B49" s="12" t="s">
        <v>170</v>
      </c>
      <c r="C49" s="2" t="s">
        <v>171</v>
      </c>
      <c r="D49" s="37">
        <v>2.3838863366771479</v>
      </c>
      <c r="E49" s="37">
        <v>2.3022666449632636</v>
      </c>
      <c r="F49" s="37">
        <v>2.1900423071071717</v>
      </c>
      <c r="G49" s="37">
        <v>2.3706159259857746</v>
      </c>
      <c r="H49" s="37">
        <v>2.3847160397379112</v>
      </c>
      <c r="I49" s="37">
        <v>2.2474104475513164</v>
      </c>
      <c r="J49" s="37">
        <v>2.2279356763469629</v>
      </c>
      <c r="K49" s="37">
        <v>2.195509478113189</v>
      </c>
      <c r="L49" s="37">
        <v>2.2352463569238665</v>
      </c>
      <c r="M49" s="37">
        <v>2.3414348953490718</v>
      </c>
      <c r="N49" s="37">
        <v>2.3891101348844597</v>
      </c>
      <c r="O49" s="37">
        <v>2.445258088075529</v>
      </c>
      <c r="P49" s="37">
        <v>2.5535885281419963</v>
      </c>
      <c r="Q49" s="37">
        <v>2.6942579827041038</v>
      </c>
    </row>
    <row r="50" spans="2:17" s="2" customFormat="1" ht="16.5" customHeight="1">
      <c r="B50" s="46" t="s">
        <v>172</v>
      </c>
      <c r="C50" s="46" t="s">
        <v>173</v>
      </c>
      <c r="D50" s="47">
        <v>1.6059221805792543</v>
      </c>
      <c r="E50" s="47">
        <v>1.5568432527788367</v>
      </c>
      <c r="F50" s="47">
        <v>1.4960966680935803</v>
      </c>
      <c r="G50" s="47">
        <v>1.5393225932364702</v>
      </c>
      <c r="H50" s="47">
        <v>1.5564760376612314</v>
      </c>
      <c r="I50" s="47">
        <v>1.7097811654619632</v>
      </c>
      <c r="J50" s="47">
        <v>1.7667846192001926</v>
      </c>
      <c r="K50" s="47">
        <v>1.8181480894845505</v>
      </c>
      <c r="L50" s="47">
        <v>1.8783396069865552</v>
      </c>
      <c r="M50" s="47">
        <v>1.9490829199428163</v>
      </c>
      <c r="N50" s="47">
        <v>1.9314002732200684</v>
      </c>
      <c r="O50" s="47">
        <v>2.0957653339238571</v>
      </c>
      <c r="P50" s="47">
        <v>2.1281344788648791</v>
      </c>
      <c r="Q50" s="47">
        <v>2.150678004998984</v>
      </c>
    </row>
    <row r="51" spans="2:17" s="2" customFormat="1" ht="16.5" customHeight="1">
      <c r="B51" s="46" t="s">
        <v>174</v>
      </c>
      <c r="C51" s="46" t="s">
        <v>175</v>
      </c>
      <c r="D51" s="47">
        <v>1.3465242192299929</v>
      </c>
      <c r="E51" s="47">
        <v>1.3039546115455409</v>
      </c>
      <c r="F51" s="47">
        <v>1.2675396761416942</v>
      </c>
      <c r="G51" s="47">
        <v>1.3007969710443605</v>
      </c>
      <c r="H51" s="47">
        <v>1.2704514429403777</v>
      </c>
      <c r="I51" s="47">
        <v>1.2244546965420766</v>
      </c>
      <c r="J51" s="47">
        <v>1.2088649495921424</v>
      </c>
      <c r="K51" s="47">
        <v>1.1016147497641373</v>
      </c>
      <c r="L51" s="47">
        <v>1.009348553915409</v>
      </c>
      <c r="M51" s="47">
        <v>0.96223656893117548</v>
      </c>
      <c r="N51" s="47">
        <v>0.94429212066398494</v>
      </c>
      <c r="O51" s="47">
        <v>0.90524374854049483</v>
      </c>
      <c r="P51" s="47">
        <v>0.85362914486110308</v>
      </c>
      <c r="Q51" s="47">
        <v>0.83718592581785933</v>
      </c>
    </row>
    <row r="52" spans="2:17" s="2" customFormat="1" ht="16.5" customHeight="1">
      <c r="B52" s="46" t="s">
        <v>176</v>
      </c>
      <c r="C52" s="46" t="s">
        <v>177</v>
      </c>
      <c r="D52" s="47">
        <v>0.30031605407050393</v>
      </c>
      <c r="E52" s="47">
        <v>0.29835910741049365</v>
      </c>
      <c r="F52" s="47">
        <v>0.32502688522522805</v>
      </c>
      <c r="G52" s="47">
        <v>0.34078135276743377</v>
      </c>
      <c r="H52" s="47">
        <v>0.3634821667672351</v>
      </c>
      <c r="I52" s="47">
        <v>0.37061905487141833</v>
      </c>
      <c r="J52" s="47">
        <v>0.36184282522214251</v>
      </c>
      <c r="K52" s="47">
        <v>0.36074743488072214</v>
      </c>
      <c r="L52" s="47">
        <v>0.40410637386139286</v>
      </c>
      <c r="M52" s="47">
        <v>0.41329860014909192</v>
      </c>
      <c r="N52" s="47">
        <v>0.4661350896389424</v>
      </c>
      <c r="O52" s="47">
        <v>0.4664179106338685</v>
      </c>
      <c r="P52" s="47">
        <v>0.44551935966043216</v>
      </c>
      <c r="Q52" s="47">
        <v>0.42423094815005885</v>
      </c>
    </row>
    <row r="53" spans="2:17" s="2" customFormat="1" ht="16.5" customHeight="1">
      <c r="B53" s="12" t="s">
        <v>178</v>
      </c>
      <c r="C53" s="2" t="s">
        <v>179</v>
      </c>
      <c r="D53" s="37">
        <v>1.9922686021953007</v>
      </c>
      <c r="E53" s="37">
        <v>1.8448571067518622</v>
      </c>
      <c r="F53" s="37">
        <v>1.6699438960058617</v>
      </c>
      <c r="G53" s="37">
        <v>1.7321444122744196</v>
      </c>
      <c r="H53" s="37">
        <v>1.6935076225187542</v>
      </c>
      <c r="I53" s="37">
        <v>1.5875029604073678</v>
      </c>
      <c r="J53" s="37">
        <v>1.5469602085711893</v>
      </c>
      <c r="K53" s="37">
        <v>1.5042192056008243</v>
      </c>
      <c r="L53" s="37">
        <v>1.4835229698730255</v>
      </c>
      <c r="M53" s="37">
        <v>1.4935436975606955</v>
      </c>
      <c r="N53" s="37">
        <v>1.4898438862908756</v>
      </c>
      <c r="O53" s="37">
        <v>1.5105516575278242</v>
      </c>
      <c r="P53" s="37">
        <v>1.5431414600424913</v>
      </c>
      <c r="Q53" s="37">
        <v>1.569862227827151</v>
      </c>
    </row>
    <row r="54" spans="2:17" s="2" customFormat="1" ht="16.5" customHeight="1">
      <c r="B54" s="12">
        <v>40</v>
      </c>
      <c r="C54" s="2" t="s">
        <v>180</v>
      </c>
      <c r="D54" s="37">
        <v>-1.1389957032678517</v>
      </c>
      <c r="E54" s="37">
        <v>-1.0598024565092332</v>
      </c>
      <c r="F54" s="37">
        <v>-1.5087281487588553</v>
      </c>
      <c r="G54" s="37">
        <v>-1.664683634372319</v>
      </c>
      <c r="H54" s="37">
        <v>-1.7494498003692731</v>
      </c>
      <c r="I54" s="37">
        <v>-1.7340704539926945</v>
      </c>
      <c r="J54" s="37">
        <v>-1.471924180998599</v>
      </c>
      <c r="K54" s="37">
        <v>-1.3874512895709328</v>
      </c>
      <c r="L54" s="37">
        <v>-1.3358525178737226</v>
      </c>
      <c r="M54" s="37">
        <v>-1.4838257103909258</v>
      </c>
      <c r="N54" s="37">
        <v>-1.5260639676973091</v>
      </c>
      <c r="O54" s="37">
        <v>-1.6844534241217819</v>
      </c>
      <c r="P54" s="37">
        <v>-1.4992808635474602</v>
      </c>
      <c r="Q54" s="37">
        <v>-1.7093449471845681</v>
      </c>
    </row>
    <row r="55" spans="2:17" ht="3" customHeight="1" thickBot="1">
      <c r="B55" s="7"/>
      <c r="C55" s="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>
      <c r="B56" s="9" t="s">
        <v>181</v>
      </c>
      <c r="C56" s="9"/>
      <c r="D56" s="17"/>
      <c r="E56" s="17"/>
    </row>
    <row r="57" spans="2:17">
      <c r="B57" s="9" t="s">
        <v>118</v>
      </c>
      <c r="C57" s="9"/>
      <c r="D57" s="17"/>
      <c r="E57" s="17"/>
    </row>
    <row r="58" spans="2:17">
      <c r="B58" s="9" t="s">
        <v>192</v>
      </c>
      <c r="C58" s="9"/>
      <c r="D58" s="17"/>
      <c r="E58" s="1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workbookViewId="0">
      <selection activeCell="P19" sqref="P19"/>
    </sheetView>
  </sheetViews>
  <sheetFormatPr baseColWidth="10" defaultColWidth="7.140625" defaultRowHeight="15"/>
  <cols>
    <col min="1" max="1" width="13.28515625" style="10" customWidth="1"/>
    <col min="2" max="2" width="11.42578125" style="10" customWidth="1"/>
    <col min="3" max="3" width="73.140625" style="10" customWidth="1"/>
    <col min="4" max="4" width="13.42578125" style="18" customWidth="1"/>
    <col min="5" max="16" width="13.42578125" style="10" customWidth="1"/>
    <col min="17" max="16384" width="7.140625" style="10"/>
  </cols>
  <sheetData>
    <row r="1" spans="1:16" s="38" customFormat="1" ht="12.75"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8" customFormat="1" ht="12.75"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38" customFormat="1" ht="12.75"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38" customFormat="1" ht="12.75"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38" customFormat="1" ht="12.75"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38" customFormat="1" ht="12.75"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s="38" customFormat="1" ht="12.75"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38" customFormat="1">
      <c r="A8" s="41"/>
      <c r="B8" s="42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38" customFormat="1">
      <c r="A9" s="41"/>
      <c r="B9" s="42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38" customFormat="1">
      <c r="A10" s="41"/>
      <c r="B10" s="42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>
      <c r="B11" s="2"/>
      <c r="C11" s="2"/>
      <c r="D11" s="14"/>
    </row>
    <row r="12" spans="1:16" ht="15.75">
      <c r="B12" s="1" t="s">
        <v>195</v>
      </c>
      <c r="D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 customHeight="1" thickBot="1">
      <c r="B13" s="7"/>
      <c r="C13" s="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9.25" customHeight="1" thickBot="1">
      <c r="B14" s="5" t="s">
        <v>120</v>
      </c>
      <c r="C14" s="27" t="s">
        <v>1</v>
      </c>
      <c r="D14" s="77" t="s">
        <v>187</v>
      </c>
      <c r="E14" s="78" t="s">
        <v>193</v>
      </c>
      <c r="F14" s="78" t="s">
        <v>194</v>
      </c>
      <c r="G14" s="78" t="s">
        <v>197</v>
      </c>
      <c r="H14" s="78" t="s">
        <v>198</v>
      </c>
      <c r="I14" s="78" t="s">
        <v>199</v>
      </c>
      <c r="J14" s="78" t="s">
        <v>200</v>
      </c>
      <c r="K14" s="78" t="s">
        <v>201</v>
      </c>
      <c r="L14" s="78" t="s">
        <v>202</v>
      </c>
      <c r="M14" s="78" t="s">
        <v>203</v>
      </c>
      <c r="N14" s="78" t="s">
        <v>204</v>
      </c>
      <c r="O14" s="78" t="s">
        <v>205</v>
      </c>
      <c r="P14" s="78" t="s">
        <v>213</v>
      </c>
    </row>
    <row r="15" spans="1:16" ht="21.75" customHeight="1">
      <c r="B15" s="6"/>
      <c r="C15" s="6" t="s">
        <v>186</v>
      </c>
      <c r="D15" s="15">
        <v>109.60968515389486</v>
      </c>
      <c r="E15" s="15">
        <v>112.87853645841201</v>
      </c>
      <c r="F15" s="15">
        <v>103.73680097210075</v>
      </c>
      <c r="G15" s="15">
        <v>106.94453970561921</v>
      </c>
      <c r="H15" s="15">
        <v>108.55351362108159</v>
      </c>
      <c r="I15" s="15">
        <v>106.680606322758</v>
      </c>
      <c r="J15" s="15">
        <v>106.30280487776299</v>
      </c>
      <c r="K15" s="15">
        <v>106.53276036397681</v>
      </c>
      <c r="L15" s="15">
        <v>103.98068333829451</v>
      </c>
      <c r="M15" s="15">
        <v>104.10023696579337</v>
      </c>
      <c r="N15" s="15">
        <v>104.3526719389744</v>
      </c>
      <c r="O15" s="15">
        <v>105.56273620364763</v>
      </c>
      <c r="P15" s="15">
        <v>107.15572176855493</v>
      </c>
    </row>
    <row r="16" spans="1:16" s="2" customFormat="1" ht="16.5" customHeight="1">
      <c r="B16" s="46" t="s">
        <v>2</v>
      </c>
      <c r="C16" s="46" t="s">
        <v>121</v>
      </c>
      <c r="D16" s="48">
        <v>109.14241461984217</v>
      </c>
      <c r="E16" s="48">
        <v>116.74439743808418</v>
      </c>
      <c r="F16" s="48">
        <v>98.977600027703517</v>
      </c>
      <c r="G16" s="48">
        <v>131.27246513330297</v>
      </c>
      <c r="H16" s="48">
        <v>96.353260919706628</v>
      </c>
      <c r="I16" s="48">
        <v>110.83485676184699</v>
      </c>
      <c r="J16" s="48">
        <v>111.58166773391878</v>
      </c>
      <c r="K16" s="48">
        <v>107.41315985641316</v>
      </c>
      <c r="L16" s="48">
        <v>99.583138727952004</v>
      </c>
      <c r="M16" s="48">
        <v>105.98274809170896</v>
      </c>
      <c r="N16" s="48">
        <v>96.833212596407705</v>
      </c>
      <c r="O16" s="48">
        <v>98.429261052751144</v>
      </c>
      <c r="P16" s="48">
        <v>109.6788722198131</v>
      </c>
    </row>
    <row r="17" spans="2:16" s="2" customFormat="1" ht="16.5" customHeight="1">
      <c r="B17" s="46" t="s">
        <v>16</v>
      </c>
      <c r="C17" s="46" t="s">
        <v>122</v>
      </c>
      <c r="D17" s="48">
        <v>146.92064318639294</v>
      </c>
      <c r="E17" s="48">
        <v>129.5383901837904</v>
      </c>
      <c r="F17" s="48">
        <v>89.972085998193648</v>
      </c>
      <c r="G17" s="48">
        <v>110.33063169166282</v>
      </c>
      <c r="H17" s="48">
        <v>121.65673233666539</v>
      </c>
      <c r="I17" s="48">
        <v>76.961727369593717</v>
      </c>
      <c r="J17" s="48">
        <v>98.907910354000094</v>
      </c>
      <c r="K17" s="48">
        <v>154.12215643153212</v>
      </c>
      <c r="L17" s="48">
        <v>96.817219205759827</v>
      </c>
      <c r="M17" s="48">
        <v>87.080340292492892</v>
      </c>
      <c r="N17" s="48">
        <v>87.910998496449125</v>
      </c>
      <c r="O17" s="48">
        <v>113.53660525114155</v>
      </c>
      <c r="P17" s="48">
        <v>97.645066690612751</v>
      </c>
    </row>
    <row r="18" spans="2:16" s="2" customFormat="1" ht="16.5" customHeight="1">
      <c r="B18" s="46" t="s">
        <v>22</v>
      </c>
      <c r="C18" s="46" t="s">
        <v>123</v>
      </c>
      <c r="D18" s="48">
        <v>121.75569641853956</v>
      </c>
      <c r="E18" s="48">
        <v>117.69930967579305</v>
      </c>
      <c r="F18" s="48">
        <v>105.22017114668199</v>
      </c>
      <c r="G18" s="48">
        <v>128.65629487700346</v>
      </c>
      <c r="H18" s="48">
        <v>101.23868488729842</v>
      </c>
      <c r="I18" s="48">
        <v>110.03912186905053</v>
      </c>
      <c r="J18" s="48">
        <v>115.58944238357509</v>
      </c>
      <c r="K18" s="48">
        <v>100.56304608804795</v>
      </c>
      <c r="L18" s="48">
        <v>100.28959373016284</v>
      </c>
      <c r="M18" s="48">
        <v>104.32275258993296</v>
      </c>
      <c r="N18" s="48">
        <v>93.789680024115242</v>
      </c>
      <c r="O18" s="48">
        <v>103.07828319501608</v>
      </c>
      <c r="P18" s="48">
        <v>104.22371634367509</v>
      </c>
    </row>
    <row r="19" spans="2:16" s="2" customFormat="1" ht="16.5" customHeight="1">
      <c r="B19" s="12" t="s">
        <v>34</v>
      </c>
      <c r="C19" s="2" t="s">
        <v>124</v>
      </c>
      <c r="D19" s="30">
        <v>123.8895557869813</v>
      </c>
      <c r="E19" s="30">
        <v>131.72145150003166</v>
      </c>
      <c r="F19" s="30">
        <v>107.79731117606242</v>
      </c>
      <c r="G19" s="30">
        <v>102.95945462437</v>
      </c>
      <c r="H19" s="30">
        <v>110.79762715043049</v>
      </c>
      <c r="I19" s="30">
        <v>109.43252729893531</v>
      </c>
      <c r="J19" s="30">
        <v>111.19680703758046</v>
      </c>
      <c r="K19" s="30">
        <v>108.08395134885802</v>
      </c>
      <c r="L19" s="30">
        <v>105.81979421347634</v>
      </c>
      <c r="M19" s="30">
        <v>93.992504150962091</v>
      </c>
      <c r="N19" s="30">
        <v>103.62606051783791</v>
      </c>
      <c r="O19" s="30">
        <v>110.93730356731459</v>
      </c>
      <c r="P19" s="30">
        <v>99.557440578776351</v>
      </c>
    </row>
    <row r="20" spans="2:16" s="2" customFormat="1" ht="16.5" customHeight="1">
      <c r="B20" s="12" t="s">
        <v>48</v>
      </c>
      <c r="C20" s="2" t="s">
        <v>125</v>
      </c>
      <c r="D20" s="30">
        <v>106.66583178646403</v>
      </c>
      <c r="E20" s="30">
        <v>113.11413767285681</v>
      </c>
      <c r="F20" s="30">
        <v>95.316389911770472</v>
      </c>
      <c r="G20" s="30">
        <v>103.87619699860579</v>
      </c>
      <c r="H20" s="30">
        <v>107.82548988698062</v>
      </c>
      <c r="I20" s="30">
        <v>108.76281227721176</v>
      </c>
      <c r="J20" s="30">
        <v>104.09033079963599</v>
      </c>
      <c r="K20" s="30">
        <v>107.36967068918138</v>
      </c>
      <c r="L20" s="30">
        <v>105.58519232763588</v>
      </c>
      <c r="M20" s="30">
        <v>109.1176773256322</v>
      </c>
      <c r="N20" s="30">
        <v>110.03981081349008</v>
      </c>
      <c r="O20" s="30">
        <v>106.84095232143318</v>
      </c>
      <c r="P20" s="30">
        <v>106.94320339432896</v>
      </c>
    </row>
    <row r="21" spans="2:16" s="2" customFormat="1" ht="16.5" customHeight="1">
      <c r="B21" s="12" t="s">
        <v>56</v>
      </c>
      <c r="C21" s="2" t="s">
        <v>126</v>
      </c>
      <c r="D21" s="30">
        <v>107.20040671313899</v>
      </c>
      <c r="E21" s="30">
        <v>109.64708445164213</v>
      </c>
      <c r="F21" s="30">
        <v>99.235421807068334</v>
      </c>
      <c r="G21" s="30">
        <v>107.54389612485457</v>
      </c>
      <c r="H21" s="30">
        <v>111.13829179525625</v>
      </c>
      <c r="I21" s="30">
        <v>114.52119137536276</v>
      </c>
      <c r="J21" s="30">
        <v>112.18411646996151</v>
      </c>
      <c r="K21" s="30">
        <v>111.32256036135963</v>
      </c>
      <c r="L21" s="30">
        <v>115.50062133592796</v>
      </c>
      <c r="M21" s="30">
        <v>115.93406561722985</v>
      </c>
      <c r="N21" s="30">
        <v>104.26112963473521</v>
      </c>
      <c r="O21" s="30">
        <v>91.342427335471797</v>
      </c>
      <c r="P21" s="30">
        <v>104.06701452346161</v>
      </c>
    </row>
    <row r="22" spans="2:16" s="2" customFormat="1" ht="16.5" customHeight="1">
      <c r="B22" s="46" t="s">
        <v>64</v>
      </c>
      <c r="C22" s="46" t="s">
        <v>127</v>
      </c>
      <c r="D22" s="48">
        <v>110.90706470308021</v>
      </c>
      <c r="E22" s="48">
        <v>114.52252007897744</v>
      </c>
      <c r="F22" s="48">
        <v>107.25006244737966</v>
      </c>
      <c r="G22" s="48">
        <v>105.90910621367246</v>
      </c>
      <c r="H22" s="48">
        <v>107.07977952067597</v>
      </c>
      <c r="I22" s="48">
        <v>110.54211720405638</v>
      </c>
      <c r="J22" s="48">
        <v>109.77987245590943</v>
      </c>
      <c r="K22" s="48">
        <v>106.14331678203621</v>
      </c>
      <c r="L22" s="48">
        <v>105.31874051580479</v>
      </c>
      <c r="M22" s="48">
        <v>102.8322143581762</v>
      </c>
      <c r="N22" s="48">
        <v>102.46470697641783</v>
      </c>
      <c r="O22" s="48">
        <v>108.34710771378404</v>
      </c>
      <c r="P22" s="48">
        <v>114.930351974327</v>
      </c>
    </row>
    <row r="23" spans="2:16" s="2" customFormat="1" ht="16.5" customHeight="1">
      <c r="B23" s="46" t="s">
        <v>72</v>
      </c>
      <c r="C23" s="46" t="s">
        <v>128</v>
      </c>
      <c r="D23" s="48">
        <v>111.11188872136385</v>
      </c>
      <c r="E23" s="48">
        <v>123.44443458474974</v>
      </c>
      <c r="F23" s="48">
        <v>100.90080266361625</v>
      </c>
      <c r="G23" s="48">
        <v>121.02880269099674</v>
      </c>
      <c r="H23" s="48">
        <v>130.06802981159166</v>
      </c>
      <c r="I23" s="48">
        <v>111.01821958371778</v>
      </c>
      <c r="J23" s="48">
        <v>107.38673197114016</v>
      </c>
      <c r="K23" s="48">
        <v>105.4112581914612</v>
      </c>
      <c r="L23" s="48">
        <v>84.445129601954676</v>
      </c>
      <c r="M23" s="48">
        <v>101.2899178161319</v>
      </c>
      <c r="N23" s="48">
        <v>109.30680664265469</v>
      </c>
      <c r="O23" s="48">
        <v>112.09931008741127</v>
      </c>
      <c r="P23" s="48">
        <v>106.10183834476099</v>
      </c>
    </row>
    <row r="24" spans="2:16" s="2" customFormat="1" ht="16.5" customHeight="1">
      <c r="B24" s="46" t="s">
        <v>86</v>
      </c>
      <c r="C24" s="46" t="s">
        <v>129</v>
      </c>
      <c r="D24" s="48">
        <v>107.95874282664661</v>
      </c>
      <c r="E24" s="48">
        <v>105.86934892575735</v>
      </c>
      <c r="F24" s="48">
        <v>103.87724290187627</v>
      </c>
      <c r="G24" s="48">
        <v>98.557994455610469</v>
      </c>
      <c r="H24" s="48">
        <v>102.36214906143593</v>
      </c>
      <c r="I24" s="48">
        <v>95.821117640285053</v>
      </c>
      <c r="J24" s="48">
        <v>105.88904236110915</v>
      </c>
      <c r="K24" s="48">
        <v>114.89716141647833</v>
      </c>
      <c r="L24" s="48">
        <v>110.97120625890898</v>
      </c>
      <c r="M24" s="48">
        <v>108.5262168874243</v>
      </c>
      <c r="N24" s="48">
        <v>111.39188654261858</v>
      </c>
      <c r="O24" s="48">
        <v>103.82416747485621</v>
      </c>
      <c r="P24" s="48">
        <v>107.23970750264469</v>
      </c>
    </row>
    <row r="25" spans="2:16" s="2" customFormat="1" ht="16.5" customHeight="1">
      <c r="B25" s="12" t="s">
        <v>98</v>
      </c>
      <c r="C25" s="2" t="s">
        <v>130</v>
      </c>
      <c r="D25" s="30">
        <v>106.43723059891315</v>
      </c>
      <c r="E25" s="30">
        <v>115.12356224456528</v>
      </c>
      <c r="F25" s="30">
        <v>101.92912655779213</v>
      </c>
      <c r="G25" s="30">
        <v>101.04163928211412</v>
      </c>
      <c r="H25" s="30">
        <v>114.9314044446371</v>
      </c>
      <c r="I25" s="30">
        <v>115.99373265201052</v>
      </c>
      <c r="J25" s="30">
        <v>107.24383118904358</v>
      </c>
      <c r="K25" s="30">
        <v>108.06300551531804</v>
      </c>
      <c r="L25" s="30">
        <v>113.45764713459549</v>
      </c>
      <c r="M25" s="30">
        <v>102.60625186525603</v>
      </c>
      <c r="N25" s="30">
        <v>102.35570543342295</v>
      </c>
      <c r="O25" s="30">
        <v>102.95648379348941</v>
      </c>
      <c r="P25" s="30">
        <v>102.3350677757021</v>
      </c>
    </row>
    <row r="26" spans="2:16" s="2" customFormat="1" ht="16.5" customHeight="1">
      <c r="B26" s="12" t="s">
        <v>104</v>
      </c>
      <c r="C26" s="2" t="s">
        <v>131</v>
      </c>
      <c r="D26" s="30">
        <v>104.54548786038504</v>
      </c>
      <c r="E26" s="30">
        <v>109.92117980155909</v>
      </c>
      <c r="F26" s="30">
        <v>105.08878293024367</v>
      </c>
      <c r="G26" s="30">
        <v>108.02328256180496</v>
      </c>
      <c r="H26" s="30">
        <v>119.3949129317255</v>
      </c>
      <c r="I26" s="30">
        <v>112.35564711270112</v>
      </c>
      <c r="J26" s="30">
        <v>108.21357718462849</v>
      </c>
      <c r="K26" s="30">
        <v>106.36657526187747</v>
      </c>
      <c r="L26" s="30">
        <v>104.06710971653406</v>
      </c>
      <c r="M26" s="30">
        <v>104.46514141551681</v>
      </c>
      <c r="N26" s="30">
        <v>106.22352219186266</v>
      </c>
      <c r="O26" s="30">
        <v>107.52529191226161</v>
      </c>
      <c r="P26" s="30">
        <v>109.1086315274365</v>
      </c>
    </row>
    <row r="27" spans="2:16" s="2" customFormat="1" ht="16.5" customHeight="1">
      <c r="B27" s="12" t="s">
        <v>132</v>
      </c>
      <c r="C27" s="2" t="s">
        <v>133</v>
      </c>
      <c r="D27" s="30">
        <v>108.8161284346923</v>
      </c>
      <c r="E27" s="30">
        <v>126.33464755642049</v>
      </c>
      <c r="F27" s="30">
        <v>104.5222449635417</v>
      </c>
      <c r="G27" s="30">
        <v>103.11371800760949</v>
      </c>
      <c r="H27" s="30">
        <v>111.64542776740853</v>
      </c>
      <c r="I27" s="30">
        <v>111.01792925831096</v>
      </c>
      <c r="J27" s="30">
        <v>111.28880291599847</v>
      </c>
      <c r="K27" s="30">
        <v>109.58307784017546</v>
      </c>
      <c r="L27" s="30">
        <v>102.20154920945144</v>
      </c>
      <c r="M27" s="30">
        <v>101.40821736572276</v>
      </c>
      <c r="N27" s="30">
        <v>99.439710154417654</v>
      </c>
      <c r="O27" s="30">
        <v>106.78623100217366</v>
      </c>
      <c r="P27" s="30">
        <v>103.67516875284501</v>
      </c>
    </row>
    <row r="28" spans="2:16" s="2" customFormat="1" ht="16.5" customHeight="1">
      <c r="B28" s="46" t="s">
        <v>134</v>
      </c>
      <c r="C28" s="46" t="s">
        <v>135</v>
      </c>
      <c r="D28" s="48">
        <v>116.42522534803031</v>
      </c>
      <c r="E28" s="48">
        <v>128.89309335617219</v>
      </c>
      <c r="F28" s="48">
        <v>99.980734996152748</v>
      </c>
      <c r="G28" s="48">
        <v>100.98178356733862</v>
      </c>
      <c r="H28" s="48">
        <v>110.21863918466535</v>
      </c>
      <c r="I28" s="48">
        <v>106.65769797743205</v>
      </c>
      <c r="J28" s="48">
        <v>107.15421954086331</v>
      </c>
      <c r="K28" s="48">
        <v>103.95304090821023</v>
      </c>
      <c r="L28" s="48">
        <v>103.01895000947449</v>
      </c>
      <c r="M28" s="48">
        <v>102.06070753117156</v>
      </c>
      <c r="N28" s="48">
        <v>102.50712366579313</v>
      </c>
      <c r="O28" s="48">
        <v>103.53301978762104</v>
      </c>
      <c r="P28" s="48">
        <v>104.04894840747576</v>
      </c>
    </row>
    <row r="29" spans="2:16" s="2" customFormat="1" ht="16.5" customHeight="1">
      <c r="B29" s="46" t="s">
        <v>136</v>
      </c>
      <c r="C29" s="46" t="s">
        <v>137</v>
      </c>
      <c r="D29" s="48">
        <v>107.19867891483801</v>
      </c>
      <c r="E29" s="48">
        <v>112.96344596055745</v>
      </c>
      <c r="F29" s="48">
        <v>105.58811968044357</v>
      </c>
      <c r="G29" s="48">
        <v>108.0843644678534</v>
      </c>
      <c r="H29" s="48">
        <v>107.83049158353994</v>
      </c>
      <c r="I29" s="48">
        <v>106.03858749540737</v>
      </c>
      <c r="J29" s="48">
        <v>106.34293544985607</v>
      </c>
      <c r="K29" s="48">
        <v>103.73770382026647</v>
      </c>
      <c r="L29" s="48">
        <v>104.96143709790628</v>
      </c>
      <c r="M29" s="48">
        <v>105.18356903864026</v>
      </c>
      <c r="N29" s="48">
        <v>105.81525049166369</v>
      </c>
      <c r="O29" s="48">
        <v>104.53523153397643</v>
      </c>
      <c r="P29" s="48">
        <v>115.83084402946938</v>
      </c>
    </row>
    <row r="30" spans="2:16" s="2" customFormat="1" ht="16.5" customHeight="1">
      <c r="B30" s="46" t="s">
        <v>138</v>
      </c>
      <c r="C30" s="46" t="s">
        <v>13</v>
      </c>
      <c r="D30" s="48">
        <v>116.73543707527421</v>
      </c>
      <c r="E30" s="48">
        <v>113.32731366724988</v>
      </c>
      <c r="F30" s="48">
        <v>110.16515250081056</v>
      </c>
      <c r="G30" s="48">
        <v>108.61174741273101</v>
      </c>
      <c r="H30" s="48">
        <v>107.79261870845727</v>
      </c>
      <c r="I30" s="48">
        <v>103.36079516314658</v>
      </c>
      <c r="J30" s="48">
        <v>113.35449852896411</v>
      </c>
      <c r="K30" s="48">
        <v>103.9698174186378</v>
      </c>
      <c r="L30" s="48">
        <v>124.04226964382818</v>
      </c>
      <c r="M30" s="48">
        <v>112.15301300384617</v>
      </c>
      <c r="N30" s="48">
        <v>110.09245155916922</v>
      </c>
      <c r="O30" s="48">
        <v>109.6594997572778</v>
      </c>
      <c r="P30" s="48">
        <v>154.33494625236389</v>
      </c>
    </row>
    <row r="31" spans="2:16" s="2" customFormat="1" ht="16.5" customHeight="1">
      <c r="B31" s="12" t="s">
        <v>139</v>
      </c>
      <c r="C31" s="2" t="s">
        <v>140</v>
      </c>
      <c r="D31" s="30">
        <v>108.13012916797784</v>
      </c>
      <c r="E31" s="30">
        <v>110.79450786297409</v>
      </c>
      <c r="F31" s="30">
        <v>107.24477308392164</v>
      </c>
      <c r="G31" s="30">
        <v>104.14058813182396</v>
      </c>
      <c r="H31" s="30">
        <v>108.62450579607714</v>
      </c>
      <c r="I31" s="30">
        <v>108.79582210822805</v>
      </c>
      <c r="J31" s="30">
        <v>105.86293551552724</v>
      </c>
      <c r="K31" s="30">
        <v>103.5615372721945</v>
      </c>
      <c r="L31" s="30">
        <v>103.47187150691161</v>
      </c>
      <c r="M31" s="30">
        <v>103.0621243590252</v>
      </c>
      <c r="N31" s="30">
        <v>103.49098724769028</v>
      </c>
      <c r="O31" s="30">
        <v>101.96457556377317</v>
      </c>
      <c r="P31" s="30">
        <v>104.41574948298886</v>
      </c>
    </row>
    <row r="32" spans="2:16" s="2" customFormat="1" ht="16.5" customHeight="1">
      <c r="B32" s="12" t="s">
        <v>141</v>
      </c>
      <c r="C32" s="2" t="s">
        <v>142</v>
      </c>
      <c r="D32" s="30">
        <v>106.1201495811957</v>
      </c>
      <c r="E32" s="30">
        <v>111.73212221986621</v>
      </c>
      <c r="F32" s="30">
        <v>110.71403362008839</v>
      </c>
      <c r="G32" s="30">
        <v>103.44424701124663</v>
      </c>
      <c r="H32" s="30">
        <v>106.96610903490541</v>
      </c>
      <c r="I32" s="30">
        <v>107.07858503555745</v>
      </c>
      <c r="J32" s="30">
        <v>105.03052930617763</v>
      </c>
      <c r="K32" s="30">
        <v>103.3756373751086</v>
      </c>
      <c r="L32" s="30">
        <v>103.45577142297093</v>
      </c>
      <c r="M32" s="30">
        <v>103.18984229901214</v>
      </c>
      <c r="N32" s="30">
        <v>103.52342044647311</v>
      </c>
      <c r="O32" s="30">
        <v>104.74786038994822</v>
      </c>
      <c r="P32" s="30">
        <v>108.0063013002142</v>
      </c>
    </row>
    <row r="33" spans="2:16" s="2" customFormat="1" ht="16.5" customHeight="1">
      <c r="B33" s="12" t="s">
        <v>143</v>
      </c>
      <c r="C33" s="2" t="s">
        <v>144</v>
      </c>
      <c r="D33" s="30">
        <v>106.66876936569942</v>
      </c>
      <c r="E33" s="30">
        <v>113.19036959966652</v>
      </c>
      <c r="F33" s="30">
        <v>112.51954317376016</v>
      </c>
      <c r="G33" s="30">
        <v>105.10423695334839</v>
      </c>
      <c r="H33" s="30">
        <v>107.93922744373918</v>
      </c>
      <c r="I33" s="30">
        <v>105.44112015526628</v>
      </c>
      <c r="J33" s="30">
        <v>105.2755352464136</v>
      </c>
      <c r="K33" s="30">
        <v>102.46709711000814</v>
      </c>
      <c r="L33" s="30">
        <v>105.213512322391</v>
      </c>
      <c r="M33" s="30">
        <v>105.16560495926974</v>
      </c>
      <c r="N33" s="30">
        <v>103.33925973093392</v>
      </c>
      <c r="O33" s="30">
        <v>102.94740892652392</v>
      </c>
      <c r="P33" s="30">
        <v>110.69017605693305</v>
      </c>
    </row>
    <row r="34" spans="2:16" s="2" customFormat="1" ht="16.5" customHeight="1">
      <c r="B34" s="46" t="s">
        <v>145</v>
      </c>
      <c r="C34" s="46" t="s">
        <v>146</v>
      </c>
      <c r="D34" s="48">
        <v>115.54046796001968</v>
      </c>
      <c r="E34" s="48">
        <v>131.18833006416284</v>
      </c>
      <c r="F34" s="48">
        <v>77.356702637764513</v>
      </c>
      <c r="G34" s="48">
        <v>123.90185794805264</v>
      </c>
      <c r="H34" s="48">
        <v>128.51465901398848</v>
      </c>
      <c r="I34" s="48">
        <v>106.55613358309198</v>
      </c>
      <c r="J34" s="48">
        <v>102.77909970334687</v>
      </c>
      <c r="K34" s="48">
        <v>100.96530115496094</v>
      </c>
      <c r="L34" s="48">
        <v>79.026947266300681</v>
      </c>
      <c r="M34" s="48">
        <v>95.919133091003914</v>
      </c>
      <c r="N34" s="48">
        <v>116.42274768795409</v>
      </c>
      <c r="O34" s="48">
        <v>116.2326015383985</v>
      </c>
      <c r="P34" s="48">
        <v>97.962669833888498</v>
      </c>
    </row>
    <row r="35" spans="2:16" s="2" customFormat="1" ht="16.5" customHeight="1">
      <c r="B35" s="46" t="s">
        <v>147</v>
      </c>
      <c r="C35" s="46" t="s">
        <v>148</v>
      </c>
      <c r="D35" s="48">
        <v>105.32058118739494</v>
      </c>
      <c r="E35" s="48">
        <v>108.55172507877045</v>
      </c>
      <c r="F35" s="48">
        <v>102.75738159879795</v>
      </c>
      <c r="G35" s="48">
        <v>105.97511744873131</v>
      </c>
      <c r="H35" s="48">
        <v>107.3581921555369</v>
      </c>
      <c r="I35" s="48">
        <v>105.99729616379719</v>
      </c>
      <c r="J35" s="48">
        <v>103.99647108471422</v>
      </c>
      <c r="K35" s="48">
        <v>103.31416405700801</v>
      </c>
      <c r="L35" s="48">
        <v>103.50035648340923</v>
      </c>
      <c r="M35" s="48">
        <v>104.75522082282363</v>
      </c>
      <c r="N35" s="48">
        <v>104.06856692189443</v>
      </c>
      <c r="O35" s="48">
        <v>104.62153134936531</v>
      </c>
      <c r="P35" s="48">
        <v>110.10649096622194</v>
      </c>
    </row>
    <row r="36" spans="2:16" s="2" customFormat="1" ht="16.5" customHeight="1">
      <c r="B36" s="46" t="s">
        <v>149</v>
      </c>
      <c r="C36" s="46" t="s">
        <v>184</v>
      </c>
      <c r="D36" s="48">
        <v>106.35596759968257</v>
      </c>
      <c r="E36" s="48">
        <v>111.25581727167815</v>
      </c>
      <c r="F36" s="48">
        <v>100.92253821020334</v>
      </c>
      <c r="G36" s="48">
        <v>103.85247905324842</v>
      </c>
      <c r="H36" s="48">
        <v>109.56343750721935</v>
      </c>
      <c r="I36" s="48">
        <v>110.98678121550387</v>
      </c>
      <c r="J36" s="48">
        <v>106.93258502890868</v>
      </c>
      <c r="K36" s="48">
        <v>103.0401321228001</v>
      </c>
      <c r="L36" s="48">
        <v>104.33029975682669</v>
      </c>
      <c r="M36" s="48">
        <v>103.02283355952291</v>
      </c>
      <c r="N36" s="48">
        <v>103.59211187616152</v>
      </c>
      <c r="O36" s="48">
        <v>105.99589644459913</v>
      </c>
      <c r="P36" s="48">
        <v>105.03290080719694</v>
      </c>
    </row>
    <row r="37" spans="2:16" s="2" customFormat="1" ht="16.5" customHeight="1">
      <c r="B37" s="12" t="s">
        <v>150</v>
      </c>
      <c r="C37" s="2" t="s">
        <v>151</v>
      </c>
      <c r="D37" s="30">
        <v>111.06919982279004</v>
      </c>
      <c r="E37" s="30">
        <v>118.34927200521736</v>
      </c>
      <c r="F37" s="30">
        <v>105.61017176652045</v>
      </c>
      <c r="G37" s="30">
        <v>106.59178134727831</v>
      </c>
      <c r="H37" s="30">
        <v>109.57423924006831</v>
      </c>
      <c r="I37" s="30">
        <v>107.60409565272127</v>
      </c>
      <c r="J37" s="30">
        <v>103.8025607333395</v>
      </c>
      <c r="K37" s="30">
        <v>102.59754034540298</v>
      </c>
      <c r="L37" s="30">
        <v>101.90076340721579</v>
      </c>
      <c r="M37" s="30">
        <v>101.5728214630665</v>
      </c>
      <c r="N37" s="30">
        <v>103.63195428467577</v>
      </c>
      <c r="O37" s="30">
        <v>116.8712070594492</v>
      </c>
      <c r="P37" s="30">
        <v>107.38218842648732</v>
      </c>
    </row>
    <row r="38" spans="2:16" s="2" customFormat="1" ht="16.5" customHeight="1">
      <c r="B38" s="12" t="s">
        <v>153</v>
      </c>
      <c r="C38" s="2" t="s">
        <v>154</v>
      </c>
      <c r="D38" s="30">
        <v>105.64939906735979</v>
      </c>
      <c r="E38" s="30">
        <v>105.39825920730952</v>
      </c>
      <c r="F38" s="30">
        <v>106.2839826291343</v>
      </c>
      <c r="G38" s="30">
        <v>104.65016194763221</v>
      </c>
      <c r="H38" s="30">
        <v>103.40631091859083</v>
      </c>
      <c r="I38" s="30">
        <v>102.0980646316217</v>
      </c>
      <c r="J38" s="30">
        <v>100.97209598577859</v>
      </c>
      <c r="K38" s="30">
        <v>101.87897965996603</v>
      </c>
      <c r="L38" s="30">
        <v>102.9193935058895</v>
      </c>
      <c r="M38" s="30">
        <v>102.39805919812623</v>
      </c>
      <c r="N38" s="30">
        <v>102.68346631375398</v>
      </c>
      <c r="O38" s="30">
        <v>99.283054608253991</v>
      </c>
      <c r="P38" s="30">
        <v>96.785684678275857</v>
      </c>
    </row>
    <row r="39" spans="2:16" s="2" customFormat="1" ht="16.5" customHeight="1">
      <c r="B39" s="12" t="s">
        <v>155</v>
      </c>
      <c r="C39" s="2" t="s">
        <v>156</v>
      </c>
      <c r="D39" s="30">
        <v>107.21042416877621</v>
      </c>
      <c r="E39" s="30">
        <v>109.12522816816602</v>
      </c>
      <c r="F39" s="30">
        <v>106.24055290588468</v>
      </c>
      <c r="G39" s="30">
        <v>104.29859260875938</v>
      </c>
      <c r="H39" s="30">
        <v>104.4110552736055</v>
      </c>
      <c r="I39" s="30">
        <v>104.67289019690425</v>
      </c>
      <c r="J39" s="30">
        <v>103.0371480567249</v>
      </c>
      <c r="K39" s="30">
        <v>101.31786380020071</v>
      </c>
      <c r="L39" s="30">
        <v>101.88606818661641</v>
      </c>
      <c r="M39" s="30">
        <v>102.81948477312046</v>
      </c>
      <c r="N39" s="30">
        <v>102.79230941974194</v>
      </c>
      <c r="O39" s="30">
        <v>102.37275579885163</v>
      </c>
      <c r="P39" s="30">
        <v>105.10750065585835</v>
      </c>
    </row>
    <row r="40" spans="2:16" s="2" customFormat="1" ht="16.5" customHeight="1">
      <c r="B40" s="46" t="s">
        <v>157</v>
      </c>
      <c r="C40" s="46" t="s">
        <v>158</v>
      </c>
      <c r="D40" s="48">
        <v>107.13550003807775</v>
      </c>
      <c r="E40" s="48">
        <v>112.59053595388482</v>
      </c>
      <c r="F40" s="48">
        <v>113.37108651301135</v>
      </c>
      <c r="G40" s="48">
        <v>107.57319228579915</v>
      </c>
      <c r="H40" s="48">
        <v>108.5403902737627</v>
      </c>
      <c r="I40" s="48">
        <v>114.86642012166514</v>
      </c>
      <c r="J40" s="48">
        <v>109.49374620707243</v>
      </c>
      <c r="K40" s="48">
        <v>103.0297437904738</v>
      </c>
      <c r="L40" s="48">
        <v>105.88774135977044</v>
      </c>
      <c r="M40" s="48">
        <v>111.80384188331418</v>
      </c>
      <c r="N40" s="48">
        <v>106.64974575167925</v>
      </c>
      <c r="O40" s="48">
        <v>103.58729483377402</v>
      </c>
      <c r="P40" s="48">
        <v>110.44409620263384</v>
      </c>
    </row>
    <row r="41" spans="2:16" s="2" customFormat="1" ht="16.5" customHeight="1">
      <c r="B41" s="49">
        <v>28</v>
      </c>
      <c r="C41" s="46" t="s">
        <v>159</v>
      </c>
      <c r="D41" s="48">
        <v>109.84341537420494</v>
      </c>
      <c r="E41" s="48">
        <v>118.34306034023712</v>
      </c>
      <c r="F41" s="48">
        <v>106.47484710276976</v>
      </c>
      <c r="G41" s="48">
        <v>104.56008198485338</v>
      </c>
      <c r="H41" s="48">
        <v>107.64063902699192</v>
      </c>
      <c r="I41" s="48">
        <v>107.56193812999302</v>
      </c>
      <c r="J41" s="48">
        <v>106.66176904718785</v>
      </c>
      <c r="K41" s="48">
        <v>107.86421784052247</v>
      </c>
      <c r="L41" s="48">
        <v>107.72697940656464</v>
      </c>
      <c r="M41" s="48">
        <v>106.98991637957349</v>
      </c>
      <c r="N41" s="48">
        <v>104.28368638014969</v>
      </c>
      <c r="O41" s="48">
        <v>103.01006503841481</v>
      </c>
      <c r="P41" s="48">
        <v>103.80340639792931</v>
      </c>
    </row>
    <row r="42" spans="2:16" s="2" customFormat="1" ht="16.5" customHeight="1">
      <c r="B42" s="49">
        <v>29</v>
      </c>
      <c r="C42" s="46" t="s">
        <v>63</v>
      </c>
      <c r="D42" s="48">
        <v>104.99756824574129</v>
      </c>
      <c r="E42" s="48">
        <v>112.31661847471783</v>
      </c>
      <c r="F42" s="48">
        <v>97.895206713072653</v>
      </c>
      <c r="G42" s="48">
        <v>103.97394659916345</v>
      </c>
      <c r="H42" s="48">
        <v>105.30583021463555</v>
      </c>
      <c r="I42" s="48">
        <v>107.68279986806728</v>
      </c>
      <c r="J42" s="48">
        <v>105.21690973348055</v>
      </c>
      <c r="K42" s="48">
        <v>103.43395739021683</v>
      </c>
      <c r="L42" s="48">
        <v>103.30573757537604</v>
      </c>
      <c r="M42" s="48">
        <v>100.91600516363044</v>
      </c>
      <c r="N42" s="48">
        <v>104.78687724193976</v>
      </c>
      <c r="O42" s="48">
        <v>106.50924174101507</v>
      </c>
      <c r="P42" s="48">
        <v>104.68509777504273</v>
      </c>
    </row>
    <row r="43" spans="2:16" s="2" customFormat="1" ht="16.5" customHeight="1">
      <c r="B43" s="12" t="s">
        <v>160</v>
      </c>
      <c r="C43" s="2" t="s">
        <v>161</v>
      </c>
      <c r="D43" s="30">
        <v>104.14076596489946</v>
      </c>
      <c r="E43" s="30">
        <v>104.43258734372868</v>
      </c>
      <c r="F43" s="30">
        <v>102.50750534086608</v>
      </c>
      <c r="G43" s="30">
        <v>103.78115934620453</v>
      </c>
      <c r="H43" s="30">
        <v>104.12395426100333</v>
      </c>
      <c r="I43" s="30">
        <v>101.80240974642878</v>
      </c>
      <c r="J43" s="30">
        <v>103.83178638819221</v>
      </c>
      <c r="K43" s="30">
        <v>103.67898688513448</v>
      </c>
      <c r="L43" s="30">
        <v>103.37529398073441</v>
      </c>
      <c r="M43" s="30">
        <v>103.24618947117577</v>
      </c>
      <c r="N43" s="30">
        <v>104.64051278955048</v>
      </c>
      <c r="O43" s="30">
        <v>106.15265330589587</v>
      </c>
      <c r="P43" s="30">
        <v>105.07641006889645</v>
      </c>
    </row>
    <row r="44" spans="2:16" s="2" customFormat="1" ht="16.5" customHeight="1">
      <c r="B44" s="12" t="s">
        <v>162</v>
      </c>
      <c r="C44" s="2" t="s">
        <v>163</v>
      </c>
      <c r="D44" s="30">
        <v>120.64661787118163</v>
      </c>
      <c r="E44" s="30">
        <v>109.18812863472492</v>
      </c>
      <c r="F44" s="30">
        <v>114.03770527387442</v>
      </c>
      <c r="G44" s="30">
        <v>105.54511495972811</v>
      </c>
      <c r="H44" s="30">
        <v>107.67539313512533</v>
      </c>
      <c r="I44" s="30">
        <v>109.04533442491993</v>
      </c>
      <c r="J44" s="30">
        <v>109.08478313023274</v>
      </c>
      <c r="K44" s="30">
        <v>106.73496201585397</v>
      </c>
      <c r="L44" s="30">
        <v>106.93699834623828</v>
      </c>
      <c r="M44" s="30">
        <v>108.84524162549896</v>
      </c>
      <c r="N44" s="30">
        <v>108.27729536942017</v>
      </c>
      <c r="O44" s="30">
        <v>111.26381302975979</v>
      </c>
      <c r="P44" s="30">
        <v>111.48357355619738</v>
      </c>
    </row>
    <row r="45" spans="2:16" s="2" customFormat="1" ht="16.5" customHeight="1">
      <c r="B45" s="12" t="s">
        <v>164</v>
      </c>
      <c r="C45" s="2" t="s">
        <v>165</v>
      </c>
      <c r="D45" s="30">
        <v>107.87052230456693</v>
      </c>
      <c r="E45" s="30">
        <v>109.14623211885267</v>
      </c>
      <c r="F45" s="30">
        <v>107.85165096367155</v>
      </c>
      <c r="G45" s="30">
        <v>106.44318241748493</v>
      </c>
      <c r="H45" s="30">
        <v>106.0928716934654</v>
      </c>
      <c r="I45" s="30">
        <v>106.40214073378419</v>
      </c>
      <c r="J45" s="30">
        <v>105.76826729775783</v>
      </c>
      <c r="K45" s="30">
        <v>105.72274325596021</v>
      </c>
      <c r="L45" s="30">
        <v>104.20603397766348</v>
      </c>
      <c r="M45" s="30">
        <v>104.64818327995945</v>
      </c>
      <c r="N45" s="30">
        <v>105.09327814643075</v>
      </c>
      <c r="O45" s="30">
        <v>105.08502658500838</v>
      </c>
      <c r="P45" s="30">
        <v>104.66315817896468</v>
      </c>
    </row>
    <row r="46" spans="2:16" s="2" customFormat="1" ht="16.5" customHeight="1">
      <c r="B46" s="46" t="s">
        <v>166</v>
      </c>
      <c r="C46" s="46" t="s">
        <v>167</v>
      </c>
      <c r="D46" s="48">
        <v>104.06215475726714</v>
      </c>
      <c r="E46" s="48">
        <v>108.90004593307587</v>
      </c>
      <c r="F46" s="48">
        <v>107.84341102347952</v>
      </c>
      <c r="G46" s="48">
        <v>105.1483538817175</v>
      </c>
      <c r="H46" s="48">
        <v>106.32677026474123</v>
      </c>
      <c r="I46" s="48">
        <v>106.47684108431119</v>
      </c>
      <c r="J46" s="48">
        <v>105.3050446104042</v>
      </c>
      <c r="K46" s="48">
        <v>103.82697023127099</v>
      </c>
      <c r="L46" s="48">
        <v>103.52413209881892</v>
      </c>
      <c r="M46" s="48">
        <v>104.15683411704271</v>
      </c>
      <c r="N46" s="48">
        <v>104.19118290007907</v>
      </c>
      <c r="O46" s="48">
        <v>102.34967638285855</v>
      </c>
      <c r="P46" s="48">
        <v>110.20033994242317</v>
      </c>
    </row>
    <row r="47" spans="2:16" s="2" customFormat="1" ht="16.5" customHeight="1">
      <c r="B47" s="46" t="s">
        <v>168</v>
      </c>
      <c r="C47" s="46" t="s">
        <v>169</v>
      </c>
      <c r="D47" s="48">
        <v>99.731501345176525</v>
      </c>
      <c r="E47" s="48">
        <v>89.350625695795145</v>
      </c>
      <c r="F47" s="48">
        <v>84.681670881457421</v>
      </c>
      <c r="G47" s="48">
        <v>86.876826764601347</v>
      </c>
      <c r="H47" s="48">
        <v>91.355373941071974</v>
      </c>
      <c r="I47" s="48">
        <v>93.704360229715604</v>
      </c>
      <c r="J47" s="48">
        <v>83.672150315343373</v>
      </c>
      <c r="K47" s="48">
        <v>101.99236825032698</v>
      </c>
      <c r="L47" s="48">
        <v>100.02428268502916</v>
      </c>
      <c r="M47" s="48">
        <v>100.401109490202</v>
      </c>
      <c r="N47" s="48">
        <v>103.27491144553547</v>
      </c>
      <c r="O47" s="48">
        <v>105.38592038064378</v>
      </c>
      <c r="P47" s="48">
        <v>102.32454560568176</v>
      </c>
    </row>
    <row r="48" spans="2:16" s="2" customFormat="1" ht="16.5" customHeight="1">
      <c r="B48" s="46" t="s">
        <v>170</v>
      </c>
      <c r="C48" s="46" t="s">
        <v>171</v>
      </c>
      <c r="D48" s="48">
        <v>105.89488274905835</v>
      </c>
      <c r="E48" s="48">
        <v>108.94911482051741</v>
      </c>
      <c r="F48" s="48">
        <v>112.09402762309199</v>
      </c>
      <c r="G48" s="48">
        <v>108.3762383569389</v>
      </c>
      <c r="H48" s="48">
        <v>106.11789525130362</v>
      </c>
      <c r="I48" s="48">
        <v>107.8387023910375</v>
      </c>
      <c r="J48" s="48">
        <v>107.89642895235767</v>
      </c>
      <c r="K48" s="48">
        <v>109.00987605062392</v>
      </c>
      <c r="L48" s="48">
        <v>108.637492984679</v>
      </c>
      <c r="M48" s="48">
        <v>108.33136922697963</v>
      </c>
      <c r="N48" s="48">
        <v>108.77694214564615</v>
      </c>
      <c r="O48" s="48">
        <v>107.38087588961578</v>
      </c>
      <c r="P48" s="48">
        <v>106.62978365879385</v>
      </c>
    </row>
    <row r="49" spans="2:16" s="2" customFormat="1" ht="16.5" customHeight="1">
      <c r="B49" s="12" t="s">
        <v>172</v>
      </c>
      <c r="C49" s="2" t="s">
        <v>173</v>
      </c>
      <c r="D49" s="30">
        <v>104.26597168750877</v>
      </c>
      <c r="E49" s="30">
        <v>107.37510028758746</v>
      </c>
      <c r="F49" s="30">
        <v>106.97267705149234</v>
      </c>
      <c r="G49" s="30">
        <v>105.69304341462743</v>
      </c>
      <c r="H49" s="30">
        <v>107.21851348133433</v>
      </c>
      <c r="I49" s="30">
        <v>106.12319481943493</v>
      </c>
      <c r="J49" s="30">
        <v>107.32763987528338</v>
      </c>
      <c r="K49" s="30">
        <v>106.12295771583062</v>
      </c>
      <c r="L49" s="30">
        <v>105.02987981396954</v>
      </c>
      <c r="M49" s="30">
        <v>105.23317677363491</v>
      </c>
      <c r="N49" s="30">
        <v>105.75431054392401</v>
      </c>
      <c r="O49" s="30">
        <v>105.24534867856549</v>
      </c>
      <c r="P49" s="30">
        <v>105.23942922419369</v>
      </c>
    </row>
    <row r="50" spans="2:16" s="2" customFormat="1" ht="16.5" customHeight="1">
      <c r="B50" s="12" t="s">
        <v>174</v>
      </c>
      <c r="C50" s="2" t="s">
        <v>175</v>
      </c>
      <c r="D50" s="30">
        <v>106.57856282888652</v>
      </c>
      <c r="E50" s="30">
        <v>106.93302675715488</v>
      </c>
      <c r="F50" s="30">
        <v>106.7328826172475</v>
      </c>
      <c r="G50" s="30">
        <v>103.53379588190326</v>
      </c>
      <c r="H50" s="30">
        <v>103.81491543255963</v>
      </c>
      <c r="I50" s="30">
        <v>107.64638349106046</v>
      </c>
      <c r="J50" s="30">
        <v>107.35949306384566</v>
      </c>
      <c r="K50" s="30">
        <v>107.25163101013334</v>
      </c>
      <c r="L50" s="30">
        <v>104.50017585720776</v>
      </c>
      <c r="M50" s="30">
        <v>104.27276211440797</v>
      </c>
      <c r="N50" s="30">
        <v>104.26803079265072</v>
      </c>
      <c r="O50" s="30">
        <v>103.79523747455369</v>
      </c>
      <c r="P50" s="30">
        <v>106.80639252705888</v>
      </c>
    </row>
    <row r="51" spans="2:16" s="2" customFormat="1" ht="16.5" customHeight="1">
      <c r="B51" s="12" t="s">
        <v>176</v>
      </c>
      <c r="C51" s="2" t="s">
        <v>177</v>
      </c>
      <c r="D51" s="30">
        <v>102.22505176595462</v>
      </c>
      <c r="E51" s="30">
        <v>103.43007080490479</v>
      </c>
      <c r="F51" s="30">
        <v>106.08121900391443</v>
      </c>
      <c r="G51" s="30">
        <v>108.5757033399489</v>
      </c>
      <c r="H51" s="30">
        <v>109.38712964080479</v>
      </c>
      <c r="I51" s="30">
        <v>107.32998535235738</v>
      </c>
      <c r="J51" s="30">
        <v>106.71701980267623</v>
      </c>
      <c r="K51" s="30">
        <v>103.90055674017995</v>
      </c>
      <c r="L51" s="30">
        <v>104.18476133756118</v>
      </c>
      <c r="M51" s="30">
        <v>106.43530828549135</v>
      </c>
      <c r="N51" s="30">
        <v>105.64334746422401</v>
      </c>
      <c r="O51" s="30">
        <v>102.00270180091471</v>
      </c>
      <c r="P51" s="30">
        <v>105.07441841677232</v>
      </c>
    </row>
    <row r="52" spans="2:16" s="2" customFormat="1" ht="16.5" customHeight="1">
      <c r="B52" s="46" t="s">
        <v>178</v>
      </c>
      <c r="C52" s="46" t="s">
        <v>179</v>
      </c>
      <c r="D52" s="48">
        <v>105.00000000000003</v>
      </c>
      <c r="E52" s="48">
        <v>105</v>
      </c>
      <c r="F52" s="48">
        <v>104.99999999999999</v>
      </c>
      <c r="G52" s="48">
        <v>104.99999999999996</v>
      </c>
      <c r="H52" s="48">
        <v>105.00000000000003</v>
      </c>
      <c r="I52" s="48">
        <v>107.48275055817598</v>
      </c>
      <c r="J52" s="48">
        <v>106.52076017779196</v>
      </c>
      <c r="K52" s="48">
        <v>106.520760177792</v>
      </c>
      <c r="L52" s="48">
        <v>105.92107067077723</v>
      </c>
      <c r="M52" s="48">
        <v>106.84741805401272</v>
      </c>
      <c r="N52" s="48">
        <v>106.24108914397448</v>
      </c>
      <c r="O52" s="48">
        <v>106.24108914397448</v>
      </c>
      <c r="P52" s="48">
        <v>104.86934566415096</v>
      </c>
    </row>
    <row r="53" spans="2:16" s="2" customFormat="1" ht="16.5" customHeight="1">
      <c r="B53" s="49">
        <v>40</v>
      </c>
      <c r="C53" s="46" t="s">
        <v>180</v>
      </c>
      <c r="D53" s="48">
        <v>105.00000000000209</v>
      </c>
      <c r="E53" s="48">
        <v>104.97928967845615</v>
      </c>
      <c r="F53" s="48">
        <v>104.98361749646668</v>
      </c>
      <c r="G53" s="48">
        <v>106.86142902090647</v>
      </c>
      <c r="H53" s="48">
        <v>109.74256461009431</v>
      </c>
      <c r="I53" s="48">
        <v>107.31090953209174</v>
      </c>
      <c r="J53" s="48">
        <v>106.7580397162513</v>
      </c>
      <c r="K53" s="48">
        <v>105.63740764929608</v>
      </c>
      <c r="L53" s="48">
        <v>106.22080417289605</v>
      </c>
      <c r="M53" s="48">
        <v>104.82118696040783</v>
      </c>
      <c r="N53" s="48">
        <v>103.91744389548849</v>
      </c>
      <c r="O53" s="48">
        <v>104.90696398847228</v>
      </c>
      <c r="P53" s="48">
        <v>105.40694946059028</v>
      </c>
    </row>
    <row r="54" spans="2:16" ht="3" customHeight="1" thickBot="1">
      <c r="B54" s="7"/>
      <c r="C54" s="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>
      <c r="B55" s="9" t="s">
        <v>181</v>
      </c>
      <c r="C55" s="9"/>
      <c r="D55" s="17"/>
    </row>
    <row r="56" spans="2:16">
      <c r="B56" s="9" t="s">
        <v>118</v>
      </c>
      <c r="C56" s="9"/>
      <c r="D56" s="17"/>
    </row>
    <row r="57" spans="2:16">
      <c r="B57" s="9" t="s">
        <v>192</v>
      </c>
      <c r="C57" s="9"/>
      <c r="D57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2012-08-21T17:37:56Z</dcterms:created>
  <dcterms:modified xsi:type="dcterms:W3CDTF">2023-03-21T14:53:01Z</dcterms:modified>
</cp:coreProperties>
</file>