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CNN2006\Publicación\Marzo 2023\Marzo 2023 valores\Publicar serie 2006-2020\"/>
    </mc:Choice>
  </mc:AlternateContent>
  <xr:revisionPtr revIDLastSave="0" documentId="13_ncr:1_{FB90108E-1609-4851-9E40-FD79F0B9B805}" xr6:coauthVersionLast="36" xr6:coauthVersionMax="36" xr10:uidLastSave="{00000000-0000-0000-0000-000000000000}"/>
  <bookViews>
    <workbookView xWindow="240" yWindow="75" windowWidth="18720" windowHeight="11595" activeTab="1" xr2:uid="{00000000-000D-0000-FFFF-FFFF00000000}"/>
  </bookViews>
  <sheets>
    <sheet name="portada" sheetId="8" r:id="rId1"/>
    <sheet name="1" sheetId="9" r:id="rId2"/>
    <sheet name="2" sheetId="11" r:id="rId3"/>
  </sheets>
  <externalReferences>
    <externalReference r:id="rId4"/>
    <externalReference r:id="rId5"/>
  </externalReferences>
  <definedNames>
    <definedName name="_xlnm.Recorder" localSheetId="1">#REF!</definedName>
    <definedName name="_xlnm.Recorder" localSheetId="2">#REF!</definedName>
    <definedName name="_xlnm.Recorder">#REF!</definedName>
    <definedName name="Grafico">[1]PONDRAMA!$C$14</definedName>
    <definedName name="_xlnm.Print_Titles">[2]Q5!$A$1:$C$65536,[2]Q5!$A$1:$IV$7</definedName>
  </definedNames>
  <calcPr calcId="191029"/>
</workbook>
</file>

<file path=xl/calcChain.xml><?xml version="1.0" encoding="utf-8"?>
<calcChain xmlns="http://schemas.openxmlformats.org/spreadsheetml/2006/main">
  <c r="R18" i="11" l="1"/>
  <c r="R32" i="11" l="1"/>
  <c r="R31" i="11"/>
  <c r="R48" i="11"/>
  <c r="R29" i="11"/>
  <c r="R47" i="11"/>
  <c r="R28" i="11"/>
  <c r="R27" i="11"/>
  <c r="R26" i="11"/>
  <c r="R25" i="11"/>
  <c r="R41" i="11"/>
  <c r="R38" i="11"/>
  <c r="R37" i="11"/>
  <c r="R21" i="11"/>
  <c r="R36" i="11"/>
  <c r="R35" i="11"/>
  <c r="R19" i="11"/>
  <c r="R34" i="11"/>
  <c r="R17" i="11"/>
  <c r="R33" i="11"/>
  <c r="R40" i="11"/>
  <c r="R46" i="11"/>
  <c r="R49" i="11"/>
  <c r="R30" i="11"/>
  <c r="R45" i="11"/>
  <c r="R44" i="11"/>
  <c r="R43" i="11"/>
  <c r="R42" i="11"/>
  <c r="R24" i="11"/>
  <c r="R23" i="11"/>
  <c r="R39" i="11"/>
  <c r="R22" i="11"/>
  <c r="R20" i="11"/>
  <c r="R16" i="11" l="1"/>
  <c r="Q49" i="11"/>
  <c r="Q21" i="11"/>
  <c r="Q29" i="11"/>
  <c r="Q37" i="11"/>
  <c r="Q45" i="11"/>
  <c r="Q22" i="11"/>
  <c r="Q30" i="11"/>
  <c r="Q38" i="11"/>
  <c r="Q47" i="11"/>
  <c r="Q23" i="11"/>
  <c r="Q31" i="11"/>
  <c r="Q39" i="11"/>
  <c r="Q48" i="11"/>
  <c r="Q24" i="11"/>
  <c r="Q32" i="11"/>
  <c r="Q17" i="11" l="1"/>
  <c r="Q44" i="11"/>
  <c r="Q36" i="11"/>
  <c r="Q28" i="11"/>
  <c r="Q43" i="11"/>
  <c r="Q20" i="11"/>
  <c r="Q35" i="11"/>
  <c r="Q27" i="11"/>
  <c r="Q19" i="11"/>
  <c r="Q18" i="11"/>
  <c r="Q40" i="11"/>
  <c r="Q41" i="11"/>
  <c r="Q42" i="11"/>
  <c r="Q34" i="11"/>
  <c r="Q26" i="11"/>
  <c r="Q33" i="11"/>
  <c r="Q25" i="11"/>
  <c r="Q16" i="11" l="1"/>
  <c r="P48" i="11" l="1"/>
  <c r="P28" i="11" l="1"/>
  <c r="O47" i="11"/>
  <c r="P49" i="11"/>
  <c r="P39" i="11"/>
  <c r="P18" i="11"/>
  <c r="P34" i="11"/>
  <c r="P43" i="11"/>
  <c r="P35" i="11"/>
  <c r="P36" i="11"/>
  <c r="P41" i="11"/>
  <c r="P21" i="11"/>
  <c r="P22" i="11"/>
  <c r="P45" i="11"/>
  <c r="P29" i="11"/>
  <c r="P44" i="11"/>
  <c r="P25" i="11"/>
  <c r="P47" i="11"/>
  <c r="P27" i="11"/>
  <c r="P17" i="11"/>
  <c r="P38" i="11"/>
  <c r="P19" i="11"/>
  <c r="P37" i="11"/>
  <c r="P20" i="11"/>
  <c r="P30" i="11"/>
  <c r="P42" i="11"/>
  <c r="O41" i="11"/>
  <c r="O30" i="11"/>
  <c r="O29" i="11"/>
  <c r="O49" i="11"/>
  <c r="O28" i="11"/>
  <c r="O18" i="11"/>
  <c r="M20" i="11"/>
  <c r="O43" i="11"/>
  <c r="O44" i="11"/>
  <c r="O38" i="11"/>
  <c r="P40" i="11"/>
  <c r="P31" i="11"/>
  <c r="P32" i="11"/>
  <c r="P23" i="11"/>
  <c r="P33" i="11"/>
  <c r="P24" i="11"/>
  <c r="O22" i="11"/>
  <c r="O32" i="11"/>
  <c r="O34" i="11"/>
  <c r="O19" i="11"/>
  <c r="O45" i="11"/>
  <c r="O20" i="11"/>
  <c r="O37" i="11"/>
  <c r="O27" i="11"/>
  <c r="O26" i="11"/>
  <c r="O48" i="11"/>
  <c r="O36" i="11"/>
  <c r="O24" i="11"/>
  <c r="O39" i="11"/>
  <c r="O31" i="11"/>
  <c r="O33" i="11"/>
  <c r="O21" i="11"/>
  <c r="O40" i="11"/>
  <c r="O35" i="11"/>
  <c r="P26" i="11"/>
  <c r="O23" i="11"/>
  <c r="O25" i="11"/>
  <c r="O42" i="11"/>
  <c r="O17" i="11"/>
  <c r="N32" i="11"/>
  <c r="M35" i="11" l="1"/>
  <c r="M32" i="11"/>
  <c r="M30" i="11"/>
  <c r="M22" i="11"/>
  <c r="M18" i="11"/>
  <c r="M17" i="11"/>
  <c r="M40" i="11"/>
  <c r="N25" i="11"/>
  <c r="M39" i="11"/>
  <c r="M45" i="11"/>
  <c r="M48" i="11"/>
  <c r="M31" i="11"/>
  <c r="M47" i="11"/>
  <c r="M41" i="11"/>
  <c r="M43" i="11"/>
  <c r="M49" i="11"/>
  <c r="M23" i="11"/>
  <c r="M42" i="11"/>
  <c r="M37" i="11"/>
  <c r="M28" i="11"/>
  <c r="M24" i="11"/>
  <c r="M19" i="11"/>
  <c r="M38" i="11"/>
  <c r="M33" i="11"/>
  <c r="M36" i="11"/>
  <c r="M34" i="11"/>
  <c r="M21" i="11"/>
  <c r="M44" i="11"/>
  <c r="M29" i="11"/>
  <c r="M27" i="11"/>
  <c r="M26" i="11"/>
  <c r="M25" i="11"/>
  <c r="N49" i="11"/>
  <c r="N38" i="11"/>
  <c r="N22" i="11"/>
  <c r="N21" i="11"/>
  <c r="N31" i="11"/>
  <c r="N23" i="11"/>
  <c r="N41" i="11"/>
  <c r="N33" i="11"/>
  <c r="O16" i="11"/>
  <c r="P16" i="11"/>
  <c r="N48" i="11"/>
  <c r="N28" i="11"/>
  <c r="N47" i="11"/>
  <c r="N45" i="11"/>
  <c r="N35" i="11"/>
  <c r="N20" i="11"/>
  <c r="N30" i="11"/>
  <c r="N37" i="11"/>
  <c r="N39" i="11"/>
  <c r="N29" i="11"/>
  <c r="N19" i="11"/>
  <c r="N42" i="11"/>
  <c r="N36" i="11"/>
  <c r="N27" i="11"/>
  <c r="N26" i="11"/>
  <c r="N17" i="11"/>
  <c r="N40" i="11"/>
  <c r="N34" i="11"/>
  <c r="N24" i="11"/>
  <c r="N43" i="11"/>
  <c r="N44" i="11"/>
  <c r="N18" i="11"/>
  <c r="D34" i="11"/>
  <c r="J27" i="11"/>
  <c r="K42" i="11"/>
  <c r="L29" i="11"/>
  <c r="I48" i="11"/>
  <c r="M16" i="11" l="1"/>
  <c r="D18" i="11"/>
  <c r="J38" i="11"/>
  <c r="N16" i="11"/>
  <c r="J30" i="11"/>
  <c r="K25" i="11"/>
  <c r="K30" i="11"/>
  <c r="J22" i="11"/>
  <c r="D33" i="11"/>
  <c r="J48" i="11"/>
  <c r="K26" i="11"/>
  <c r="D17" i="11"/>
  <c r="J31" i="11"/>
  <c r="K22" i="11"/>
  <c r="K36" i="11"/>
  <c r="D48" i="11"/>
  <c r="K38" i="11"/>
  <c r="K34" i="11"/>
  <c r="K17" i="11"/>
  <c r="K18" i="11"/>
  <c r="K20" i="11"/>
  <c r="D31" i="11"/>
  <c r="K47" i="11"/>
  <c r="J36" i="11"/>
  <c r="D47" i="11"/>
  <c r="K48" i="11"/>
  <c r="K31" i="11"/>
  <c r="J47" i="11"/>
  <c r="J20" i="11"/>
  <c r="L17" i="11"/>
  <c r="L33" i="11"/>
  <c r="J42" i="11"/>
  <c r="J26" i="11"/>
  <c r="K45" i="11"/>
  <c r="K37" i="11"/>
  <c r="K29" i="11"/>
  <c r="J45" i="11"/>
  <c r="J37" i="11"/>
  <c r="J29" i="11"/>
  <c r="J21" i="11"/>
  <c r="D45" i="11"/>
  <c r="D29" i="11"/>
  <c r="K49" i="11"/>
  <c r="K32" i="11"/>
  <c r="J49" i="11"/>
  <c r="J32" i="11"/>
  <c r="D38" i="11"/>
  <c r="K43" i="11"/>
  <c r="K27" i="11"/>
  <c r="J43" i="11"/>
  <c r="D43" i="11"/>
  <c r="D27" i="11"/>
  <c r="D42" i="11"/>
  <c r="L45" i="11"/>
  <c r="L47" i="11"/>
  <c r="L42" i="11"/>
  <c r="L38" i="11"/>
  <c r="L34" i="11"/>
  <c r="L30" i="11"/>
  <c r="L26" i="11"/>
  <c r="L22" i="11"/>
  <c r="L18" i="11"/>
  <c r="L43" i="11"/>
  <c r="L31" i="11"/>
  <c r="L23" i="11"/>
  <c r="L49" i="11"/>
  <c r="L44" i="11"/>
  <c r="L40" i="11"/>
  <c r="L36" i="11"/>
  <c r="L32" i="11"/>
  <c r="L28" i="11"/>
  <c r="L24" i="11"/>
  <c r="L20" i="11"/>
  <c r="L48" i="11"/>
  <c r="L39" i="11"/>
  <c r="L35" i="11"/>
  <c r="L27" i="11"/>
  <c r="L19" i="11"/>
  <c r="D41" i="11"/>
  <c r="D25" i="11"/>
  <c r="K44" i="11"/>
  <c r="K28" i="11"/>
  <c r="J44" i="11"/>
  <c r="J28" i="11"/>
  <c r="D30" i="11"/>
  <c r="K39" i="11"/>
  <c r="K23" i="11"/>
  <c r="J39" i="11"/>
  <c r="J23" i="11"/>
  <c r="D39" i="11"/>
  <c r="D23" i="11"/>
  <c r="L41" i="11"/>
  <c r="L25" i="11"/>
  <c r="J34" i="11"/>
  <c r="J18" i="11"/>
  <c r="D44" i="11"/>
  <c r="D28" i="11"/>
  <c r="D40" i="11"/>
  <c r="D24" i="11"/>
  <c r="D49" i="11"/>
  <c r="D36" i="11"/>
  <c r="D20" i="11"/>
  <c r="D32" i="11"/>
  <c r="K41" i="11"/>
  <c r="K33" i="11"/>
  <c r="K21" i="11"/>
  <c r="J41" i="11"/>
  <c r="J33" i="11"/>
  <c r="J25" i="11"/>
  <c r="J17" i="11"/>
  <c r="D37" i="11"/>
  <c r="D21" i="11"/>
  <c r="K40" i="11"/>
  <c r="K24" i="11"/>
  <c r="J40" i="11"/>
  <c r="J24" i="11"/>
  <c r="D22" i="11"/>
  <c r="K35" i="11"/>
  <c r="K19" i="11"/>
  <c r="J35" i="11"/>
  <c r="J19" i="11"/>
  <c r="D35" i="11"/>
  <c r="D19" i="11"/>
  <c r="D26" i="11"/>
  <c r="L37" i="11"/>
  <c r="L21" i="11"/>
  <c r="I47" i="11"/>
  <c r="I42" i="11"/>
  <c r="I38" i="11"/>
  <c r="I34" i="11"/>
  <c r="I30" i="11"/>
  <c r="I26" i="11"/>
  <c r="I22" i="11"/>
  <c r="I18" i="11"/>
  <c r="I44" i="11"/>
  <c r="I36" i="11"/>
  <c r="I32" i="11"/>
  <c r="I43" i="11"/>
  <c r="I39" i="11"/>
  <c r="I35" i="11"/>
  <c r="I31" i="11"/>
  <c r="I27" i="11"/>
  <c r="I23" i="11"/>
  <c r="I19" i="11"/>
  <c r="I49" i="11"/>
  <c r="I40" i="11"/>
  <c r="I20" i="11"/>
  <c r="I45" i="11"/>
  <c r="I41" i="11"/>
  <c r="I37" i="11"/>
  <c r="I33" i="11"/>
  <c r="I29" i="11"/>
  <c r="I25" i="11"/>
  <c r="I21" i="11"/>
  <c r="I17" i="11"/>
  <c r="I28" i="11"/>
  <c r="I24" i="11"/>
  <c r="H45" i="11"/>
  <c r="H41" i="11"/>
  <c r="H37" i="11"/>
  <c r="H33" i="11"/>
  <c r="H29" i="11"/>
  <c r="H25" i="11"/>
  <c r="H21" i="11"/>
  <c r="H17" i="11"/>
  <c r="H48" i="11"/>
  <c r="H27" i="11"/>
  <c r="H19" i="11"/>
  <c r="H47" i="11"/>
  <c r="H42" i="11"/>
  <c r="H38" i="11"/>
  <c r="H34" i="11"/>
  <c r="H30" i="11"/>
  <c r="H26" i="11"/>
  <c r="H22" i="11"/>
  <c r="H18" i="11"/>
  <c r="H43" i="11"/>
  <c r="H23" i="11"/>
  <c r="H49" i="11"/>
  <c r="H44" i="11"/>
  <c r="H40" i="11"/>
  <c r="H36" i="11"/>
  <c r="H32" i="11"/>
  <c r="H28" i="11"/>
  <c r="H24" i="11"/>
  <c r="H20" i="11"/>
  <c r="H39" i="11"/>
  <c r="H35" i="11"/>
  <c r="H31" i="11"/>
  <c r="K16" i="11" l="1"/>
  <c r="D16" i="11"/>
  <c r="J16" i="11"/>
  <c r="L16" i="11"/>
  <c r="I16" i="11"/>
  <c r="H16" i="11"/>
  <c r="E47" i="11" l="1"/>
  <c r="F17" i="11"/>
  <c r="E20" i="11" l="1"/>
  <c r="E21" i="11"/>
  <c r="E45" i="11"/>
  <c r="E39" i="11"/>
  <c r="E40" i="11"/>
  <c r="E38" i="11"/>
  <c r="E36" i="11"/>
  <c r="E37" i="11"/>
  <c r="F35" i="11"/>
  <c r="F49" i="11"/>
  <c r="F19" i="11"/>
  <c r="E48" i="11"/>
  <c r="E23" i="11"/>
  <c r="F47" i="11"/>
  <c r="E30" i="11"/>
  <c r="F45" i="11"/>
  <c r="E29" i="11"/>
  <c r="F40" i="11"/>
  <c r="F30" i="11"/>
  <c r="F29" i="11"/>
  <c r="F48" i="11"/>
  <c r="E31" i="11"/>
  <c r="E26" i="11"/>
  <c r="F44" i="11"/>
  <c r="F42" i="11"/>
  <c r="F26" i="11"/>
  <c r="F28" i="11"/>
  <c r="F41" i="11"/>
  <c r="F25" i="11"/>
  <c r="F36" i="11"/>
  <c r="E32" i="11"/>
  <c r="F31" i="11"/>
  <c r="F43" i="11"/>
  <c r="F27" i="11"/>
  <c r="F32" i="11"/>
  <c r="E28" i="11"/>
  <c r="F38" i="11"/>
  <c r="F22" i="11"/>
  <c r="E42" i="11"/>
  <c r="E34" i="11"/>
  <c r="E22" i="11"/>
  <c r="E49" i="11"/>
  <c r="E24" i="11"/>
  <c r="F37" i="11"/>
  <c r="F21" i="11"/>
  <c r="E41" i="11"/>
  <c r="E33" i="11"/>
  <c r="E25" i="11"/>
  <c r="E17" i="11"/>
  <c r="F24" i="11"/>
  <c r="F39" i="11"/>
  <c r="F23" i="11"/>
  <c r="E43" i="11"/>
  <c r="E35" i="11"/>
  <c r="E27" i="11"/>
  <c r="E19" i="11"/>
  <c r="E18" i="11"/>
  <c r="F20" i="11"/>
  <c r="F34" i="11"/>
  <c r="F18" i="11"/>
  <c r="F33" i="11"/>
  <c r="E44" i="11"/>
  <c r="G49" i="11"/>
  <c r="G44" i="11"/>
  <c r="G40" i="11"/>
  <c r="G36" i="11"/>
  <c r="G32" i="11"/>
  <c r="G28" i="11"/>
  <c r="G24" i="11"/>
  <c r="G20" i="11"/>
  <c r="G42" i="11"/>
  <c r="G22" i="11"/>
  <c r="G45" i="11"/>
  <c r="G41" i="11"/>
  <c r="G37" i="11"/>
  <c r="G33" i="11"/>
  <c r="G29" i="11"/>
  <c r="G25" i="11"/>
  <c r="G21" i="11"/>
  <c r="G17" i="11"/>
  <c r="G38" i="11"/>
  <c r="G34" i="11"/>
  <c r="G30" i="11"/>
  <c r="G26" i="11"/>
  <c r="G43" i="11"/>
  <c r="G39" i="11"/>
  <c r="G35" i="11"/>
  <c r="G31" i="11"/>
  <c r="G27" i="11"/>
  <c r="G23" i="11"/>
  <c r="G19" i="11"/>
  <c r="G47" i="11"/>
  <c r="G18" i="11"/>
  <c r="G48" i="11"/>
  <c r="F16" i="11" l="1"/>
  <c r="E16" i="11"/>
  <c r="G16" i="11"/>
</calcChain>
</file>

<file path=xl/sharedStrings.xml><?xml version="1.0" encoding="utf-8"?>
<sst xmlns="http://schemas.openxmlformats.org/spreadsheetml/2006/main" count="145" uniqueCount="76">
  <si>
    <t>Descripción del producto</t>
  </si>
  <si>
    <t>01</t>
  </si>
  <si>
    <t>Tabaco</t>
  </si>
  <si>
    <t>03</t>
  </si>
  <si>
    <t>04</t>
  </si>
  <si>
    <t>05</t>
  </si>
  <si>
    <t>06</t>
  </si>
  <si>
    <t>07</t>
  </si>
  <si>
    <t>Servicios de transporte</t>
  </si>
  <si>
    <t>08</t>
  </si>
  <si>
    <t>09</t>
  </si>
  <si>
    <t>11</t>
  </si>
  <si>
    <t>12</t>
  </si>
  <si>
    <t>2/n.c.p: No clasificado previamente</t>
  </si>
  <si>
    <t>(porcentaje)</t>
  </si>
  <si>
    <r>
      <t xml:space="preserve">Código  CNIC </t>
    </r>
    <r>
      <rPr>
        <b/>
        <vertAlign val="superscript"/>
        <sz val="10"/>
        <color theme="1"/>
        <rFont val="Verdana"/>
        <family val="2"/>
      </rPr>
      <t>1/</t>
    </r>
  </si>
  <si>
    <t>Café</t>
  </si>
  <si>
    <t xml:space="preserve">Granos básicos </t>
  </si>
  <si>
    <t>Otros productos agrícolas</t>
  </si>
  <si>
    <t>Animales vivos y productos animales</t>
  </si>
  <si>
    <t>Productos de la silvicultura</t>
  </si>
  <si>
    <t>Productos de la pesca</t>
  </si>
  <si>
    <t>Productos mineros</t>
  </si>
  <si>
    <t>Electricidad, gas de ciudad, vapor y aire acondicionado</t>
  </si>
  <si>
    <t>Carnes</t>
  </si>
  <si>
    <t>Azúcar</t>
  </si>
  <si>
    <t>13</t>
  </si>
  <si>
    <t>Lácteos</t>
  </si>
  <si>
    <t>14</t>
  </si>
  <si>
    <t>Otros alimentos de origen industrial</t>
  </si>
  <si>
    <t>15</t>
  </si>
  <si>
    <t>Bebidas</t>
  </si>
  <si>
    <t>16</t>
  </si>
  <si>
    <t>17</t>
  </si>
  <si>
    <t>Hilados, tejidos, prenda de vestir, productos de cuero y calzado</t>
  </si>
  <si>
    <t>18</t>
  </si>
  <si>
    <t>Madera y productos de madera</t>
  </si>
  <si>
    <t>19</t>
  </si>
  <si>
    <t>Pasta de papel, papel y productos de papel, impresos y artículos análogos</t>
  </si>
  <si>
    <t>20</t>
  </si>
  <si>
    <t>Productos de petróleo refinado</t>
  </si>
  <si>
    <t>21</t>
  </si>
  <si>
    <t>Productos químicos básicos y elaboración de productos de caucho y plásticos</t>
  </si>
  <si>
    <t>22</t>
  </si>
  <si>
    <t>23</t>
  </si>
  <si>
    <t>Metales comunes y productos metálicos elaborados</t>
  </si>
  <si>
    <t>24</t>
  </si>
  <si>
    <t>Manufactura de maquinaria y equipo de transporte</t>
  </si>
  <si>
    <t>25</t>
  </si>
  <si>
    <t>Muebles, otros bienes transportables y desperdicios y desechos</t>
  </si>
  <si>
    <t>Alojamiento, servicios de suministro de comidas y bebidas</t>
  </si>
  <si>
    <t>30</t>
  </si>
  <si>
    <t>Servicios de correos y comunicaciones</t>
  </si>
  <si>
    <t>31</t>
  </si>
  <si>
    <t>Servicios de intermediación financiera y servicios conexos</t>
  </si>
  <si>
    <t>33</t>
  </si>
  <si>
    <t>Servicios empresariales</t>
  </si>
  <si>
    <t>34</t>
  </si>
  <si>
    <t xml:space="preserve">Servicios administración publica </t>
  </si>
  <si>
    <t>37</t>
  </si>
  <si>
    <t>Servicios de asociaciones, esparcimiento y otros servicios</t>
  </si>
  <si>
    <t>38</t>
  </si>
  <si>
    <t>Servicios de mantenimiento y reparación</t>
  </si>
  <si>
    <t>Compras directas en el exterior y en el mercado interno</t>
  </si>
  <si>
    <t>1/ CNIC: Clasificador de Productos y Actividades de Nicaragua</t>
  </si>
  <si>
    <t>Vidrio y productos de vidrio y otros productos no metálicos n.c.p  2/</t>
  </si>
  <si>
    <t>Importaciones</t>
  </si>
  <si>
    <t xml:space="preserve">Total </t>
  </si>
  <si>
    <t>(millones de córdobas)</t>
  </si>
  <si>
    <t xml:space="preserve">Fuente: BCN </t>
  </si>
  <si>
    <t>2/ n.c.p: No clasificado previamente</t>
  </si>
  <si>
    <t>Importaciones de bienes y servicios (CIF), 2006-2020, millones de córdobas</t>
  </si>
  <si>
    <t>Estructura porcentual de las importaciones  de bienes y servicios (CIF), 2006-2020</t>
  </si>
  <si>
    <t>36</t>
  </si>
  <si>
    <t>Servicios sociales y de salud</t>
  </si>
  <si>
    <t>Importaciones de bienes y servicios (CIF), 2006-2020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</si>
</sst>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([$€-2]* #,##0.00_);_([$€-2]* \(#,##0.00\);_([$€-2]* &quot;-&quot;??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 * #,##0.00_ ;_ * \-#,##0.00_ ;_ * &quot;-&quot;??_ ;_ @_ 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(* #,##0.0_);_(* \(#,##0.0\);_(* &quot;-&quot;??_);_(@_)"/>
    <numFmt numFmtId="177" formatCode="_(* #,##0_);_(* \(#,##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0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indexed="8"/>
      <name val="Helv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8"/>
      <name val="Times New Roman"/>
      <family val="1"/>
    </font>
    <font>
      <i/>
      <sz val="9"/>
      <color indexed="17"/>
      <name val="Times New Roman"/>
      <family val="1"/>
    </font>
    <font>
      <sz val="10"/>
      <name val="Courier"/>
      <family val="3"/>
    </font>
    <font>
      <sz val="12"/>
      <name val="Arial MT"/>
    </font>
    <font>
      <sz val="10"/>
      <name val="Helv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2"/>
      <color indexed="16"/>
      <name val="Arial"/>
      <family val="2"/>
    </font>
    <font>
      <b/>
      <sz val="10"/>
      <color indexed="18"/>
      <name val="Arial"/>
      <family val="2"/>
    </font>
    <font>
      <b/>
      <i/>
      <sz val="10"/>
      <color indexed="17"/>
      <name val="Arial"/>
      <family val="2"/>
    </font>
    <font>
      <b/>
      <sz val="8"/>
      <color indexed="8"/>
      <name val="Arial"/>
      <family val="2"/>
    </font>
    <font>
      <i/>
      <sz val="8"/>
      <color indexed="30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8"/>
      <name val="Helv"/>
    </font>
    <font>
      <sz val="11"/>
      <color indexed="10"/>
      <name val="Calibri"/>
      <family val="2"/>
    </font>
    <font>
      <sz val="14"/>
      <color rgb="FFFFC000"/>
      <name val="Garamond"/>
      <family val="1"/>
    </font>
    <font>
      <sz val="14"/>
      <color theme="1"/>
      <name val="Calibri"/>
      <family val="2"/>
      <scheme val="minor"/>
    </font>
    <font>
      <sz val="12"/>
      <color rgb="FFFFC000"/>
      <name val="Garamond"/>
      <family val="1"/>
    </font>
    <font>
      <b/>
      <sz val="18"/>
      <color theme="3"/>
      <name val="Garamond"/>
      <family val="1"/>
    </font>
    <font>
      <sz val="14"/>
      <color theme="3"/>
      <name val="Garamond"/>
      <family val="1"/>
    </font>
    <font>
      <b/>
      <sz val="11.7"/>
      <color theme="1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sz val="10"/>
      <color indexed="8"/>
      <name val="Verdana"/>
      <family val="2"/>
    </font>
    <font>
      <b/>
      <sz val="9"/>
      <color theme="1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D198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4">
    <xf numFmtId="0" fontId="0" fillId="0" borderId="0"/>
    <xf numFmtId="164" fontId="1" fillId="0" borderId="0" applyFont="0" applyFill="0" applyBorder="0" applyAlignment="0" applyProtection="0"/>
    <xf numFmtId="165" fontId="8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170" fontId="9" fillId="0" borderId="0" applyFont="0" applyFill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5" fontId="12" fillId="0" borderId="2">
      <protection hidden="1"/>
    </xf>
    <xf numFmtId="165" fontId="13" fillId="21" borderId="2" applyNumberFormat="0" applyFont="0" applyBorder="0" applyAlignment="0" applyProtection="0">
      <protection hidden="1"/>
    </xf>
    <xf numFmtId="0" fontId="14" fillId="4" borderId="0" applyNumberFormat="0" applyBorder="0" applyAlignment="0" applyProtection="0"/>
    <xf numFmtId="0" fontId="15" fillId="21" borderId="3" applyNumberFormat="0" applyAlignment="0" applyProtection="0"/>
    <xf numFmtId="0" fontId="16" fillId="22" borderId="4" applyNumberFormat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165" fontId="22" fillId="0" borderId="0" applyNumberFormat="0" applyFill="0" applyBorder="0" applyAlignment="0" applyProtection="0">
      <alignment vertical="top"/>
      <protection locked="0"/>
    </xf>
    <xf numFmtId="165" fontId="23" fillId="0" borderId="0" applyNumberFormat="0" applyFill="0" applyBorder="0" applyAlignment="0" applyProtection="0">
      <alignment vertical="top"/>
      <protection locked="0"/>
    </xf>
    <xf numFmtId="172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24" fillId="8" borderId="3" applyNumberFormat="0" applyAlignment="0" applyProtection="0"/>
    <xf numFmtId="0" fontId="25" fillId="0" borderId="8" applyNumberFormat="0" applyFill="0" applyAlignment="0" applyProtection="0"/>
    <xf numFmtId="165" fontId="26" fillId="0" borderId="2">
      <alignment horizontal="left"/>
      <protection locked="0"/>
    </xf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7" fillId="0" borderId="9" applyNumberFormat="0" applyAlignment="0"/>
    <xf numFmtId="165" fontId="28" fillId="0" borderId="9" applyNumberFormat="0" applyAlignment="0"/>
    <xf numFmtId="165" fontId="29" fillId="0" borderId="9" applyNumberFormat="0" applyAlignment="0"/>
    <xf numFmtId="165" fontId="30" fillId="0" borderId="9" applyNumberFormat="0" applyAlignment="0"/>
    <xf numFmtId="165" fontId="31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2" fillId="0" borderId="0"/>
    <xf numFmtId="165" fontId="3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5" fontId="1" fillId="0" borderId="0"/>
    <xf numFmtId="0" fontId="8" fillId="23" borderId="10" applyNumberFormat="0" applyFont="0" applyAlignment="0" applyProtection="0"/>
    <xf numFmtId="0" fontId="34" fillId="21" borderId="11" applyNumberFormat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35" fillId="0" borderId="2" applyNumberFormat="0" applyFill="0" applyBorder="0" applyAlignment="0" applyProtection="0">
      <protection hidden="1"/>
    </xf>
    <xf numFmtId="165" fontId="36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40" fillId="0" borderId="0" applyNumberFormat="0" applyFill="0" applyBorder="0" applyAlignment="0" applyProtection="0"/>
    <xf numFmtId="165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43" fillId="21" borderId="2"/>
    <xf numFmtId="0" fontId="44" fillId="0" borderId="0" applyNumberFormat="0" applyFill="0" applyBorder="0" applyAlignment="0" applyProtection="0"/>
    <xf numFmtId="0" fontId="8" fillId="0" borderId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7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2" borderId="0" xfId="0" applyFont="1" applyFill="1"/>
    <xf numFmtId="0" fontId="3" fillId="2" borderId="0" xfId="0" applyFont="1" applyFill="1" applyAlignment="1">
      <alignment horizontal="center"/>
    </xf>
    <xf numFmtId="3" fontId="5" fillId="2" borderId="0" xfId="1" applyNumberFormat="1" applyFont="1" applyFill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4" borderId="0" xfId="0" applyFill="1"/>
    <xf numFmtId="0" fontId="45" fillId="24" borderId="0" xfId="0" applyFont="1" applyFill="1" applyBorder="1"/>
    <xf numFmtId="0" fontId="48" fillId="24" borderId="0" xfId="0" applyFont="1" applyFill="1" applyBorder="1"/>
    <xf numFmtId="0" fontId="46" fillId="24" borderId="0" xfId="0" applyFont="1" applyFill="1"/>
    <xf numFmtId="0" fontId="0" fillId="24" borderId="0" xfId="0" applyFill="1" applyBorder="1"/>
    <xf numFmtId="0" fontId="47" fillId="24" borderId="0" xfId="0" applyFont="1" applyFill="1" applyBorder="1"/>
    <xf numFmtId="0" fontId="49" fillId="24" borderId="0" xfId="0" applyFont="1" applyFill="1" applyBorder="1" applyAlignment="1">
      <alignment vertical="center"/>
    </xf>
    <xf numFmtId="0" fontId="50" fillId="2" borderId="0" xfId="0" applyFont="1" applyFill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2" fontId="5" fillId="2" borderId="0" xfId="1" applyNumberFormat="1" applyFont="1" applyFill="1"/>
    <xf numFmtId="172" fontId="3" fillId="2" borderId="0" xfId="1" applyNumberFormat="1" applyFont="1" applyFill="1" applyAlignment="1">
      <alignment horizontal="center"/>
    </xf>
    <xf numFmtId="0" fontId="51" fillId="0" borderId="0" xfId="72" applyFont="1"/>
    <xf numFmtId="3" fontId="51" fillId="0" borderId="0" xfId="72" applyNumberFormat="1" applyFont="1"/>
    <xf numFmtId="0" fontId="51" fillId="0" borderId="0" xfId="72" applyFont="1" applyAlignment="1">
      <alignment horizontal="left"/>
    </xf>
    <xf numFmtId="0" fontId="52" fillId="0" borderId="0" xfId="0" applyFont="1"/>
    <xf numFmtId="0" fontId="53" fillId="2" borderId="0" xfId="72" applyFont="1" applyFill="1" applyAlignment="1">
      <alignment horizontal="centerContinuous" vertical="center"/>
    </xf>
    <xf numFmtId="3" fontId="51" fillId="2" borderId="0" xfId="72" applyNumberFormat="1" applyFont="1" applyFill="1" applyAlignment="1">
      <alignment horizontal="centerContinuous" vertical="center"/>
    </xf>
    <xf numFmtId="0" fontId="51" fillId="2" borderId="0" xfId="72" applyFont="1" applyFill="1" applyAlignment="1">
      <alignment horizontal="centerContinuous" vertical="center"/>
    </xf>
    <xf numFmtId="0" fontId="51" fillId="2" borderId="0" xfId="72" applyFont="1" applyFill="1" applyAlignment="1">
      <alignment horizontal="left"/>
    </xf>
    <xf numFmtId="0" fontId="54" fillId="25" borderId="0" xfId="93" applyFont="1" applyFill="1" applyBorder="1" applyAlignment="1">
      <alignment vertical="center"/>
    </xf>
    <xf numFmtId="175" fontId="54" fillId="25" borderId="0" xfId="93" applyNumberFormat="1" applyFont="1" applyFill="1" applyBorder="1" applyAlignment="1">
      <alignment horizontal="center" vertical="center"/>
    </xf>
    <xf numFmtId="0" fontId="54" fillId="25" borderId="0" xfId="93" applyFont="1" applyFill="1" applyBorder="1" applyAlignment="1">
      <alignment horizontal="left" vertical="center"/>
    </xf>
    <xf numFmtId="176" fontId="54" fillId="25" borderId="0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Alignment="1">
      <alignment horizontal="center"/>
    </xf>
    <xf numFmtId="177" fontId="3" fillId="2" borderId="0" xfId="1" applyNumberFormat="1" applyFont="1" applyFill="1"/>
    <xf numFmtId="177" fontId="0" fillId="2" borderId="0" xfId="1" applyNumberFormat="1" applyFont="1" applyFill="1"/>
    <xf numFmtId="0" fontId="55" fillId="2" borderId="1" xfId="0" applyFont="1" applyFill="1" applyBorder="1" applyAlignment="1">
      <alignment horizontal="center" vertical="center"/>
    </xf>
    <xf numFmtId="164" fontId="3" fillId="2" borderId="1" xfId="1" applyFont="1" applyFill="1" applyBorder="1"/>
  </cellXfs>
  <cellStyles count="94">
    <cellStyle name="=C:\WINNT\SYSTEM32\COMMAND.COM" xfId="2" xr:uid="{00000000-0005-0000-0000-000000000000}"/>
    <cellStyle name="1 indent" xfId="3" xr:uid="{00000000-0005-0000-0000-000001000000}"/>
    <cellStyle name="2 indents" xfId="4" xr:uid="{00000000-0005-0000-0000-000002000000}"/>
    <cellStyle name="20% - Accent1" xfId="5" xr:uid="{00000000-0005-0000-0000-000003000000}"/>
    <cellStyle name="20% - Accent2" xfId="6" xr:uid="{00000000-0005-0000-0000-000004000000}"/>
    <cellStyle name="20% - Accent3" xfId="7" xr:uid="{00000000-0005-0000-0000-000005000000}"/>
    <cellStyle name="20% - Accent4" xfId="8" xr:uid="{00000000-0005-0000-0000-000006000000}"/>
    <cellStyle name="20% - Accent5" xfId="9" xr:uid="{00000000-0005-0000-0000-000007000000}"/>
    <cellStyle name="20% - Accent6" xfId="10" xr:uid="{00000000-0005-0000-0000-000008000000}"/>
    <cellStyle name="3 indents" xfId="11" xr:uid="{00000000-0005-0000-0000-000009000000}"/>
    <cellStyle name="4 indents" xfId="12" xr:uid="{00000000-0005-0000-0000-00000A000000}"/>
    <cellStyle name="40% - Accent1" xfId="13" xr:uid="{00000000-0005-0000-0000-00000B000000}"/>
    <cellStyle name="40% - Accent2" xfId="14" xr:uid="{00000000-0005-0000-0000-00000C000000}"/>
    <cellStyle name="40% - Accent3" xfId="15" xr:uid="{00000000-0005-0000-0000-00000D000000}"/>
    <cellStyle name="40% - Accent4" xfId="16" xr:uid="{00000000-0005-0000-0000-00000E000000}"/>
    <cellStyle name="40% - Accent5" xfId="17" xr:uid="{00000000-0005-0000-0000-00000F000000}"/>
    <cellStyle name="40% - Accent6" xfId="18" xr:uid="{00000000-0005-0000-0000-000010000000}"/>
    <cellStyle name="5 indents" xfId="19" xr:uid="{00000000-0005-0000-0000-000011000000}"/>
    <cellStyle name="60% - Accent1" xfId="20" xr:uid="{00000000-0005-0000-0000-000012000000}"/>
    <cellStyle name="60% - Accent2" xfId="21" xr:uid="{00000000-0005-0000-0000-000013000000}"/>
    <cellStyle name="60% - Accent3" xfId="22" xr:uid="{00000000-0005-0000-0000-000014000000}"/>
    <cellStyle name="60% - Accent4" xfId="23" xr:uid="{00000000-0005-0000-0000-000015000000}"/>
    <cellStyle name="60% - Accent5" xfId="24" xr:uid="{00000000-0005-0000-0000-000016000000}"/>
    <cellStyle name="60% - Accent6" xfId="25" xr:uid="{00000000-0005-0000-0000-000017000000}"/>
    <cellStyle name="Accent1" xfId="26" xr:uid="{00000000-0005-0000-0000-000018000000}"/>
    <cellStyle name="Accent2" xfId="27" xr:uid="{00000000-0005-0000-0000-000019000000}"/>
    <cellStyle name="Accent3" xfId="28" xr:uid="{00000000-0005-0000-0000-00001A000000}"/>
    <cellStyle name="Accent4" xfId="29" xr:uid="{00000000-0005-0000-0000-00001B000000}"/>
    <cellStyle name="Accent5" xfId="30" xr:uid="{00000000-0005-0000-0000-00001C000000}"/>
    <cellStyle name="Accent6" xfId="31" xr:uid="{00000000-0005-0000-0000-00001D000000}"/>
    <cellStyle name="Array" xfId="32" xr:uid="{00000000-0005-0000-0000-00001E000000}"/>
    <cellStyle name="Array Enter" xfId="33" xr:uid="{00000000-0005-0000-0000-00001F000000}"/>
    <cellStyle name="Bad" xfId="34" xr:uid="{00000000-0005-0000-0000-000020000000}"/>
    <cellStyle name="Calculation" xfId="35" xr:uid="{00000000-0005-0000-0000-000021000000}"/>
    <cellStyle name="Check Cell" xfId="36" xr:uid="{00000000-0005-0000-0000-000022000000}"/>
    <cellStyle name="Comma 2" xfId="37" xr:uid="{00000000-0005-0000-0000-000023000000}"/>
    <cellStyle name="Comma_Supuestos PIB (6-03-04 1.50 pm)" xfId="38" xr:uid="{00000000-0005-0000-0000-000024000000}"/>
    <cellStyle name="Euro" xfId="39" xr:uid="{00000000-0005-0000-0000-000025000000}"/>
    <cellStyle name="Explanatory Text" xfId="40" xr:uid="{00000000-0005-0000-0000-000026000000}"/>
    <cellStyle name="Good" xfId="41" xr:uid="{00000000-0005-0000-0000-000027000000}"/>
    <cellStyle name="Heading 1" xfId="42" xr:uid="{00000000-0005-0000-0000-000028000000}"/>
    <cellStyle name="Heading 2" xfId="43" xr:uid="{00000000-0005-0000-0000-000029000000}"/>
    <cellStyle name="Heading 3" xfId="44" xr:uid="{00000000-0005-0000-0000-00002A000000}"/>
    <cellStyle name="Heading 4" xfId="45" xr:uid="{00000000-0005-0000-0000-00002B000000}"/>
    <cellStyle name="Hipervínculo_Casific_empresa_Ind" xfId="46" xr:uid="{00000000-0005-0000-0000-00002C000000}"/>
    <cellStyle name="Hyperlink_Real revised NA, July 11 2003" xfId="47" xr:uid="{00000000-0005-0000-0000-00002D000000}"/>
    <cellStyle name="imf-one decimal" xfId="48" xr:uid="{00000000-0005-0000-0000-00002E000000}"/>
    <cellStyle name="imf-zero decimal" xfId="49" xr:uid="{00000000-0005-0000-0000-00002F000000}"/>
    <cellStyle name="Input" xfId="50" xr:uid="{00000000-0005-0000-0000-000030000000}"/>
    <cellStyle name="Linked Cell" xfId="51" xr:uid="{00000000-0005-0000-0000-000031000000}"/>
    <cellStyle name="MacroCode" xfId="52" xr:uid="{00000000-0005-0000-0000-000032000000}"/>
    <cellStyle name="Millares" xfId="1" builtinId="3"/>
    <cellStyle name="Millares 2" xfId="53" xr:uid="{00000000-0005-0000-0000-000034000000}"/>
    <cellStyle name="Millares 2 2" xfId="54" xr:uid="{00000000-0005-0000-0000-000035000000}"/>
    <cellStyle name="Millares 3" xfId="55" xr:uid="{00000000-0005-0000-0000-000036000000}"/>
    <cellStyle name="Millares 4" xfId="56" xr:uid="{00000000-0005-0000-0000-000037000000}"/>
    <cellStyle name="Millares 5" xfId="57" xr:uid="{00000000-0005-0000-0000-000038000000}"/>
    <cellStyle name="Nivel1" xfId="58" xr:uid="{00000000-0005-0000-0000-000039000000}"/>
    <cellStyle name="Nivel2" xfId="59" xr:uid="{00000000-0005-0000-0000-00003A000000}"/>
    <cellStyle name="Nivel3" xfId="60" xr:uid="{00000000-0005-0000-0000-00003B000000}"/>
    <cellStyle name="Nivel4" xfId="61" xr:uid="{00000000-0005-0000-0000-00003C000000}"/>
    <cellStyle name="No-definido" xfId="62" xr:uid="{00000000-0005-0000-0000-00003D000000}"/>
    <cellStyle name="Norma - Estilo1" xfId="63" xr:uid="{00000000-0005-0000-0000-00003E000000}"/>
    <cellStyle name="Norma - Estilo2" xfId="64" xr:uid="{00000000-0005-0000-0000-00003F000000}"/>
    <cellStyle name="Norma - Estilo3" xfId="65" xr:uid="{00000000-0005-0000-0000-000040000000}"/>
    <cellStyle name="Norma - Estilo4" xfId="66" xr:uid="{00000000-0005-0000-0000-000041000000}"/>
    <cellStyle name="Norma - Estilo5" xfId="67" xr:uid="{00000000-0005-0000-0000-000042000000}"/>
    <cellStyle name="Norma - Estilo6" xfId="68" xr:uid="{00000000-0005-0000-0000-000043000000}"/>
    <cellStyle name="Norma - Estilo7" xfId="69" xr:uid="{00000000-0005-0000-0000-000044000000}"/>
    <cellStyle name="Norma - Estilo8" xfId="70" xr:uid="{00000000-0005-0000-0000-000045000000}"/>
    <cellStyle name="Normal" xfId="0" builtinId="0"/>
    <cellStyle name="Normal - Modelo1" xfId="71" xr:uid="{00000000-0005-0000-0000-000047000000}"/>
    <cellStyle name="Normal 2" xfId="72" xr:uid="{00000000-0005-0000-0000-000048000000}"/>
    <cellStyle name="Normal 2 10" xfId="73" xr:uid="{00000000-0005-0000-0000-000049000000}"/>
    <cellStyle name="Normal 3" xfId="74" xr:uid="{00000000-0005-0000-0000-00004A000000}"/>
    <cellStyle name="Normal 4" xfId="75" xr:uid="{00000000-0005-0000-0000-00004B000000}"/>
    <cellStyle name="Normal 4 2" xfId="76" xr:uid="{00000000-0005-0000-0000-00004C000000}"/>
    <cellStyle name="Normal 5" xfId="77" xr:uid="{00000000-0005-0000-0000-00004D000000}"/>
    <cellStyle name="Normal_01-01" xfId="93" xr:uid="{00000000-0005-0000-0000-00004E000000}"/>
    <cellStyle name="Note" xfId="78" xr:uid="{00000000-0005-0000-0000-00004F000000}"/>
    <cellStyle name="Output" xfId="79" xr:uid="{00000000-0005-0000-0000-000050000000}"/>
    <cellStyle name="percentage difference one decimal" xfId="80" xr:uid="{00000000-0005-0000-0000-000051000000}"/>
    <cellStyle name="percentage difference zero decimal" xfId="81" xr:uid="{00000000-0005-0000-0000-000052000000}"/>
    <cellStyle name="Porcentual 2" xfId="82" xr:uid="{00000000-0005-0000-0000-000053000000}"/>
    <cellStyle name="Red Text" xfId="83" xr:uid="{00000000-0005-0000-0000-000054000000}"/>
    <cellStyle name="SnipRepFormato1" xfId="84" xr:uid="{00000000-0005-0000-0000-000055000000}"/>
    <cellStyle name="SnipRepFormato2" xfId="85" xr:uid="{00000000-0005-0000-0000-000056000000}"/>
    <cellStyle name="SnipRepFormato3" xfId="86" xr:uid="{00000000-0005-0000-0000-000057000000}"/>
    <cellStyle name="SnipRepFormato4" xfId="87" xr:uid="{00000000-0005-0000-0000-000058000000}"/>
    <cellStyle name="SnipRepFormato5" xfId="88" xr:uid="{00000000-0005-0000-0000-000059000000}"/>
    <cellStyle name="SnipRepFormato7" xfId="89" xr:uid="{00000000-0005-0000-0000-00005A000000}"/>
    <cellStyle name="Title" xfId="90" xr:uid="{00000000-0005-0000-0000-00005B000000}"/>
    <cellStyle name="TopGrey" xfId="91" xr:uid="{00000000-0005-0000-0000-00005C000000}"/>
    <cellStyle name="Warning Text" xfId="92" xr:uid="{00000000-0005-0000-0000-00005D000000}"/>
  </cellStyles>
  <dxfs count="1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19800"/>
      <color rgb="FFCC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hyperlink" Target="#'2'!A1"/><Relationship Id="rId1" Type="http://schemas.openxmlformats.org/officeDocument/2006/relationships/hyperlink" Target="#'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309296</xdr:colOff>
      <xdr:row>12</xdr:row>
      <xdr:rowOff>25188</xdr:rowOff>
    </xdr:from>
    <xdr:ext cx="324000" cy="251031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95296" y="234928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</a:t>
          </a:r>
        </a:p>
      </xdr:txBody>
    </xdr:sp>
    <xdr:clientData/>
  </xdr:oneCellAnchor>
  <xdr:oneCellAnchor>
    <xdr:from>
      <xdr:col>3</xdr:col>
      <xdr:colOff>309296</xdr:colOff>
      <xdr:row>13</xdr:row>
      <xdr:rowOff>0</xdr:rowOff>
    </xdr:from>
    <xdr:ext cx="324000" cy="251031"/>
    <xdr:sp macro="" textlink="">
      <xdr:nvSpPr>
        <xdr:cNvPr id="3" name="2 CuadroTex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95296" y="262436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</a:t>
          </a:r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14</xdr:col>
      <xdr:colOff>723901</xdr:colOff>
      <xdr:row>9</xdr:row>
      <xdr:rowOff>104774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0"/>
          <a:ext cx="9286876" cy="17525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298775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629649" cy="160619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8</xdr:col>
      <xdr:colOff>335492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972549" cy="160619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/>
      <sheetData sheetId="1"/>
      <sheetData sheetId="2">
        <row r="3">
          <cell r="C3">
            <v>35.066449767075738</v>
          </cell>
        </row>
        <row r="14">
          <cell r="C14">
            <v>2.1203290161280219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40"/>
  <sheetViews>
    <sheetView showGridLines="0" zoomScaleNormal="100" workbookViewId="0">
      <selection activeCell="F14" sqref="F14"/>
    </sheetView>
  </sheetViews>
  <sheetFormatPr baseColWidth="10" defaultRowHeight="14.25"/>
  <cols>
    <col min="5" max="5" width="11.3984375" customWidth="1"/>
    <col min="11" max="11" width="2.73046875" customWidth="1"/>
  </cols>
  <sheetData>
    <row r="1" spans="3:15" ht="9.75" customHeight="1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3:15"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3:1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3:1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3:15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3:15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3:15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3:15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3:15"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3:15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3:15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3:15" ht="23.25">
      <c r="C12" s="17"/>
      <c r="D12" s="18"/>
      <c r="E12" s="19" t="s">
        <v>66</v>
      </c>
      <c r="F12" s="17"/>
      <c r="G12" s="20"/>
      <c r="H12" s="17"/>
      <c r="I12" s="17"/>
      <c r="J12" s="17"/>
      <c r="K12" s="17"/>
      <c r="L12" s="17"/>
      <c r="M12" s="17"/>
      <c r="N12" s="17"/>
      <c r="O12" s="17"/>
    </row>
    <row r="13" spans="3:15" ht="21.95" customHeight="1">
      <c r="C13" s="21"/>
      <c r="D13" s="22"/>
      <c r="E13" s="23" t="s">
        <v>71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3:15" ht="21.95" customHeight="1">
      <c r="C14" s="21"/>
      <c r="D14" s="22"/>
      <c r="E14" s="23" t="s">
        <v>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3:15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39" ht="13.5" customHeight="1"/>
    <row r="40" hidden="1"/>
  </sheetData>
  <sheetProtection selectLockedCells="1" selectUnlockedCells="1"/>
  <pageMargins left="0.82677165354330717" right="7.874015748031496E-2" top="0.74803149606299213" bottom="0.74803149606299213" header="0.31496062992125984" footer="0.31496062992125984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3"/>
  <sheetViews>
    <sheetView showGridLines="0" tabSelected="1" zoomScale="78" zoomScaleNormal="78" workbookViewId="0">
      <selection activeCell="A8" sqref="A8"/>
    </sheetView>
  </sheetViews>
  <sheetFormatPr baseColWidth="10" defaultColWidth="7.1328125" defaultRowHeight="14.25"/>
  <cols>
    <col min="1" max="1" width="13.1328125" style="9" customWidth="1"/>
    <col min="2" max="2" width="11.3984375" style="9" customWidth="1"/>
    <col min="3" max="3" width="65.86328125" style="9" customWidth="1"/>
    <col min="4" max="4" width="15.3984375" style="11" bestFit="1" customWidth="1"/>
    <col min="5" max="5" width="14.1328125" style="11" bestFit="1" customWidth="1"/>
    <col min="6" max="7" width="14.1328125" style="9" bestFit="1" customWidth="1"/>
    <col min="8" max="14" width="14.1328125" style="9" customWidth="1"/>
    <col min="15" max="15" width="13.265625" style="9" customWidth="1"/>
    <col min="16" max="16" width="13" style="9" customWidth="1"/>
    <col min="17" max="18" width="15.59765625" style="9" customWidth="1"/>
    <col min="19" max="16384" width="7.1328125" style="9"/>
  </cols>
  <sheetData>
    <row r="1" spans="1:18" s="31" customFormat="1" ht="12.4"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8" s="31" customFormat="1" ht="12.4">
      <c r="C2" s="32"/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8" s="31" customFormat="1" ht="12.4">
      <c r="C3" s="32"/>
      <c r="D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8" s="31" customFormat="1" ht="12.4">
      <c r="C4" s="32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8" s="31" customFormat="1" ht="12.4">
      <c r="C5" s="32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8" s="31" customFormat="1" ht="12.4">
      <c r="C6" s="32"/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s="31" customFormat="1" ht="12.4">
      <c r="C7" s="32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s="31" customFormat="1" ht="14.65">
      <c r="A8" s="34"/>
      <c r="B8" s="35"/>
      <c r="C8" s="36"/>
      <c r="D8" s="36"/>
      <c r="E8" s="37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8" s="31" customFormat="1" ht="14.65">
      <c r="A9" s="34"/>
      <c r="B9" s="35"/>
      <c r="C9" s="36"/>
      <c r="D9" s="36"/>
      <c r="E9" s="37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8" s="31" customFormat="1" ht="14.65">
      <c r="A10" s="34"/>
      <c r="B10" s="35"/>
      <c r="C10" s="36"/>
      <c r="D10" s="36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8">
      <c r="B11" s="2"/>
      <c r="C11" s="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8" ht="15.4">
      <c r="B12" s="1" t="s">
        <v>75</v>
      </c>
      <c r="C12" s="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18">
      <c r="B13" s="3" t="s">
        <v>68</v>
      </c>
      <c r="C13" s="2"/>
      <c r="D13" s="44"/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8" ht="16.5" customHeight="1" thickBot="1">
      <c r="B14" s="6"/>
      <c r="C14" s="6"/>
      <c r="D14" s="4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9.25" customHeight="1" thickBot="1">
      <c r="B15" s="4" t="s">
        <v>15</v>
      </c>
      <c r="C15" s="28" t="s">
        <v>0</v>
      </c>
      <c r="D15" s="46">
        <v>2006</v>
      </c>
      <c r="E15" s="46">
        <v>2007</v>
      </c>
      <c r="F15" s="46">
        <v>2008</v>
      </c>
      <c r="G15" s="46">
        <v>2009</v>
      </c>
      <c r="H15" s="46">
        <v>2010</v>
      </c>
      <c r="I15" s="46">
        <v>2011</v>
      </c>
      <c r="J15" s="46">
        <v>2012</v>
      </c>
      <c r="K15" s="46">
        <v>2013</v>
      </c>
      <c r="L15" s="46">
        <v>2014</v>
      </c>
      <c r="M15" s="46">
        <v>2015</v>
      </c>
      <c r="N15" s="46">
        <v>2016</v>
      </c>
      <c r="O15" s="46">
        <v>2017</v>
      </c>
      <c r="P15" s="46">
        <v>2018</v>
      </c>
      <c r="Q15" s="46">
        <v>2019</v>
      </c>
      <c r="R15" s="46">
        <v>2020</v>
      </c>
    </row>
    <row r="16" spans="1:18" ht="21.75" customHeight="1">
      <c r="B16" s="5"/>
      <c r="C16" s="5" t="s">
        <v>67</v>
      </c>
      <c r="D16" s="29">
        <v>71258.230165780158</v>
      </c>
      <c r="E16" s="29">
        <v>88257.643243519342</v>
      </c>
      <c r="F16" s="29">
        <v>109458.35770697011</v>
      </c>
      <c r="G16" s="29">
        <v>95398.284571574404</v>
      </c>
      <c r="H16" s="29">
        <v>119349.14934195047</v>
      </c>
      <c r="I16" s="29">
        <v>155141.89456920102</v>
      </c>
      <c r="J16" s="29">
        <v>179308.69444062095</v>
      </c>
      <c r="K16" s="29">
        <v>190661.24782890404</v>
      </c>
      <c r="L16" s="29">
        <v>202590.56969444072</v>
      </c>
      <c r="M16" s="29">
        <v>217081.79780337214</v>
      </c>
      <c r="N16" s="29">
        <v>223504.58853538745</v>
      </c>
      <c r="O16" s="29">
        <v>243382.95731634554</v>
      </c>
      <c r="P16" s="29">
        <v>226415.94305474247</v>
      </c>
      <c r="Q16" s="29">
        <v>220511.9306673969</v>
      </c>
      <c r="R16" s="29">
        <v>219753.38089129626</v>
      </c>
    </row>
    <row r="17" spans="2:18" s="2" customFormat="1" ht="16.5" customHeight="1">
      <c r="B17" s="39" t="s">
        <v>1</v>
      </c>
      <c r="C17" s="39" t="s">
        <v>16</v>
      </c>
      <c r="D17" s="42">
        <v>55.926343350000003</v>
      </c>
      <c r="E17" s="42">
        <v>55.377765780000004</v>
      </c>
      <c r="F17" s="42">
        <v>34.572474464297542</v>
      </c>
      <c r="G17" s="42">
        <v>67.251695711891884</v>
      </c>
      <c r="H17" s="42">
        <v>58.687499084633785</v>
      </c>
      <c r="I17" s="42">
        <v>86.111928205339993</v>
      </c>
      <c r="J17" s="42">
        <v>63.741210540000004</v>
      </c>
      <c r="K17" s="42">
        <v>31.83389713</v>
      </c>
      <c r="L17" s="42">
        <v>29.64270131</v>
      </c>
      <c r="M17" s="42">
        <v>35.957191618911999</v>
      </c>
      <c r="N17" s="42">
        <v>76.075856445982993</v>
      </c>
      <c r="O17" s="42">
        <v>21.796708636333001</v>
      </c>
      <c r="P17" s="42">
        <v>5.8474020000000002E-2</v>
      </c>
      <c r="Q17" s="42">
        <v>0</v>
      </c>
      <c r="R17" s="42">
        <v>0.4462156373614673</v>
      </c>
    </row>
    <row r="18" spans="2:18" s="2" customFormat="1" ht="16.5" customHeight="1">
      <c r="B18" s="39" t="s">
        <v>3</v>
      </c>
      <c r="C18" s="39" t="s">
        <v>17</v>
      </c>
      <c r="D18" s="42">
        <v>1004.7479564499999</v>
      </c>
      <c r="E18" s="42">
        <v>1508.4316049299996</v>
      </c>
      <c r="F18" s="42">
        <v>2273.9710271007352</v>
      </c>
      <c r="G18" s="42">
        <v>1442.6493566525428</v>
      </c>
      <c r="H18" s="42">
        <v>1722.5476711552565</v>
      </c>
      <c r="I18" s="42">
        <v>1854.046413792616</v>
      </c>
      <c r="J18" s="42">
        <v>1960.308671333346</v>
      </c>
      <c r="K18" s="42">
        <v>2096.601939145663</v>
      </c>
      <c r="L18" s="42">
        <v>2908.7964111263223</v>
      </c>
      <c r="M18" s="42">
        <v>2430.2686832014201</v>
      </c>
      <c r="N18" s="42">
        <v>2798.3747252828393</v>
      </c>
      <c r="O18" s="42">
        <v>2719.7573067043536</v>
      </c>
      <c r="P18" s="42">
        <v>2938.1840449784218</v>
      </c>
      <c r="Q18" s="42">
        <v>3467.5841224265341</v>
      </c>
      <c r="R18" s="42">
        <v>4549.725368566732</v>
      </c>
    </row>
    <row r="19" spans="2:18" s="2" customFormat="1" ht="16.5" customHeight="1">
      <c r="B19" s="39" t="s">
        <v>4</v>
      </c>
      <c r="C19" s="39" t="s">
        <v>18</v>
      </c>
      <c r="D19" s="42">
        <v>1013.275561258051</v>
      </c>
      <c r="E19" s="42">
        <v>1254.8430315600001</v>
      </c>
      <c r="F19" s="42">
        <v>1958.6928048652812</v>
      </c>
      <c r="G19" s="42">
        <v>1622.419118386229</v>
      </c>
      <c r="H19" s="42">
        <v>1999.1970864753234</v>
      </c>
      <c r="I19" s="42">
        <v>2576.9985333468062</v>
      </c>
      <c r="J19" s="42">
        <v>2751.0513358383082</v>
      </c>
      <c r="K19" s="42">
        <v>3821.9565636839125</v>
      </c>
      <c r="L19" s="42">
        <v>2545.287866613854</v>
      </c>
      <c r="M19" s="42">
        <v>3504.1185684796942</v>
      </c>
      <c r="N19" s="42">
        <v>3254.305752485875</v>
      </c>
      <c r="O19" s="42">
        <v>3624.7582025954744</v>
      </c>
      <c r="P19" s="42">
        <v>3713.8729733577711</v>
      </c>
      <c r="Q19" s="42">
        <v>4338.0412345157438</v>
      </c>
      <c r="R19" s="42">
        <v>4664.5911680772115</v>
      </c>
    </row>
    <row r="20" spans="2:18" s="2" customFormat="1" ht="16.5" customHeight="1">
      <c r="B20" s="10" t="s">
        <v>5</v>
      </c>
      <c r="C20" s="2" t="s">
        <v>19</v>
      </c>
      <c r="D20" s="43">
        <v>245.02913199000002</v>
      </c>
      <c r="E20" s="43">
        <v>269.80188893147232</v>
      </c>
      <c r="F20" s="43">
        <v>309.71353032215183</v>
      </c>
      <c r="G20" s="43">
        <v>305.81017711478677</v>
      </c>
      <c r="H20" s="43">
        <v>470.56685191153929</v>
      </c>
      <c r="I20" s="43">
        <v>562.35896937077996</v>
      </c>
      <c r="J20" s="43">
        <v>732.2887825509149</v>
      </c>
      <c r="K20" s="43">
        <v>643.15682799762089</v>
      </c>
      <c r="L20" s="43">
        <v>687.29004121953403</v>
      </c>
      <c r="M20" s="43">
        <v>847.68748279332488</v>
      </c>
      <c r="N20" s="43">
        <v>887.42597717679746</v>
      </c>
      <c r="O20" s="43">
        <v>925.2027292992592</v>
      </c>
      <c r="P20" s="43">
        <v>865.62511825079571</v>
      </c>
      <c r="Q20" s="43">
        <v>775.60449518506573</v>
      </c>
      <c r="R20" s="43">
        <v>652.19305556000006</v>
      </c>
    </row>
    <row r="21" spans="2:18" s="2" customFormat="1" ht="16.5" customHeight="1">
      <c r="B21" s="10" t="s">
        <v>6</v>
      </c>
      <c r="C21" s="2" t="s">
        <v>20</v>
      </c>
      <c r="D21" s="43">
        <v>5.2192472799999994</v>
      </c>
      <c r="E21" s="43">
        <v>8.0462423600000008</v>
      </c>
      <c r="F21" s="43">
        <v>9.3934001219937411</v>
      </c>
      <c r="G21" s="43">
        <v>6.1965188923675427</v>
      </c>
      <c r="H21" s="43">
        <v>10.875670929428372</v>
      </c>
      <c r="I21" s="43">
        <v>15.038367839281999</v>
      </c>
      <c r="J21" s="43">
        <v>15.309621975374997</v>
      </c>
      <c r="K21" s="43">
        <v>12.814004959999998</v>
      </c>
      <c r="L21" s="43">
        <v>13.047898253761002</v>
      </c>
      <c r="M21" s="43">
        <v>13.799639761254191</v>
      </c>
      <c r="N21" s="43">
        <v>9.3713691664019194</v>
      </c>
      <c r="O21" s="43">
        <v>10.860886912790251</v>
      </c>
      <c r="P21" s="43">
        <v>14.661677230826037</v>
      </c>
      <c r="Q21" s="43">
        <v>5.0429729586110899</v>
      </c>
      <c r="R21" s="43">
        <v>5.2510669891285122</v>
      </c>
    </row>
    <row r="22" spans="2:18" s="2" customFormat="1" ht="16.5" customHeight="1">
      <c r="B22" s="10" t="s">
        <v>7</v>
      </c>
      <c r="C22" s="2" t="s">
        <v>21</v>
      </c>
      <c r="D22" s="43">
        <v>0.38155419000000013</v>
      </c>
      <c r="E22" s="43">
        <v>1.9309017466896365</v>
      </c>
      <c r="F22" s="43">
        <v>28.207511420684071</v>
      </c>
      <c r="G22" s="43">
        <v>20.687953928156887</v>
      </c>
      <c r="H22" s="43">
        <v>3.6304861924994158</v>
      </c>
      <c r="I22" s="43">
        <v>4.9381330354709991</v>
      </c>
      <c r="J22" s="43">
        <v>8.5457607127990016</v>
      </c>
      <c r="K22" s="43">
        <v>4.29339344</v>
      </c>
      <c r="L22" s="43">
        <v>3.3618353299999999</v>
      </c>
      <c r="M22" s="43">
        <v>4.0992111165589993</v>
      </c>
      <c r="N22" s="43">
        <v>6.3810424899999996</v>
      </c>
      <c r="O22" s="43">
        <v>6.6211816708034013</v>
      </c>
      <c r="P22" s="43">
        <v>4.6329998068125944</v>
      </c>
      <c r="Q22" s="43">
        <v>82.124084563123731</v>
      </c>
      <c r="R22" s="43">
        <v>70.515600254438368</v>
      </c>
    </row>
    <row r="23" spans="2:18" s="2" customFormat="1" ht="16.5" customHeight="1">
      <c r="B23" s="39" t="s">
        <v>9</v>
      </c>
      <c r="C23" s="39" t="s">
        <v>22</v>
      </c>
      <c r="D23" s="42">
        <v>6463.0793641337041</v>
      </c>
      <c r="E23" s="42">
        <v>7519.4520718055983</v>
      </c>
      <c r="F23" s="42">
        <v>9279.1403421757241</v>
      </c>
      <c r="G23" s="42">
        <v>7121.7881389275244</v>
      </c>
      <c r="H23" s="42">
        <v>9038.5913254772313</v>
      </c>
      <c r="I23" s="42">
        <v>13898.990295348603</v>
      </c>
      <c r="J23" s="42">
        <v>10546.733724831543</v>
      </c>
      <c r="K23" s="42">
        <v>12813.741076215405</v>
      </c>
      <c r="L23" s="42">
        <v>13280.867348968681</v>
      </c>
      <c r="M23" s="42">
        <v>8322.2655902895112</v>
      </c>
      <c r="N23" s="42">
        <v>5771.4531517636542</v>
      </c>
      <c r="O23" s="42">
        <v>8991.2740937260205</v>
      </c>
      <c r="P23" s="42">
        <v>11454.380753563893</v>
      </c>
      <c r="Q23" s="42">
        <v>8977.3846710444741</v>
      </c>
      <c r="R23" s="42">
        <v>6592.0402844957052</v>
      </c>
    </row>
    <row r="24" spans="2:18" s="2" customFormat="1" ht="16.5" customHeight="1">
      <c r="B24" s="39" t="s">
        <v>10</v>
      </c>
      <c r="C24" s="39" t="s">
        <v>23</v>
      </c>
      <c r="D24" s="42">
        <v>70.567600221213411</v>
      </c>
      <c r="E24" s="42">
        <v>83.665095711656605</v>
      </c>
      <c r="F24" s="42">
        <v>14.46553952</v>
      </c>
      <c r="G24" s="42">
        <v>3.3688036299999999</v>
      </c>
      <c r="H24" s="42">
        <v>13.442381350000002</v>
      </c>
      <c r="I24" s="42">
        <v>31.758583629892041</v>
      </c>
      <c r="J24" s="42">
        <v>66.734319209999995</v>
      </c>
      <c r="K24" s="42">
        <v>174.73664209</v>
      </c>
      <c r="L24" s="42">
        <v>74.044657940000008</v>
      </c>
      <c r="M24" s="42">
        <v>67.123140610000007</v>
      </c>
      <c r="N24" s="42">
        <v>407.77483848000003</v>
      </c>
      <c r="O24" s="42">
        <v>702.76415058999999</v>
      </c>
      <c r="P24" s="42">
        <v>523.97440995000011</v>
      </c>
      <c r="Q24" s="42">
        <v>1279.9811747799999</v>
      </c>
      <c r="R24" s="42">
        <v>2862.7484759600002</v>
      </c>
    </row>
    <row r="25" spans="2:18" s="2" customFormat="1" ht="16.5" customHeight="1">
      <c r="B25" s="39" t="s">
        <v>11</v>
      </c>
      <c r="C25" s="39" t="s">
        <v>24</v>
      </c>
      <c r="D25" s="42">
        <v>260.55864644000002</v>
      </c>
      <c r="E25" s="42">
        <v>352.80802329974233</v>
      </c>
      <c r="F25" s="42">
        <v>443.72280361149069</v>
      </c>
      <c r="G25" s="42">
        <v>453.16658871930775</v>
      </c>
      <c r="H25" s="42">
        <v>595.21084913805521</v>
      </c>
      <c r="I25" s="42">
        <v>806.7659650846939</v>
      </c>
      <c r="J25" s="42">
        <v>999.29638047788103</v>
      </c>
      <c r="K25" s="42">
        <v>1126.322837764533</v>
      </c>
      <c r="L25" s="42">
        <v>1354.1049498326404</v>
      </c>
      <c r="M25" s="42">
        <v>1796.6530670479526</v>
      </c>
      <c r="N25" s="42">
        <v>2057.9855873621304</v>
      </c>
      <c r="O25" s="42">
        <v>2168.2433565961774</v>
      </c>
      <c r="P25" s="42">
        <v>2106.8101682135234</v>
      </c>
      <c r="Q25" s="42">
        <v>2103.6290750751341</v>
      </c>
      <c r="R25" s="42">
        <v>2553.3909839300968</v>
      </c>
    </row>
    <row r="26" spans="2:18" s="2" customFormat="1" ht="16.5" customHeight="1">
      <c r="B26" s="10" t="s">
        <v>12</v>
      </c>
      <c r="C26" s="2" t="s">
        <v>25</v>
      </c>
      <c r="D26" s="43">
        <v>9.5887573136499995</v>
      </c>
      <c r="E26" s="43">
        <v>6.3629056600000009</v>
      </c>
      <c r="F26" s="43">
        <v>9.1711613660332336</v>
      </c>
      <c r="G26" s="43">
        <v>8.9139633799999984</v>
      </c>
      <c r="H26" s="43">
        <v>1.5581390931670898</v>
      </c>
      <c r="I26" s="43">
        <v>2.8063959748020006</v>
      </c>
      <c r="J26" s="43">
        <v>1.803289027258999</v>
      </c>
      <c r="K26" s="43">
        <v>0.96648392971599817</v>
      </c>
      <c r="L26" s="43">
        <v>1.9120474150645483</v>
      </c>
      <c r="M26" s="43">
        <v>1.8222803090402271</v>
      </c>
      <c r="N26" s="43">
        <v>2.0170745164982509</v>
      </c>
      <c r="O26" s="43">
        <v>2.6834995547707221</v>
      </c>
      <c r="P26" s="43">
        <v>3.4867293063025948</v>
      </c>
      <c r="Q26" s="43">
        <v>1.2520016934615117</v>
      </c>
      <c r="R26" s="43">
        <v>3.4656550779388482</v>
      </c>
    </row>
    <row r="27" spans="2:18" s="2" customFormat="1" ht="16.5" customHeight="1">
      <c r="B27" s="10" t="s">
        <v>26</v>
      </c>
      <c r="C27" s="2" t="s">
        <v>27</v>
      </c>
      <c r="D27" s="43">
        <v>404.50922779000001</v>
      </c>
      <c r="E27" s="43">
        <v>609.93516538411063</v>
      </c>
      <c r="F27" s="43">
        <v>727.84382590458335</v>
      </c>
      <c r="G27" s="43">
        <v>677.44478146683855</v>
      </c>
      <c r="H27" s="43">
        <v>849.36141716584712</v>
      </c>
      <c r="I27" s="43">
        <v>1087.0624450219709</v>
      </c>
      <c r="J27" s="43">
        <v>1417.4635244295639</v>
      </c>
      <c r="K27" s="43">
        <v>1644.584184308962</v>
      </c>
      <c r="L27" s="43">
        <v>1769.6392752368058</v>
      </c>
      <c r="M27" s="43">
        <v>1752.0979213730118</v>
      </c>
      <c r="N27" s="43">
        <v>1894.6987520961559</v>
      </c>
      <c r="O27" s="43">
        <v>2067.472090281487</v>
      </c>
      <c r="P27" s="43">
        <v>2331.56667058947</v>
      </c>
      <c r="Q27" s="43">
        <v>2095.8707394328071</v>
      </c>
      <c r="R27" s="43">
        <v>2057.7954964592232</v>
      </c>
    </row>
    <row r="28" spans="2:18" s="2" customFormat="1" ht="16.5" customHeight="1">
      <c r="B28" s="10" t="s">
        <v>28</v>
      </c>
      <c r="C28" s="2" t="s">
        <v>29</v>
      </c>
      <c r="D28" s="43">
        <v>4734.3790923925335</v>
      </c>
      <c r="E28" s="43">
        <v>5746.7538188708295</v>
      </c>
      <c r="F28" s="43">
        <v>7598.8503673977593</v>
      </c>
      <c r="G28" s="43">
        <v>7145.5462394563347</v>
      </c>
      <c r="H28" s="43">
        <v>8782.2998303930217</v>
      </c>
      <c r="I28" s="43">
        <v>11318.751981934409</v>
      </c>
      <c r="J28" s="43">
        <v>12180.848592007149</v>
      </c>
      <c r="K28" s="43">
        <v>12527.517069421125</v>
      </c>
      <c r="L28" s="43">
        <v>14492.630931405994</v>
      </c>
      <c r="M28" s="43">
        <v>15676.189145060342</v>
      </c>
      <c r="N28" s="43">
        <v>16144.780647869904</v>
      </c>
      <c r="O28" s="43">
        <v>17380.899845635995</v>
      </c>
      <c r="P28" s="43">
        <v>17756.623603968837</v>
      </c>
      <c r="Q28" s="43">
        <v>17083.627236327313</v>
      </c>
      <c r="R28" s="43">
        <v>19527.936293495946</v>
      </c>
    </row>
    <row r="29" spans="2:18" s="2" customFormat="1" ht="16.5" customHeight="1">
      <c r="B29" s="39" t="s">
        <v>30</v>
      </c>
      <c r="C29" s="39" t="s">
        <v>31</v>
      </c>
      <c r="D29" s="42">
        <v>764.87793300690669</v>
      </c>
      <c r="E29" s="42">
        <v>879.00416972220614</v>
      </c>
      <c r="F29" s="42">
        <v>1273.548243671007</v>
      </c>
      <c r="G29" s="42">
        <v>1325.3670704780282</v>
      </c>
      <c r="H29" s="42">
        <v>1494.8658696754037</v>
      </c>
      <c r="I29" s="42">
        <v>1802.6072332599229</v>
      </c>
      <c r="J29" s="42">
        <v>2049.3063988848471</v>
      </c>
      <c r="K29" s="42">
        <v>2371.3559542967701</v>
      </c>
      <c r="L29" s="42">
        <v>2435.9041122895214</v>
      </c>
      <c r="M29" s="42">
        <v>2711.1498039743583</v>
      </c>
      <c r="N29" s="42">
        <v>2916.1062897642123</v>
      </c>
      <c r="O29" s="42">
        <v>3085.805672565587</v>
      </c>
      <c r="P29" s="42">
        <v>2998.4966368928999</v>
      </c>
      <c r="Q29" s="42">
        <v>2706.8366074145542</v>
      </c>
      <c r="R29" s="42">
        <v>2145.4723336860011</v>
      </c>
    </row>
    <row r="30" spans="2:18" s="2" customFormat="1" ht="16.5" customHeight="1">
      <c r="B30" s="39" t="s">
        <v>32</v>
      </c>
      <c r="C30" s="39" t="s">
        <v>2</v>
      </c>
      <c r="D30" s="42">
        <v>308.44902537913794</v>
      </c>
      <c r="E30" s="42">
        <v>328.59933688142627</v>
      </c>
      <c r="F30" s="42">
        <v>408.37471905445608</v>
      </c>
      <c r="G30" s="42">
        <v>473.14972113402888</v>
      </c>
      <c r="H30" s="42">
        <v>592.54457685944772</v>
      </c>
      <c r="I30" s="42">
        <v>727.04772221863107</v>
      </c>
      <c r="J30" s="42">
        <v>759.63256405124469</v>
      </c>
      <c r="K30" s="42">
        <v>851.17003844113844</v>
      </c>
      <c r="L30" s="42">
        <v>884.22039925614865</v>
      </c>
      <c r="M30" s="42">
        <v>883.01198375841022</v>
      </c>
      <c r="N30" s="42">
        <v>758.46573634068375</v>
      </c>
      <c r="O30" s="42">
        <v>715.42219275549564</v>
      </c>
      <c r="P30" s="42">
        <v>771.54290721696293</v>
      </c>
      <c r="Q30" s="42">
        <v>590.98861023790801</v>
      </c>
      <c r="R30" s="42">
        <v>461.87356050393731</v>
      </c>
    </row>
    <row r="31" spans="2:18" s="2" customFormat="1" ht="16.5" customHeight="1">
      <c r="B31" s="39" t="s">
        <v>33</v>
      </c>
      <c r="C31" s="39" t="s">
        <v>34</v>
      </c>
      <c r="D31" s="42">
        <v>6563.0411854647236</v>
      </c>
      <c r="E31" s="42">
        <v>7712.6454068028961</v>
      </c>
      <c r="F31" s="42">
        <v>7783.4102686954175</v>
      </c>
      <c r="G31" s="42">
        <v>8229.5690193847167</v>
      </c>
      <c r="H31" s="42">
        <v>10225.728819773753</v>
      </c>
      <c r="I31" s="42">
        <v>13274.871293005761</v>
      </c>
      <c r="J31" s="42">
        <v>12433.425344186755</v>
      </c>
      <c r="K31" s="42">
        <v>14270.185224058081</v>
      </c>
      <c r="L31" s="42">
        <v>15049.172901959058</v>
      </c>
      <c r="M31" s="42">
        <v>16768.90220872307</v>
      </c>
      <c r="N31" s="42">
        <v>17071.367259877472</v>
      </c>
      <c r="O31" s="42">
        <v>19634.401265773096</v>
      </c>
      <c r="P31" s="42">
        <v>20175.389916677574</v>
      </c>
      <c r="Q31" s="42">
        <v>21835.362853105715</v>
      </c>
      <c r="R31" s="42">
        <v>21625.611853407576</v>
      </c>
    </row>
    <row r="32" spans="2:18" s="2" customFormat="1" ht="16.5" customHeight="1">
      <c r="B32" s="10" t="s">
        <v>35</v>
      </c>
      <c r="C32" s="2" t="s">
        <v>36</v>
      </c>
      <c r="D32" s="43">
        <v>156.69581967484902</v>
      </c>
      <c r="E32" s="43">
        <v>188.36380727047998</v>
      </c>
      <c r="F32" s="43">
        <v>229.14370918158295</v>
      </c>
      <c r="G32" s="43">
        <v>179.17721809399688</v>
      </c>
      <c r="H32" s="43">
        <v>230.97008629986044</v>
      </c>
      <c r="I32" s="43">
        <v>290.17777615604001</v>
      </c>
      <c r="J32" s="43">
        <v>371.33374206541998</v>
      </c>
      <c r="K32" s="43">
        <v>407.34886649628692</v>
      </c>
      <c r="L32" s="43">
        <v>470.16134810138772</v>
      </c>
      <c r="M32" s="43">
        <v>553.96084691643739</v>
      </c>
      <c r="N32" s="43">
        <v>733.48571307835812</v>
      </c>
      <c r="O32" s="43">
        <v>889.73480323051501</v>
      </c>
      <c r="P32" s="43">
        <v>684.05860219604426</v>
      </c>
      <c r="Q32" s="43">
        <v>607.99034173981613</v>
      </c>
      <c r="R32" s="43">
        <v>570.16579618682181</v>
      </c>
    </row>
    <row r="33" spans="2:18" s="2" customFormat="1" ht="16.5" customHeight="1">
      <c r="B33" s="10" t="s">
        <v>37</v>
      </c>
      <c r="C33" s="2" t="s">
        <v>38</v>
      </c>
      <c r="D33" s="43">
        <v>2214.7290317228153</v>
      </c>
      <c r="E33" s="43">
        <v>2548.5611190746317</v>
      </c>
      <c r="F33" s="43">
        <v>2667.9685543793921</v>
      </c>
      <c r="G33" s="43">
        <v>2854.406232399499</v>
      </c>
      <c r="H33" s="43">
        <v>3378.705342533136</v>
      </c>
      <c r="I33" s="43">
        <v>4007.4329132454782</v>
      </c>
      <c r="J33" s="43">
        <v>4627.6557220582372</v>
      </c>
      <c r="K33" s="43">
        <v>4661.5552388074939</v>
      </c>
      <c r="L33" s="43">
        <v>5409.7784993604491</v>
      </c>
      <c r="M33" s="43">
        <v>6185.1237452217201</v>
      </c>
      <c r="N33" s="43">
        <v>6369.3859439211628</v>
      </c>
      <c r="O33" s="43">
        <v>6894.5553221672908</v>
      </c>
      <c r="P33" s="43">
        <v>6180.5635458216138</v>
      </c>
      <c r="Q33" s="43">
        <v>6659.2965455709837</v>
      </c>
      <c r="R33" s="43">
        <v>6812.2415520864961</v>
      </c>
    </row>
    <row r="34" spans="2:18" s="2" customFormat="1" ht="16.5" customHeight="1">
      <c r="B34" s="10" t="s">
        <v>39</v>
      </c>
      <c r="C34" s="2" t="s">
        <v>40</v>
      </c>
      <c r="D34" s="43">
        <v>5464.972572071978</v>
      </c>
      <c r="E34" s="43">
        <v>7484.0630912169827</v>
      </c>
      <c r="F34" s="43">
        <v>9952.0145337992926</v>
      </c>
      <c r="G34" s="43">
        <v>7196.9377263888355</v>
      </c>
      <c r="H34" s="43">
        <v>7690.4931858956088</v>
      </c>
      <c r="I34" s="43">
        <v>14590.867826299544</v>
      </c>
      <c r="J34" s="43">
        <v>20016.008605599145</v>
      </c>
      <c r="K34" s="43">
        <v>17113.887957861647</v>
      </c>
      <c r="L34" s="43">
        <v>16458.900563441399</v>
      </c>
      <c r="M34" s="43">
        <v>13142.125978895228</v>
      </c>
      <c r="N34" s="43">
        <v>13826.204073482619</v>
      </c>
      <c r="O34" s="43">
        <v>17053.58502369756</v>
      </c>
      <c r="P34" s="43">
        <v>19687.568425053585</v>
      </c>
      <c r="Q34" s="43">
        <v>22153.139728601909</v>
      </c>
      <c r="R34" s="43">
        <v>14552.530710398989</v>
      </c>
    </row>
    <row r="35" spans="2:18" s="2" customFormat="1" ht="16.5" customHeight="1">
      <c r="B35" s="39" t="s">
        <v>41</v>
      </c>
      <c r="C35" s="39" t="s">
        <v>42</v>
      </c>
      <c r="D35" s="42">
        <v>11565.019714364338</v>
      </c>
      <c r="E35" s="42">
        <v>13922.399682621844</v>
      </c>
      <c r="F35" s="42">
        <v>17957.336525451639</v>
      </c>
      <c r="G35" s="42">
        <v>17129.284905006603</v>
      </c>
      <c r="H35" s="42">
        <v>21991.473480611505</v>
      </c>
      <c r="I35" s="42">
        <v>25202.828690974744</v>
      </c>
      <c r="J35" s="42">
        <v>30293.224273828338</v>
      </c>
      <c r="K35" s="42">
        <v>31769.995797673211</v>
      </c>
      <c r="L35" s="42">
        <v>33684.29546971227</v>
      </c>
      <c r="M35" s="42">
        <v>40049.37459922611</v>
      </c>
      <c r="N35" s="42">
        <v>43124.179082485294</v>
      </c>
      <c r="O35" s="42">
        <v>46834.153445419382</v>
      </c>
      <c r="P35" s="42">
        <v>41896.324793252577</v>
      </c>
      <c r="Q35" s="42">
        <v>42000.774181430294</v>
      </c>
      <c r="R35" s="42">
        <v>46051.533459095292</v>
      </c>
    </row>
    <row r="36" spans="2:18" s="2" customFormat="1" ht="16.5" customHeight="1">
      <c r="B36" s="39" t="s">
        <v>43</v>
      </c>
      <c r="C36" s="39" t="s">
        <v>65</v>
      </c>
      <c r="D36" s="42">
        <v>1181.0818009397533</v>
      </c>
      <c r="E36" s="42">
        <v>1440.3682925448313</v>
      </c>
      <c r="F36" s="42">
        <v>1616.7536685819366</v>
      </c>
      <c r="G36" s="42">
        <v>1413.0302618200781</v>
      </c>
      <c r="H36" s="42">
        <v>1752.2071470156538</v>
      </c>
      <c r="I36" s="42">
        <v>2283.226117669064</v>
      </c>
      <c r="J36" s="42">
        <v>2845.4442965740573</v>
      </c>
      <c r="K36" s="42">
        <v>3548.609846754277</v>
      </c>
      <c r="L36" s="42">
        <v>3741.0888880778248</v>
      </c>
      <c r="M36" s="42">
        <v>4229.1169718933916</v>
      </c>
      <c r="N36" s="42">
        <v>4515.2217294761094</v>
      </c>
      <c r="O36" s="42">
        <v>4942.33369496668</v>
      </c>
      <c r="P36" s="42">
        <v>4006.1383732365853</v>
      </c>
      <c r="Q36" s="42">
        <v>3545.4770523085449</v>
      </c>
      <c r="R36" s="42">
        <v>4188.9624044791926</v>
      </c>
    </row>
    <row r="37" spans="2:18" s="2" customFormat="1" ht="16.5" customHeight="1">
      <c r="B37" s="39" t="s">
        <v>44</v>
      </c>
      <c r="C37" s="39" t="s">
        <v>45</v>
      </c>
      <c r="D37" s="42">
        <v>3761.9468776164431</v>
      </c>
      <c r="E37" s="42">
        <v>4903.2264717381895</v>
      </c>
      <c r="F37" s="42">
        <v>6709.7061188257239</v>
      </c>
      <c r="G37" s="42">
        <v>4826.9616440916743</v>
      </c>
      <c r="H37" s="42">
        <v>7323.5644579693653</v>
      </c>
      <c r="I37" s="42">
        <v>9117.4172817735707</v>
      </c>
      <c r="J37" s="42">
        <v>11186.52406263392</v>
      </c>
      <c r="K37" s="42">
        <v>11795.813166467749</v>
      </c>
      <c r="L37" s="42">
        <v>12178.450501122508</v>
      </c>
      <c r="M37" s="42">
        <v>12956.453400297902</v>
      </c>
      <c r="N37" s="42">
        <v>13424.580499574486</v>
      </c>
      <c r="O37" s="42">
        <v>14631.772507274964</v>
      </c>
      <c r="P37" s="42">
        <v>13130.075692907772</v>
      </c>
      <c r="Q37" s="42">
        <v>11480.573269328259</v>
      </c>
      <c r="R37" s="42">
        <v>13373.947630811088</v>
      </c>
    </row>
    <row r="38" spans="2:18" s="2" customFormat="1" ht="16.5" customHeight="1">
      <c r="B38" s="10" t="s">
        <v>46</v>
      </c>
      <c r="C38" s="2" t="s">
        <v>47</v>
      </c>
      <c r="D38" s="43">
        <v>14119.491286558139</v>
      </c>
      <c r="E38" s="43">
        <v>17999.677647146167</v>
      </c>
      <c r="F38" s="43">
        <v>22354.079522860327</v>
      </c>
      <c r="G38" s="43">
        <v>18233.017629087692</v>
      </c>
      <c r="H38" s="43">
        <v>24444.495076681691</v>
      </c>
      <c r="I38" s="43">
        <v>30791.797792353747</v>
      </c>
      <c r="J38" s="43">
        <v>40863.253137012813</v>
      </c>
      <c r="K38" s="43">
        <v>40164.969964856005</v>
      </c>
      <c r="L38" s="43">
        <v>46956.804128233132</v>
      </c>
      <c r="M38" s="43">
        <v>54723.538486696045</v>
      </c>
      <c r="N38" s="43">
        <v>56181.637904902193</v>
      </c>
      <c r="O38" s="43">
        <v>57011.69010388491</v>
      </c>
      <c r="P38" s="43">
        <v>43959.22314943008</v>
      </c>
      <c r="Q38" s="43">
        <v>38394.455825419442</v>
      </c>
      <c r="R38" s="43">
        <v>42241.254803360731</v>
      </c>
    </row>
    <row r="39" spans="2:18" s="2" customFormat="1" ht="16.5" customHeight="1">
      <c r="B39" s="10" t="s">
        <v>48</v>
      </c>
      <c r="C39" s="2" t="s">
        <v>49</v>
      </c>
      <c r="D39" s="43">
        <v>1426.1164196331572</v>
      </c>
      <c r="E39" s="43">
        <v>1787.574408214163</v>
      </c>
      <c r="F39" s="43">
        <v>1929.8017376677012</v>
      </c>
      <c r="G39" s="43">
        <v>1843.6413064987446</v>
      </c>
      <c r="H39" s="43">
        <v>2271.900125037399</v>
      </c>
      <c r="I39" s="43">
        <v>2951.1279763465222</v>
      </c>
      <c r="J39" s="43">
        <v>2989.6812921529076</v>
      </c>
      <c r="K39" s="43">
        <v>3304.8156718103928</v>
      </c>
      <c r="L39" s="43">
        <v>3820.6477995634377</v>
      </c>
      <c r="M39" s="43">
        <v>4259.8599260194787</v>
      </c>
      <c r="N39" s="43">
        <v>4828.1723603569726</v>
      </c>
      <c r="O39" s="43">
        <v>5223.9287604060546</v>
      </c>
      <c r="P39" s="43">
        <v>4156.274522799702</v>
      </c>
      <c r="Q39" s="43">
        <v>4262.0426443650067</v>
      </c>
      <c r="R39" s="43">
        <v>3623.5638426499545</v>
      </c>
    </row>
    <row r="40" spans="2:18" s="2" customFormat="1" ht="16.5" customHeight="1">
      <c r="B40" s="10">
        <v>28</v>
      </c>
      <c r="C40" s="2" t="s">
        <v>50</v>
      </c>
      <c r="D40" s="43">
        <v>1179.3639098275239</v>
      </c>
      <c r="E40" s="43">
        <v>1021.0367504336871</v>
      </c>
      <c r="F40" s="43">
        <v>1199.6139683889378</v>
      </c>
      <c r="G40" s="43">
        <v>1116.3489818312335</v>
      </c>
      <c r="H40" s="43">
        <v>1162.3693728691471</v>
      </c>
      <c r="I40" s="43">
        <v>1334.8725581378039</v>
      </c>
      <c r="J40" s="43">
        <v>1347.6065354551408</v>
      </c>
      <c r="K40" s="43">
        <v>1823.5878338214375</v>
      </c>
      <c r="L40" s="43">
        <v>2168.9167477433352</v>
      </c>
      <c r="M40" s="43">
        <v>2208.8930116412739</v>
      </c>
      <c r="N40" s="43">
        <v>2375.4987302863278</v>
      </c>
      <c r="O40" s="43">
        <v>3225.6207632415976</v>
      </c>
      <c r="P40" s="43">
        <v>3834.8691760541537</v>
      </c>
      <c r="Q40" s="43">
        <v>3668.4811938031662</v>
      </c>
      <c r="R40" s="43">
        <v>861.78476628084184</v>
      </c>
    </row>
    <row r="41" spans="2:18" s="2" customFormat="1" ht="16.5" customHeight="1">
      <c r="B41" s="41">
        <v>29</v>
      </c>
      <c r="C41" s="39" t="s">
        <v>8</v>
      </c>
      <c r="D41" s="42">
        <v>4970.6498852228933</v>
      </c>
      <c r="E41" s="42">
        <v>6542.1344481550068</v>
      </c>
      <c r="F41" s="42">
        <v>7300.8654049484194</v>
      </c>
      <c r="G41" s="42">
        <v>6627.7082422727362</v>
      </c>
      <c r="H41" s="42">
        <v>7248.4808946447838</v>
      </c>
      <c r="I41" s="42">
        <v>8274.4013701371732</v>
      </c>
      <c r="J41" s="42">
        <v>10614.921954155194</v>
      </c>
      <c r="K41" s="42">
        <v>11459.170586531965</v>
      </c>
      <c r="L41" s="42">
        <v>11568.381409075633</v>
      </c>
      <c r="M41" s="42">
        <v>13360.790520279937</v>
      </c>
      <c r="N41" s="42">
        <v>13397.89410965473</v>
      </c>
      <c r="O41" s="42">
        <v>14197.165277680766</v>
      </c>
      <c r="P41" s="42">
        <v>13421.286648665911</v>
      </c>
      <c r="Q41" s="42">
        <v>13169.29187374562</v>
      </c>
      <c r="R41" s="42">
        <v>11250.082935688339</v>
      </c>
    </row>
    <row r="42" spans="2:18" s="2" customFormat="1" ht="16.5" customHeight="1">
      <c r="B42" s="39" t="s">
        <v>51</v>
      </c>
      <c r="C42" s="39" t="s">
        <v>52</v>
      </c>
      <c r="D42" s="42">
        <v>93.175225811180269</v>
      </c>
      <c r="E42" s="42">
        <v>103.3345463758086</v>
      </c>
      <c r="F42" s="42">
        <v>482.22830958632852</v>
      </c>
      <c r="G42" s="42">
        <v>463.59150566068979</v>
      </c>
      <c r="H42" s="42">
        <v>555.86982504984508</v>
      </c>
      <c r="I42" s="42">
        <v>702.52957917785716</v>
      </c>
      <c r="J42" s="42">
        <v>873.79452780781548</v>
      </c>
      <c r="K42" s="42">
        <v>541.74146569374057</v>
      </c>
      <c r="L42" s="42">
        <v>649.51510364235287</v>
      </c>
      <c r="M42" s="42">
        <v>692.55906229351751</v>
      </c>
      <c r="N42" s="42">
        <v>704.0108936204025</v>
      </c>
      <c r="O42" s="42">
        <v>507.72689522363879</v>
      </c>
      <c r="P42" s="42">
        <v>529.9774287029669</v>
      </c>
      <c r="Q42" s="42">
        <v>807.65804072192839</v>
      </c>
      <c r="R42" s="42">
        <v>738.1664908115963</v>
      </c>
    </row>
    <row r="43" spans="2:18" s="2" customFormat="1" ht="16.5" customHeight="1">
      <c r="B43" s="39" t="s">
        <v>53</v>
      </c>
      <c r="C43" s="39" t="s">
        <v>54</v>
      </c>
      <c r="D43" s="42">
        <v>1039.380858319144</v>
      </c>
      <c r="E43" s="42">
        <v>1272.0211414560742</v>
      </c>
      <c r="F43" s="42">
        <v>1351.7663371100264</v>
      </c>
      <c r="G43" s="42">
        <v>1365.8639388967661</v>
      </c>
      <c r="H43" s="42">
        <v>1687.1572005781493</v>
      </c>
      <c r="I43" s="42">
        <v>2025.6667368452268</v>
      </c>
      <c r="J43" s="42">
        <v>2190.5821576720532</v>
      </c>
      <c r="K43" s="42">
        <v>2508.1814680864109</v>
      </c>
      <c r="L43" s="42">
        <v>2952.8164348882319</v>
      </c>
      <c r="M43" s="42">
        <v>3319.6237832225975</v>
      </c>
      <c r="N43" s="42">
        <v>3252.7149070722676</v>
      </c>
      <c r="O43" s="42">
        <v>2893.4057776089971</v>
      </c>
      <c r="P43" s="42">
        <v>3623.1012895040576</v>
      </c>
      <c r="Q43" s="42">
        <v>3510.2825121775541</v>
      </c>
      <c r="R43" s="42">
        <v>4181.0039152794707</v>
      </c>
    </row>
    <row r="44" spans="2:18" s="2" customFormat="1" ht="16.5" customHeight="1">
      <c r="B44" s="10" t="s">
        <v>55</v>
      </c>
      <c r="C44" s="2" t="s">
        <v>56</v>
      </c>
      <c r="D44" s="43">
        <v>1604.7383262222388</v>
      </c>
      <c r="E44" s="43">
        <v>2059.7748816794478</v>
      </c>
      <c r="F44" s="43">
        <v>2753.3165448304912</v>
      </c>
      <c r="G44" s="43">
        <v>2590.9215741360827</v>
      </c>
      <c r="H44" s="43">
        <v>3054.555654719728</v>
      </c>
      <c r="I44" s="43">
        <v>4741.0667393216527</v>
      </c>
      <c r="J44" s="43">
        <v>4032.5268939122775</v>
      </c>
      <c r="K44" s="43">
        <v>8074.7925911995817</v>
      </c>
      <c r="L44" s="43">
        <v>5832.7568522740585</v>
      </c>
      <c r="M44" s="43">
        <v>5524.1605193681735</v>
      </c>
      <c r="N44" s="43">
        <v>5305.6756084943781</v>
      </c>
      <c r="O44" s="43">
        <v>5584.8772840378815</v>
      </c>
      <c r="P44" s="43">
        <v>4545.9597662294582</v>
      </c>
      <c r="Q44" s="43">
        <v>3625.2982264453644</v>
      </c>
      <c r="R44" s="43">
        <v>2702.7906153317922</v>
      </c>
    </row>
    <row r="45" spans="2:18" s="2" customFormat="1" ht="16.5" customHeight="1">
      <c r="B45" s="10" t="s">
        <v>57</v>
      </c>
      <c r="C45" s="2" t="s">
        <v>58</v>
      </c>
      <c r="D45" s="43">
        <v>266.98211320850879</v>
      </c>
      <c r="E45" s="43">
        <v>322.95129713853726</v>
      </c>
      <c r="F45" s="43">
        <v>386.87323113769145</v>
      </c>
      <c r="G45" s="43">
        <v>404.47282722197542</v>
      </c>
      <c r="H45" s="43">
        <v>394.77018026488531</v>
      </c>
      <c r="I45" s="43">
        <v>477.40357258429765</v>
      </c>
      <c r="J45" s="43">
        <v>703.6319924469143</v>
      </c>
      <c r="K45" s="43">
        <v>743.72231496774555</v>
      </c>
      <c r="L45" s="43">
        <v>814.25880730347751</v>
      </c>
      <c r="M45" s="43">
        <v>657.71547892259525</v>
      </c>
      <c r="N45" s="43">
        <v>957.61146791639101</v>
      </c>
      <c r="O45" s="43">
        <v>892.50836603605194</v>
      </c>
      <c r="P45" s="43">
        <v>718.75391987682372</v>
      </c>
      <c r="Q45" s="43">
        <v>948.11219381906471</v>
      </c>
      <c r="R45" s="43">
        <v>235.5120150695904</v>
      </c>
    </row>
    <row r="46" spans="2:18" s="2" customFormat="1" ht="16.5" customHeight="1">
      <c r="B46" s="10" t="s">
        <v>73</v>
      </c>
      <c r="C46" s="2" t="s">
        <v>74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>
        <v>0</v>
      </c>
      <c r="P46" s="43">
        <v>0</v>
      </c>
      <c r="Q46" s="43">
        <v>0</v>
      </c>
      <c r="R46" s="43">
        <v>240.6252470632125</v>
      </c>
    </row>
    <row r="47" spans="2:18" s="2" customFormat="1" ht="16.5" customHeight="1">
      <c r="B47" s="39" t="s">
        <v>59</v>
      </c>
      <c r="C47" s="39" t="s">
        <v>60</v>
      </c>
      <c r="D47" s="42">
        <v>211.08579518613902</v>
      </c>
      <c r="E47" s="42">
        <v>204.63225530703238</v>
      </c>
      <c r="F47" s="42">
        <v>260.75490263629825</v>
      </c>
      <c r="G47" s="42">
        <v>95.775175090672391</v>
      </c>
      <c r="H47" s="42">
        <v>139.73980213664089</v>
      </c>
      <c r="I47" s="42">
        <v>134.86236980632626</v>
      </c>
      <c r="J47" s="42">
        <v>173.84565764585355</v>
      </c>
      <c r="K47" s="42">
        <v>141.56652433882229</v>
      </c>
      <c r="L47" s="42">
        <v>153.44593120674912</v>
      </c>
      <c r="M47" s="42">
        <v>165.19721218677168</v>
      </c>
      <c r="N47" s="42">
        <v>180.47103789482031</v>
      </c>
      <c r="O47" s="42">
        <v>229.59174483881611</v>
      </c>
      <c r="P47" s="42">
        <v>128.23887574639309</v>
      </c>
      <c r="Q47" s="42">
        <v>97.84499432140052</v>
      </c>
      <c r="R47" s="42">
        <v>22.754320909574599</v>
      </c>
    </row>
    <row r="48" spans="2:18" s="2" customFormat="1" ht="16.5" customHeight="1">
      <c r="B48" s="39" t="s">
        <v>61</v>
      </c>
      <c r="C48" s="39" t="s">
        <v>62</v>
      </c>
      <c r="D48" s="42">
        <v>0.20511976717288954</v>
      </c>
      <c r="E48" s="42">
        <v>0.10620969949586893</v>
      </c>
      <c r="F48" s="42">
        <v>1.0448541527881821</v>
      </c>
      <c r="G48" s="42">
        <v>0</v>
      </c>
      <c r="H48" s="42">
        <v>0</v>
      </c>
      <c r="I48" s="42">
        <v>0.22828565429888115</v>
      </c>
      <c r="J48" s="42">
        <v>1.0129543128310714</v>
      </c>
      <c r="K48" s="42">
        <v>0.49554643659153297</v>
      </c>
      <c r="L48" s="42">
        <v>0.13511211585332755</v>
      </c>
      <c r="M48" s="42">
        <v>8.8336268836547993E-2</v>
      </c>
      <c r="N48" s="42">
        <v>0.61150868366255595</v>
      </c>
      <c r="O48" s="42">
        <v>0.85987244264493767</v>
      </c>
      <c r="P48" s="42">
        <v>0.68984609936832719</v>
      </c>
      <c r="Q48" s="42">
        <v>0.72018163580044248</v>
      </c>
      <c r="R48" s="42">
        <v>1.2262009141994989</v>
      </c>
    </row>
    <row r="49" spans="2:18" s="2" customFormat="1" ht="16.5" customHeight="1">
      <c r="B49" s="41">
        <v>40</v>
      </c>
      <c r="C49" s="39" t="s">
        <v>63</v>
      </c>
      <c r="D49" s="42">
        <v>98.964782973957043</v>
      </c>
      <c r="E49" s="42">
        <v>119.75976400032741</v>
      </c>
      <c r="F49" s="42">
        <v>152.01176373993687</v>
      </c>
      <c r="G49" s="42">
        <v>153.81625581435227</v>
      </c>
      <c r="H49" s="42">
        <v>163.28903496847411</v>
      </c>
      <c r="I49" s="42">
        <v>165.83272164867731</v>
      </c>
      <c r="J49" s="42">
        <v>191.15711523098358</v>
      </c>
      <c r="K49" s="42">
        <v>209.7568502178315</v>
      </c>
      <c r="L49" s="42">
        <v>200.29272042124805</v>
      </c>
      <c r="M49" s="42">
        <v>238.07000590525772</v>
      </c>
      <c r="N49" s="42">
        <v>270.64890336867541</v>
      </c>
      <c r="O49" s="42">
        <v>311.484490890156</v>
      </c>
      <c r="P49" s="42">
        <v>253.53191514131689</v>
      </c>
      <c r="Q49" s="42">
        <v>237.16198320229515</v>
      </c>
      <c r="R49" s="42">
        <v>332.17677277780643</v>
      </c>
    </row>
    <row r="50" spans="2:18" ht="3" customHeight="1" thickBot="1"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2:18">
      <c r="B51" s="8" t="s">
        <v>64</v>
      </c>
      <c r="C51" s="8"/>
      <c r="D51" s="8"/>
      <c r="E51" s="8"/>
    </row>
    <row r="52" spans="2:18">
      <c r="B52" s="8" t="s">
        <v>13</v>
      </c>
      <c r="C52" s="8"/>
      <c r="D52" s="8"/>
      <c r="E52" s="8"/>
    </row>
    <row r="53" spans="2:18">
      <c r="B53" s="8" t="s">
        <v>69</v>
      </c>
      <c r="C53" s="8"/>
      <c r="D53" s="8"/>
      <c r="E53" s="8"/>
    </row>
  </sheetData>
  <conditionalFormatting sqref="E17:E45 O48:Q49">
    <cfRule type="cellIs" dxfId="121" priority="223" operator="equal">
      <formula>0</formula>
    </cfRule>
    <cfRule type="cellIs" dxfId="120" priority="224" operator="equal">
      <formula>0</formula>
    </cfRule>
  </conditionalFormatting>
  <conditionalFormatting sqref="E48:E49">
    <cfRule type="cellIs" dxfId="119" priority="219" operator="equal">
      <formula>0</formula>
    </cfRule>
    <cfRule type="cellIs" dxfId="118" priority="220" operator="equal">
      <formula>0</formula>
    </cfRule>
  </conditionalFormatting>
  <conditionalFormatting sqref="F17:F45">
    <cfRule type="cellIs" dxfId="117" priority="217" operator="equal">
      <formula>0</formula>
    </cfRule>
    <cfRule type="cellIs" dxfId="116" priority="218" operator="equal">
      <formula>0</formula>
    </cfRule>
  </conditionalFormatting>
  <conditionalFormatting sqref="F48:F49">
    <cfRule type="cellIs" dxfId="115" priority="215" operator="equal">
      <formula>0</formula>
    </cfRule>
    <cfRule type="cellIs" dxfId="114" priority="216" operator="equal">
      <formula>0</formula>
    </cfRule>
  </conditionalFormatting>
  <conditionalFormatting sqref="G17:I45">
    <cfRule type="cellIs" dxfId="113" priority="213" operator="equal">
      <formula>0</formula>
    </cfRule>
    <cfRule type="cellIs" dxfId="112" priority="214" operator="equal">
      <formula>0</formula>
    </cfRule>
  </conditionalFormatting>
  <conditionalFormatting sqref="G49:I49">
    <cfRule type="cellIs" dxfId="111" priority="211" operator="equal">
      <formula>0</formula>
    </cfRule>
    <cfRule type="cellIs" dxfId="110" priority="212" operator="equal">
      <formula>0</formula>
    </cfRule>
  </conditionalFormatting>
  <conditionalFormatting sqref="F17:F45">
    <cfRule type="cellIs" dxfId="109" priority="209" operator="equal">
      <formula>0</formula>
    </cfRule>
    <cfRule type="cellIs" dxfId="108" priority="210" operator="equal">
      <formula>0</formula>
    </cfRule>
  </conditionalFormatting>
  <conditionalFormatting sqref="F48:F49">
    <cfRule type="cellIs" dxfId="107" priority="207" operator="equal">
      <formula>0</formula>
    </cfRule>
    <cfRule type="cellIs" dxfId="106" priority="208" operator="equal">
      <formula>0</formula>
    </cfRule>
  </conditionalFormatting>
  <conditionalFormatting sqref="G17:I45">
    <cfRule type="cellIs" dxfId="105" priority="205" operator="equal">
      <formula>0</formula>
    </cfRule>
    <cfRule type="cellIs" dxfId="104" priority="206" operator="equal">
      <formula>0</formula>
    </cfRule>
  </conditionalFormatting>
  <conditionalFormatting sqref="G49:I49">
    <cfRule type="cellIs" dxfId="103" priority="203" operator="equal">
      <formula>0</formula>
    </cfRule>
    <cfRule type="cellIs" dxfId="102" priority="204" operator="equal">
      <formula>0</formula>
    </cfRule>
  </conditionalFormatting>
  <conditionalFormatting sqref="G17:I45">
    <cfRule type="cellIs" dxfId="101" priority="201" operator="equal">
      <formula>0</formula>
    </cfRule>
    <cfRule type="cellIs" dxfId="100" priority="202" operator="equal">
      <formula>0</formula>
    </cfRule>
  </conditionalFormatting>
  <conditionalFormatting sqref="G49:I49">
    <cfRule type="cellIs" dxfId="99" priority="199" operator="equal">
      <formula>0</formula>
    </cfRule>
    <cfRule type="cellIs" dxfId="98" priority="200" operator="equal">
      <formula>0</formula>
    </cfRule>
  </conditionalFormatting>
  <conditionalFormatting sqref="F17:F45">
    <cfRule type="cellIs" dxfId="97" priority="197" operator="equal">
      <formula>0</formula>
    </cfRule>
    <cfRule type="cellIs" dxfId="96" priority="198" operator="equal">
      <formula>0</formula>
    </cfRule>
  </conditionalFormatting>
  <conditionalFormatting sqref="F48:F49">
    <cfRule type="cellIs" dxfId="95" priority="195" operator="equal">
      <formula>0</formula>
    </cfRule>
    <cfRule type="cellIs" dxfId="94" priority="196" operator="equal">
      <formula>0</formula>
    </cfRule>
  </conditionalFormatting>
  <conditionalFormatting sqref="G17:I45">
    <cfRule type="cellIs" dxfId="93" priority="193" operator="equal">
      <formula>0</formula>
    </cfRule>
    <cfRule type="cellIs" dxfId="92" priority="194" operator="equal">
      <formula>0</formula>
    </cfRule>
  </conditionalFormatting>
  <conditionalFormatting sqref="G49:I49">
    <cfRule type="cellIs" dxfId="91" priority="191" operator="equal">
      <formula>0</formula>
    </cfRule>
    <cfRule type="cellIs" dxfId="90" priority="192" operator="equal">
      <formula>0</formula>
    </cfRule>
  </conditionalFormatting>
  <conditionalFormatting sqref="D17:D45">
    <cfRule type="cellIs" dxfId="89" priority="161" operator="equal">
      <formula>0</formula>
    </cfRule>
    <cfRule type="cellIs" dxfId="88" priority="162" operator="equal">
      <formula>0</formula>
    </cfRule>
  </conditionalFormatting>
  <conditionalFormatting sqref="D48:D49">
    <cfRule type="cellIs" dxfId="87" priority="159" operator="equal">
      <formula>0</formula>
    </cfRule>
    <cfRule type="cellIs" dxfId="86" priority="160" operator="equal">
      <formula>0</formula>
    </cfRule>
  </conditionalFormatting>
  <conditionalFormatting sqref="J17:L45">
    <cfRule type="cellIs" dxfId="85" priority="157" operator="equal">
      <formula>0</formula>
    </cfRule>
    <cfRule type="cellIs" dxfId="84" priority="158" operator="equal">
      <formula>0</formula>
    </cfRule>
  </conditionalFormatting>
  <conditionalFormatting sqref="J48:L49">
    <cfRule type="cellIs" dxfId="83" priority="155" operator="equal">
      <formula>0</formula>
    </cfRule>
    <cfRule type="cellIs" dxfId="82" priority="156" operator="equal">
      <formula>0</formula>
    </cfRule>
  </conditionalFormatting>
  <conditionalFormatting sqref="G48:I48">
    <cfRule type="cellIs" dxfId="81" priority="153" operator="equal">
      <formula>0</formula>
    </cfRule>
    <cfRule type="cellIs" dxfId="80" priority="154" operator="equal">
      <formula>0</formula>
    </cfRule>
  </conditionalFormatting>
  <conditionalFormatting sqref="G48:I48">
    <cfRule type="cellIs" dxfId="79" priority="151" operator="equal">
      <formula>0</formula>
    </cfRule>
    <cfRule type="cellIs" dxfId="78" priority="152" operator="equal">
      <formula>0</formula>
    </cfRule>
  </conditionalFormatting>
  <conditionalFormatting sqref="G48:I48">
    <cfRule type="cellIs" dxfId="77" priority="149" operator="equal">
      <formula>0</formula>
    </cfRule>
    <cfRule type="cellIs" dxfId="76" priority="150" operator="equal">
      <formula>0</formula>
    </cfRule>
  </conditionalFormatting>
  <conditionalFormatting sqref="M17:M45">
    <cfRule type="cellIs" dxfId="75" priority="143" operator="equal">
      <formula>0</formula>
    </cfRule>
    <cfRule type="cellIs" dxfId="74" priority="144" operator="equal">
      <formula>0</formula>
    </cfRule>
  </conditionalFormatting>
  <conditionalFormatting sqref="M48:M49">
    <cfRule type="cellIs" dxfId="73" priority="141" operator="equal">
      <formula>0</formula>
    </cfRule>
    <cfRule type="cellIs" dxfId="72" priority="142" operator="equal">
      <formula>0</formula>
    </cfRule>
  </conditionalFormatting>
  <conditionalFormatting sqref="N17:N45">
    <cfRule type="cellIs" dxfId="71" priority="139" operator="equal">
      <formula>0</formula>
    </cfRule>
    <cfRule type="cellIs" dxfId="70" priority="140" operator="equal">
      <formula>0</formula>
    </cfRule>
  </conditionalFormatting>
  <conditionalFormatting sqref="N48:N49">
    <cfRule type="cellIs" dxfId="69" priority="137" operator="equal">
      <formula>0</formula>
    </cfRule>
    <cfRule type="cellIs" dxfId="68" priority="138" operator="equal">
      <formula>0</formula>
    </cfRule>
  </conditionalFormatting>
  <conditionalFormatting sqref="O17:O45">
    <cfRule type="cellIs" dxfId="67" priority="135" operator="equal">
      <formula>0</formula>
    </cfRule>
    <cfRule type="cellIs" dxfId="66" priority="136" operator="equal">
      <formula>0</formula>
    </cfRule>
  </conditionalFormatting>
  <conditionalFormatting sqref="P17:P45">
    <cfRule type="cellIs" dxfId="65" priority="131" operator="equal">
      <formula>0</formula>
    </cfRule>
    <cfRule type="cellIs" dxfId="64" priority="132" operator="equal">
      <formula>0</formula>
    </cfRule>
  </conditionalFormatting>
  <conditionalFormatting sqref="Q17:Q45">
    <cfRule type="cellIs" dxfId="63" priority="103" operator="equal">
      <formula>0</formula>
    </cfRule>
    <cfRule type="cellIs" dxfId="62" priority="104" operator="equal">
      <formula>0</formula>
    </cfRule>
  </conditionalFormatting>
  <conditionalFormatting sqref="R17:R45">
    <cfRule type="cellIs" dxfId="61" priority="91" operator="equal">
      <formula>0</formula>
    </cfRule>
    <cfRule type="cellIs" dxfId="60" priority="92" operator="equal">
      <formula>0</formula>
    </cfRule>
  </conditionalFormatting>
  <conditionalFormatting sqref="R48:R49">
    <cfRule type="cellIs" dxfId="59" priority="89" operator="equal">
      <formula>0</formula>
    </cfRule>
    <cfRule type="cellIs" dxfId="58" priority="90" operator="equal">
      <formula>0</formula>
    </cfRule>
  </conditionalFormatting>
  <conditionalFormatting sqref="Q46">
    <cfRule type="cellIs" dxfId="57" priority="29" operator="equal">
      <formula>0</formula>
    </cfRule>
    <cfRule type="cellIs" dxfId="56" priority="30" operator="equal">
      <formula>0</formula>
    </cfRule>
  </conditionalFormatting>
  <conditionalFormatting sqref="R46">
    <cfRule type="cellIs" dxfId="55" priority="27" operator="equal">
      <formula>0</formula>
    </cfRule>
    <cfRule type="cellIs" dxfId="54" priority="28" operator="equal">
      <formula>0</formula>
    </cfRule>
  </conditionalFormatting>
  <conditionalFormatting sqref="O47:Q47">
    <cfRule type="cellIs" dxfId="53" priority="25" operator="equal">
      <formula>0</formula>
    </cfRule>
    <cfRule type="cellIs" dxfId="52" priority="26" operator="equal">
      <formula>0</formula>
    </cfRule>
  </conditionalFormatting>
  <conditionalFormatting sqref="E47">
    <cfRule type="cellIs" dxfId="51" priority="23" operator="equal">
      <formula>0</formula>
    </cfRule>
    <cfRule type="cellIs" dxfId="50" priority="24" operator="equal">
      <formula>0</formula>
    </cfRule>
  </conditionalFormatting>
  <conditionalFormatting sqref="F47">
    <cfRule type="cellIs" dxfId="49" priority="21" operator="equal">
      <formula>0</formula>
    </cfRule>
    <cfRule type="cellIs" dxfId="48" priority="22" operator="equal">
      <formula>0</formula>
    </cfRule>
  </conditionalFormatting>
  <conditionalFormatting sqref="F47">
    <cfRule type="cellIs" dxfId="47" priority="19" operator="equal">
      <formula>0</formula>
    </cfRule>
    <cfRule type="cellIs" dxfId="46" priority="20" operator="equal">
      <formula>0</formula>
    </cfRule>
  </conditionalFormatting>
  <conditionalFormatting sqref="F47">
    <cfRule type="cellIs" dxfId="45" priority="17" operator="equal">
      <formula>0</formula>
    </cfRule>
    <cfRule type="cellIs" dxfId="44" priority="18" operator="equal">
      <formula>0</formula>
    </cfRule>
  </conditionalFormatting>
  <conditionalFormatting sqref="D47">
    <cfRule type="cellIs" dxfId="43" priority="15" operator="equal">
      <formula>0</formula>
    </cfRule>
    <cfRule type="cellIs" dxfId="42" priority="16" operator="equal">
      <formula>0</formula>
    </cfRule>
  </conditionalFormatting>
  <conditionalFormatting sqref="J47:L47">
    <cfRule type="cellIs" dxfId="41" priority="13" operator="equal">
      <formula>0</formula>
    </cfRule>
    <cfRule type="cellIs" dxfId="40" priority="14" operator="equal">
      <formula>0</formula>
    </cfRule>
  </conditionalFormatting>
  <conditionalFormatting sqref="G47:I47">
    <cfRule type="cellIs" dxfId="39" priority="11" operator="equal">
      <formula>0</formula>
    </cfRule>
    <cfRule type="cellIs" dxfId="38" priority="12" operator="equal">
      <formula>0</formula>
    </cfRule>
  </conditionalFormatting>
  <conditionalFormatting sqref="G47:I47">
    <cfRule type="cellIs" dxfId="37" priority="9" operator="equal">
      <formula>0</formula>
    </cfRule>
    <cfRule type="cellIs" dxfId="36" priority="10" operator="equal">
      <formula>0</formula>
    </cfRule>
  </conditionalFormatting>
  <conditionalFormatting sqref="R47">
    <cfRule type="cellIs" dxfId="35" priority="1" operator="equal">
      <formula>0</formula>
    </cfRule>
    <cfRule type="cellIs" dxfId="34" priority="2" operator="equal">
      <formula>0</formula>
    </cfRule>
  </conditionalFormatting>
  <conditionalFormatting sqref="E46">
    <cfRule type="cellIs" dxfId="33" priority="57" operator="equal">
      <formula>0</formula>
    </cfRule>
    <cfRule type="cellIs" dxfId="32" priority="58" operator="equal">
      <formula>0</formula>
    </cfRule>
  </conditionalFormatting>
  <conditionalFormatting sqref="F46">
    <cfRule type="cellIs" dxfId="31" priority="55" operator="equal">
      <formula>0</formula>
    </cfRule>
    <cfRule type="cellIs" dxfId="30" priority="56" operator="equal">
      <formula>0</formula>
    </cfRule>
  </conditionalFormatting>
  <conditionalFormatting sqref="G46:I46">
    <cfRule type="cellIs" dxfId="29" priority="53" operator="equal">
      <formula>0</formula>
    </cfRule>
    <cfRule type="cellIs" dxfId="28" priority="54" operator="equal">
      <formula>0</formula>
    </cfRule>
  </conditionalFormatting>
  <conditionalFormatting sqref="F46">
    <cfRule type="cellIs" dxfId="27" priority="51" operator="equal">
      <formula>0</formula>
    </cfRule>
    <cfRule type="cellIs" dxfId="26" priority="52" operator="equal">
      <formula>0</formula>
    </cfRule>
  </conditionalFormatting>
  <conditionalFormatting sqref="G46:I46">
    <cfRule type="cellIs" dxfId="25" priority="49" operator="equal">
      <formula>0</formula>
    </cfRule>
    <cfRule type="cellIs" dxfId="24" priority="50" operator="equal">
      <formula>0</formula>
    </cfRule>
  </conditionalFormatting>
  <conditionalFormatting sqref="G46:I46">
    <cfRule type="cellIs" dxfId="23" priority="47" operator="equal">
      <formula>0</formula>
    </cfRule>
    <cfRule type="cellIs" dxfId="22" priority="48" operator="equal">
      <formula>0</formula>
    </cfRule>
  </conditionalFormatting>
  <conditionalFormatting sqref="F46">
    <cfRule type="cellIs" dxfId="21" priority="45" operator="equal">
      <formula>0</formula>
    </cfRule>
    <cfRule type="cellIs" dxfId="20" priority="46" operator="equal">
      <formula>0</formula>
    </cfRule>
  </conditionalFormatting>
  <conditionalFormatting sqref="G46:I46">
    <cfRule type="cellIs" dxfId="19" priority="43" operator="equal">
      <formula>0</formula>
    </cfRule>
    <cfRule type="cellIs" dxfId="18" priority="44" operator="equal">
      <formula>0</formula>
    </cfRule>
  </conditionalFormatting>
  <conditionalFormatting sqref="D46">
    <cfRule type="cellIs" dxfId="17" priority="41" operator="equal">
      <formula>0</formula>
    </cfRule>
    <cfRule type="cellIs" dxfId="16" priority="42" operator="equal">
      <formula>0</formula>
    </cfRule>
  </conditionalFormatting>
  <conditionalFormatting sqref="J46:L46">
    <cfRule type="cellIs" dxfId="15" priority="39" operator="equal">
      <formula>0</formula>
    </cfRule>
    <cfRule type="cellIs" dxfId="14" priority="40" operator="equal">
      <formula>0</formula>
    </cfRule>
  </conditionalFormatting>
  <conditionalFormatting sqref="M46">
    <cfRule type="cellIs" dxfId="13" priority="37" operator="equal">
      <formula>0</formula>
    </cfRule>
    <cfRule type="cellIs" dxfId="12" priority="38" operator="equal">
      <formula>0</formula>
    </cfRule>
  </conditionalFormatting>
  <conditionalFormatting sqref="N46">
    <cfRule type="cellIs" dxfId="11" priority="35" operator="equal">
      <formula>0</formula>
    </cfRule>
    <cfRule type="cellIs" dxfId="10" priority="36" operator="equal">
      <formula>0</formula>
    </cfRule>
  </conditionalFormatting>
  <conditionalFormatting sqref="O46">
    <cfRule type="cellIs" dxfId="9" priority="33" operator="equal">
      <formula>0</formula>
    </cfRule>
    <cfRule type="cellIs" dxfId="8" priority="34" operator="equal">
      <formula>0</formula>
    </cfRule>
  </conditionalFormatting>
  <conditionalFormatting sqref="P46">
    <cfRule type="cellIs" dxfId="7" priority="31" operator="equal">
      <formula>0</formula>
    </cfRule>
    <cfRule type="cellIs" dxfId="6" priority="32" operator="equal">
      <formula>0</formula>
    </cfRule>
  </conditionalFormatting>
  <conditionalFormatting sqref="G47:I47">
    <cfRule type="cellIs" dxfId="5" priority="7" operator="equal">
      <formula>0</formula>
    </cfRule>
    <cfRule type="cellIs" dxfId="4" priority="8" operator="equal">
      <formula>0</formula>
    </cfRule>
  </conditionalFormatting>
  <conditionalFormatting sqref="M47">
    <cfRule type="cellIs" dxfId="3" priority="5" operator="equal">
      <formula>0</formula>
    </cfRule>
    <cfRule type="cellIs" dxfId="2" priority="6" operator="equal">
      <formula>0</formula>
    </cfRule>
  </conditionalFormatting>
  <conditionalFormatting sqref="N47">
    <cfRule type="cellIs" dxfId="1" priority="3" operator="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orientation="portrait" r:id="rId1"/>
  <ignoredErrors>
    <ignoredError sqref="B17:B5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3"/>
  <sheetViews>
    <sheetView showGridLines="0" zoomScale="90" zoomScaleNormal="90" workbookViewId="0">
      <selection activeCell="M9" sqref="M9"/>
    </sheetView>
  </sheetViews>
  <sheetFormatPr baseColWidth="10" defaultColWidth="7.1328125" defaultRowHeight="14.25"/>
  <cols>
    <col min="1" max="1" width="13.1328125" style="9" customWidth="1"/>
    <col min="2" max="2" width="11.3984375" style="9" customWidth="1"/>
    <col min="3" max="3" width="66.3984375" style="9" customWidth="1"/>
    <col min="4" max="5" width="9.46484375" style="16" customWidth="1"/>
    <col min="6" max="18" width="9.46484375" style="9" customWidth="1"/>
    <col min="19" max="16384" width="7.1328125" style="9"/>
  </cols>
  <sheetData>
    <row r="1" spans="1:18" s="31" customFormat="1" ht="12.4">
      <c r="C1" s="32"/>
      <c r="D1" s="32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s="31" customFormat="1" ht="12.4">
      <c r="C2" s="32"/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31" customFormat="1" ht="12.4">
      <c r="C3" s="32"/>
      <c r="D3" s="32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s="31" customFormat="1" ht="12.4">
      <c r="C4" s="32"/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s="31" customFormat="1" ht="12.4">
      <c r="C5" s="32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18" s="31" customFormat="1" ht="12.4">
      <c r="C6" s="32"/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s="31" customFormat="1" ht="12.4">
      <c r="C7" s="32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 s="31" customFormat="1" ht="14.65">
      <c r="A8" s="34"/>
      <c r="B8" s="35"/>
      <c r="C8" s="36"/>
      <c r="D8" s="36"/>
      <c r="E8" s="37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s="31" customFormat="1" ht="14.65">
      <c r="A9" s="34"/>
      <c r="B9" s="35"/>
      <c r="C9" s="36"/>
      <c r="D9" s="36"/>
      <c r="E9" s="37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  <row r="10" spans="1:18" s="31" customFormat="1" ht="14.65">
      <c r="A10" s="34"/>
      <c r="B10" s="35"/>
      <c r="C10" s="36"/>
      <c r="D10" s="36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>
      <c r="B11" s="2"/>
      <c r="C11" s="2"/>
      <c r="D11" s="12"/>
      <c r="E11" s="12"/>
    </row>
    <row r="12" spans="1:18" ht="15.4">
      <c r="B12" s="24" t="s">
        <v>72</v>
      </c>
      <c r="C12" s="2"/>
      <c r="D12" s="12"/>
      <c r="E12" s="12"/>
    </row>
    <row r="13" spans="1:18">
      <c r="B13" s="3" t="s">
        <v>14</v>
      </c>
      <c r="C13" s="2"/>
      <c r="D13" s="12"/>
      <c r="E13" s="12"/>
    </row>
    <row r="14" spans="1:18" ht="16.5" customHeight="1" thickBot="1">
      <c r="B14" s="6"/>
      <c r="C14" s="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29.25" customHeight="1" thickBot="1">
      <c r="B15" s="4" t="s">
        <v>15</v>
      </c>
      <c r="C15" s="26" t="s">
        <v>0</v>
      </c>
      <c r="D15" s="27">
        <v>2006</v>
      </c>
      <c r="E15" s="27">
        <v>2007</v>
      </c>
      <c r="F15" s="27">
        <v>2008</v>
      </c>
      <c r="G15" s="27">
        <v>2009</v>
      </c>
      <c r="H15" s="27">
        <v>2010</v>
      </c>
      <c r="I15" s="27">
        <v>2011</v>
      </c>
      <c r="J15" s="27">
        <v>2012</v>
      </c>
      <c r="K15" s="27">
        <v>2013</v>
      </c>
      <c r="L15" s="27">
        <v>2014</v>
      </c>
      <c r="M15" s="27">
        <v>2015</v>
      </c>
      <c r="N15" s="27">
        <v>2016</v>
      </c>
      <c r="O15" s="27">
        <v>2017</v>
      </c>
      <c r="P15" s="27">
        <v>2018</v>
      </c>
      <c r="Q15" s="27">
        <v>2019</v>
      </c>
      <c r="R15" s="27">
        <v>2020</v>
      </c>
    </row>
    <row r="16" spans="1:18" ht="21.75" customHeight="1">
      <c r="B16" s="5"/>
      <c r="C16" s="5" t="s">
        <v>67</v>
      </c>
      <c r="D16" s="13">
        <f>+SUM(D17:D49)</f>
        <v>99.999999999999986</v>
      </c>
      <c r="E16" s="13">
        <f>+SUM(E17:E49)</f>
        <v>99.999999999999986</v>
      </c>
      <c r="F16" s="13">
        <f t="shared" ref="F16:L16" si="0">+SUM(F17:F49)</f>
        <v>100</v>
      </c>
      <c r="G16" s="13">
        <f t="shared" si="0"/>
        <v>99.999999999999986</v>
      </c>
      <c r="H16" s="13">
        <f t="shared" si="0"/>
        <v>99.999999999999986</v>
      </c>
      <c r="I16" s="13">
        <f t="shared" si="0"/>
        <v>100.00000000000001</v>
      </c>
      <c r="J16" s="13">
        <f t="shared" si="0"/>
        <v>99.999999999999957</v>
      </c>
      <c r="K16" s="13">
        <f t="shared" si="0"/>
        <v>100.00000000000003</v>
      </c>
      <c r="L16" s="13">
        <f t="shared" si="0"/>
        <v>100</v>
      </c>
      <c r="M16" s="13">
        <f t="shared" ref="M16:N16" si="1">+SUM(M17:M49)</f>
        <v>99.999999999999986</v>
      </c>
      <c r="N16" s="13">
        <f t="shared" si="1"/>
        <v>99.999999999999986</v>
      </c>
      <c r="O16" s="13">
        <f t="shared" ref="O16:P16" si="2">+SUM(O17:O49)</f>
        <v>100</v>
      </c>
      <c r="P16" s="13">
        <f t="shared" si="2"/>
        <v>100</v>
      </c>
      <c r="Q16" s="13">
        <f>+SUM(Q17:Q49)</f>
        <v>100</v>
      </c>
      <c r="R16" s="13">
        <f>+SUM(R17:R49)</f>
        <v>100</v>
      </c>
    </row>
    <row r="17" spans="2:18" s="2" customFormat="1" ht="16.5" customHeight="1">
      <c r="B17" s="39" t="s">
        <v>1</v>
      </c>
      <c r="C17" s="39" t="s">
        <v>16</v>
      </c>
      <c r="D17" s="40">
        <f>'1'!D17*100/'1'!D$16</f>
        <v>7.8484047695106973E-2</v>
      </c>
      <c r="E17" s="40">
        <f>'1'!E17*100/'1'!E$16</f>
        <v>6.2745575051446137E-2</v>
      </c>
      <c r="F17" s="40">
        <f>'1'!F17*100/'1'!F$16</f>
        <v>3.1585047673427707E-2</v>
      </c>
      <c r="G17" s="40">
        <f>'1'!G17*100/'1'!G$16</f>
        <v>7.0495707563205709E-2</v>
      </c>
      <c r="H17" s="40">
        <f>'1'!H17*100/'1'!H$16</f>
        <v>4.9172951301468135E-2</v>
      </c>
      <c r="I17" s="40">
        <f>'1'!I17*100/'1'!I$16</f>
        <v>5.5505270478007331E-2</v>
      </c>
      <c r="J17" s="40">
        <f>'1'!J17*100/'1'!J$16</f>
        <v>3.5548309990683834E-2</v>
      </c>
      <c r="K17" s="40">
        <f>'1'!K17*100/'1'!K$16</f>
        <v>1.6696574417978824E-2</v>
      </c>
      <c r="L17" s="40">
        <f>'1'!L17*100/'1'!L$16</f>
        <v>1.4631826819337593E-2</v>
      </c>
      <c r="M17" s="40">
        <f>'1'!M17*100/'1'!M$16</f>
        <v>1.6563890654471738E-2</v>
      </c>
      <c r="N17" s="40">
        <f>'1'!N17*100/'1'!N$16</f>
        <v>3.4037715710672274E-2</v>
      </c>
      <c r="O17" s="40">
        <f>'1'!O17*100/'1'!O$16</f>
        <v>8.9557251159545926E-3</v>
      </c>
      <c r="P17" s="40">
        <f>'1'!P17*100/'1'!P$16</f>
        <v>2.5825928691718607E-5</v>
      </c>
      <c r="Q17" s="40">
        <f>'1'!Q17*100/'1'!Q$16</f>
        <v>0</v>
      </c>
      <c r="R17" s="40">
        <f>'1'!R17*100/'1'!R$16</f>
        <v>2.0305291120057599E-4</v>
      </c>
    </row>
    <row r="18" spans="2:18" s="2" customFormat="1" ht="16.5" customHeight="1">
      <c r="B18" s="39" t="s">
        <v>3</v>
      </c>
      <c r="C18" s="39" t="s">
        <v>17</v>
      </c>
      <c r="D18" s="40">
        <f>'1'!D18*100/'1'!D$16</f>
        <v>1.4100096986867112</v>
      </c>
      <c r="E18" s="40">
        <f>'1'!E18*100/'1'!E$16</f>
        <v>1.7091229150181979</v>
      </c>
      <c r="F18" s="40">
        <f>'1'!F18*100/'1'!F$16</f>
        <v>2.0774759230248643</v>
      </c>
      <c r="G18" s="40">
        <f>'1'!G18*100/'1'!G$16</f>
        <v>1.5122382578799594</v>
      </c>
      <c r="H18" s="40">
        <f>'1'!H18*100/'1'!H$16</f>
        <v>1.4432844143865144</v>
      </c>
      <c r="I18" s="40">
        <f>'1'!I18*100/'1'!I$16</f>
        <v>1.195064955820569</v>
      </c>
      <c r="J18" s="40">
        <f>'1'!J18*100/'1'!J$16</f>
        <v>1.0932591291508806</v>
      </c>
      <c r="K18" s="40">
        <f>'1'!K18*100/'1'!K$16</f>
        <v>1.0996476541615399</v>
      </c>
      <c r="L18" s="40">
        <f>'1'!L18*100/'1'!L$16</f>
        <v>1.4358004992599329</v>
      </c>
      <c r="M18" s="40">
        <f>'1'!M18*100/'1'!M$16</f>
        <v>1.119517485018575</v>
      </c>
      <c r="N18" s="40">
        <f>'1'!N18*100/'1'!N$16</f>
        <v>1.2520435234106047</v>
      </c>
      <c r="O18" s="40">
        <f>'1'!O18*100/'1'!O$16</f>
        <v>1.1174805897231554</v>
      </c>
      <c r="P18" s="40">
        <f>'1'!P18*100/'1'!P$16</f>
        <v>1.2976930888069276</v>
      </c>
      <c r="Q18" s="40">
        <f>'1'!Q18*100/'1'!Q$16</f>
        <v>1.5725154244179058</v>
      </c>
      <c r="R18" s="40">
        <f>'1'!R18*100/'1'!R$16</f>
        <v>2.070377870917631</v>
      </c>
    </row>
    <row r="19" spans="2:18" s="2" customFormat="1" ht="16.5" customHeight="1">
      <c r="B19" s="39" t="s">
        <v>4</v>
      </c>
      <c r="C19" s="39" t="s">
        <v>18</v>
      </c>
      <c r="D19" s="40">
        <f>'1'!D19*100/'1'!D$16</f>
        <v>1.4219768844955811</v>
      </c>
      <c r="E19" s="40">
        <f>'1'!E19*100/'1'!E$16</f>
        <v>1.4217953091016191</v>
      </c>
      <c r="F19" s="40">
        <f>'1'!F19*100/'1'!F$16</f>
        <v>1.789441067724475</v>
      </c>
      <c r="G19" s="40">
        <f>'1'!G19*100/'1'!G$16</f>
        <v>1.700679551705123</v>
      </c>
      <c r="H19" s="40">
        <f>'1'!H19*100/'1'!H$16</f>
        <v>1.6750828116481751</v>
      </c>
      <c r="I19" s="40">
        <f>'1'!I19*100/'1'!I$16</f>
        <v>1.6610590843322055</v>
      </c>
      <c r="J19" s="40">
        <f>'1'!J19*100/'1'!J$16</f>
        <v>1.5342542894646607</v>
      </c>
      <c r="K19" s="40">
        <f>'1'!K19*100/'1'!K$16</f>
        <v>2.0045796443720261</v>
      </c>
      <c r="L19" s="40">
        <f>'1'!L19*100/'1'!L$16</f>
        <v>1.2563703584292252</v>
      </c>
      <c r="M19" s="40">
        <f>'1'!M19*100/'1'!M$16</f>
        <v>1.6141927162652516</v>
      </c>
      <c r="N19" s="40">
        <f>'1'!N19*100/'1'!N$16</f>
        <v>1.4560353207113783</v>
      </c>
      <c r="O19" s="40">
        <f>'1'!O19*100/'1'!O$16</f>
        <v>1.4893229347542474</v>
      </c>
      <c r="P19" s="40">
        <f>'1'!P19*100/'1'!P$16</f>
        <v>1.6402877479612099</v>
      </c>
      <c r="Q19" s="40">
        <f>'1'!Q19*100/'1'!Q$16</f>
        <v>1.9672591960835484</v>
      </c>
      <c r="R19" s="40">
        <f>'1'!R19*100/'1'!R$16</f>
        <v>2.1226481927868992</v>
      </c>
    </row>
    <row r="20" spans="2:18" s="2" customFormat="1" ht="16.5" customHeight="1">
      <c r="B20" s="10" t="s">
        <v>5</v>
      </c>
      <c r="C20" s="2" t="s">
        <v>19</v>
      </c>
      <c r="D20" s="30">
        <f>'1'!D20*100/'1'!D$16</f>
        <v>0.34386081638562593</v>
      </c>
      <c r="E20" s="30">
        <f>'1'!E20*100/'1'!E$16</f>
        <v>0.30569804383631505</v>
      </c>
      <c r="F20" s="30">
        <f>'1'!F20*100/'1'!F$16</f>
        <v>0.28295101151735058</v>
      </c>
      <c r="G20" s="30">
        <f>'1'!G20*100/'1'!G$16</f>
        <v>0.32056150536474981</v>
      </c>
      <c r="H20" s="30">
        <f>'1'!H20*100/'1'!H$16</f>
        <v>0.39427750805605283</v>
      </c>
      <c r="I20" s="30">
        <f>'1'!I20*100/'1'!I$16</f>
        <v>0.36248040603883425</v>
      </c>
      <c r="J20" s="30">
        <f>'1'!J20*100/'1'!J$16</f>
        <v>0.40839557994407033</v>
      </c>
      <c r="K20" s="30">
        <f>'1'!K20*100/'1'!K$16</f>
        <v>0.33732960175251669</v>
      </c>
      <c r="L20" s="30">
        <f>'1'!L20*100/'1'!L$16</f>
        <v>0.33925075696077373</v>
      </c>
      <c r="M20" s="30">
        <f>'1'!M20*100/'1'!M$16</f>
        <v>0.39049219758219494</v>
      </c>
      <c r="N20" s="30">
        <f>'1'!N20*100/'1'!N$16</f>
        <v>0.39705045117509585</v>
      </c>
      <c r="O20" s="30">
        <f>'1'!O20*100/'1'!O$16</f>
        <v>0.3801427756080285</v>
      </c>
      <c r="P20" s="30">
        <f>'1'!P20*100/'1'!P$16</f>
        <v>0.38231632745115757</v>
      </c>
      <c r="Q20" s="30">
        <f>'1'!Q20*100/'1'!Q$16</f>
        <v>0.35172903925771137</v>
      </c>
      <c r="R20" s="30">
        <f>'1'!R20*100/'1'!R$16</f>
        <v>0.29678408264517919</v>
      </c>
    </row>
    <row r="21" spans="2:18" s="2" customFormat="1" ht="16.5" customHeight="1">
      <c r="B21" s="10" t="s">
        <v>6</v>
      </c>
      <c r="C21" s="2" t="s">
        <v>20</v>
      </c>
      <c r="D21" s="30">
        <f>'1'!D21*100/'1'!D$16</f>
        <v>7.3244132893247214E-3</v>
      </c>
      <c r="E21" s="30">
        <f>'1'!E21*100/'1'!E$16</f>
        <v>9.1167654882862818E-3</v>
      </c>
      <c r="F21" s="30">
        <f>'1'!F21*100/'1'!F$16</f>
        <v>8.5817111811057126E-3</v>
      </c>
      <c r="G21" s="30">
        <f>'1'!G21*100/'1'!G$16</f>
        <v>6.4954196191216469E-3</v>
      </c>
      <c r="H21" s="30">
        <f>'1'!H21*100/'1'!H$16</f>
        <v>9.1124829874305972E-3</v>
      </c>
      <c r="I21" s="30">
        <f>'1'!I21*100/'1'!I$16</f>
        <v>9.6932990802005049E-3</v>
      </c>
      <c r="J21" s="30">
        <f>'1'!J21*100/'1'!J$16</f>
        <v>8.538136995049541E-3</v>
      </c>
      <c r="K21" s="30">
        <f>'1'!K21*100/'1'!K$16</f>
        <v>6.7208229810281394E-3</v>
      </c>
      <c r="L21" s="30">
        <f>'1'!L21*100/'1'!L$16</f>
        <v>6.4405259699109527E-3</v>
      </c>
      <c r="M21" s="30">
        <f>'1'!M21*100/'1'!M$16</f>
        <v>6.3568847784067082E-3</v>
      </c>
      <c r="N21" s="30">
        <f>'1'!N21*100/'1'!N$16</f>
        <v>4.1929202562739111E-3</v>
      </c>
      <c r="O21" s="30">
        <f>'1'!O21*100/'1'!O$16</f>
        <v>4.4624681335733102E-3</v>
      </c>
      <c r="P21" s="30">
        <f>'1'!P21*100/'1'!P$16</f>
        <v>6.4755498367361705E-3</v>
      </c>
      <c r="Q21" s="30">
        <f>'1'!Q21*100/'1'!Q$16</f>
        <v>2.2869388260980399E-3</v>
      </c>
      <c r="R21" s="30">
        <f>'1'!R21*100/'1'!R$16</f>
        <v>2.3895272818241727E-3</v>
      </c>
    </row>
    <row r="22" spans="2:18" s="2" customFormat="1" ht="16.5" customHeight="1">
      <c r="B22" s="10" t="s">
        <v>7</v>
      </c>
      <c r="C22" s="2" t="s">
        <v>21</v>
      </c>
      <c r="D22" s="30">
        <f>'1'!D22*100/'1'!D$16</f>
        <v>5.3545280189014745E-4</v>
      </c>
      <c r="E22" s="30">
        <f>'1'!E22*100/'1'!E$16</f>
        <v>2.1878011645540063E-3</v>
      </c>
      <c r="F22" s="30">
        <f>'1'!F22*100/'1'!F$16</f>
        <v>2.5770084634558581E-2</v>
      </c>
      <c r="G22" s="30">
        <f>'1'!G22*100/'1'!G$16</f>
        <v>2.1685876240924801E-2</v>
      </c>
      <c r="H22" s="30">
        <f>'1'!H22*100/'1'!H$16</f>
        <v>3.041903702302571E-3</v>
      </c>
      <c r="I22" s="30">
        <f>'1'!I22*100/'1'!I$16</f>
        <v>3.1829784270607482E-3</v>
      </c>
      <c r="J22" s="30">
        <f>'1'!J22*100/'1'!J$16</f>
        <v>4.765948879087387E-3</v>
      </c>
      <c r="K22" s="30">
        <f>'1'!K22*100/'1'!K$16</f>
        <v>2.25184377469973E-3</v>
      </c>
      <c r="L22" s="30">
        <f>'1'!L22*100/'1'!L$16</f>
        <v>1.6594234050827353E-3</v>
      </c>
      <c r="M22" s="30">
        <f>'1'!M22*100/'1'!M$16</f>
        <v>1.8883255795918796E-3</v>
      </c>
      <c r="N22" s="30">
        <f>'1'!N22*100/'1'!N$16</f>
        <v>2.8549939541799118E-3</v>
      </c>
      <c r="O22" s="30">
        <f>'1'!O22*100/'1'!O$16</f>
        <v>2.7204787647465748E-3</v>
      </c>
      <c r="P22" s="30">
        <f>'1'!P22*100/'1'!P$16</f>
        <v>2.0462339110512355E-3</v>
      </c>
      <c r="Q22" s="30">
        <f>'1'!Q22*100/'1'!Q$16</f>
        <v>3.7242467704386176E-2</v>
      </c>
      <c r="R22" s="30">
        <f>'1'!R22*100/'1'!R$16</f>
        <v>3.2088516667381689E-2</v>
      </c>
    </row>
    <row r="23" spans="2:18" s="2" customFormat="1" ht="16.5" customHeight="1">
      <c r="B23" s="39" t="s">
        <v>9</v>
      </c>
      <c r="C23" s="39" t="s">
        <v>22</v>
      </c>
      <c r="D23" s="40">
        <f>'1'!D23*100/'1'!D$16</f>
        <v>9.0699409024017879</v>
      </c>
      <c r="E23" s="40">
        <f>'1'!E23*100/'1'!E$16</f>
        <v>8.5198876782354418</v>
      </c>
      <c r="F23" s="40">
        <f>'1'!F23*100/'1'!F$16</f>
        <v>8.4773246525558328</v>
      </c>
      <c r="G23" s="40">
        <f>'1'!G23*100/'1'!G$16</f>
        <v>7.4653209655822108</v>
      </c>
      <c r="H23" s="40">
        <f>'1'!H23*100/'1'!H$16</f>
        <v>7.5732348117375512</v>
      </c>
      <c r="I23" s="40">
        <f>'1'!I23*100/'1'!I$16</f>
        <v>8.958889108543767</v>
      </c>
      <c r="J23" s="40">
        <f>'1'!J23*100/'1'!J$16</f>
        <v>5.8818864069774106</v>
      </c>
      <c r="K23" s="40">
        <f>'1'!K23*100/'1'!K$16</f>
        <v>6.7206845765082921</v>
      </c>
      <c r="L23" s="40">
        <f>'1'!L23*100/'1'!L$16</f>
        <v>6.5555210042598144</v>
      </c>
      <c r="M23" s="40">
        <f>'1'!M23*100/'1'!M$16</f>
        <v>3.8337003260990281</v>
      </c>
      <c r="N23" s="40">
        <f>'1'!N23*100/'1'!N$16</f>
        <v>2.5822526461687656</v>
      </c>
      <c r="O23" s="40">
        <f>'1'!O23*100/'1'!O$16</f>
        <v>3.6942907559625451</v>
      </c>
      <c r="P23" s="40">
        <f>'1'!P23*100/'1'!P$16</f>
        <v>5.0589992025404644</v>
      </c>
      <c r="Q23" s="40">
        <f>'1'!Q23*100/'1'!Q$16</f>
        <v>4.0711559886459225</v>
      </c>
      <c r="R23" s="40">
        <f>'1'!R23*100/'1'!R$16</f>
        <v>2.9997446490966797</v>
      </c>
    </row>
    <row r="24" spans="2:18" s="2" customFormat="1" ht="16.5" customHeight="1">
      <c r="B24" s="39" t="s">
        <v>10</v>
      </c>
      <c r="C24" s="39" t="s">
        <v>23</v>
      </c>
      <c r="D24" s="40">
        <f>'1'!D24*100/'1'!D$16</f>
        <v>9.9030806767218316E-2</v>
      </c>
      <c r="E24" s="40">
        <f>'1'!E24*100/'1'!E$16</f>
        <v>9.4796430809747506E-2</v>
      </c>
      <c r="F24" s="40">
        <f>'1'!F24*100/'1'!F$16</f>
        <v>1.3215564186268491E-2</v>
      </c>
      <c r="G24" s="40">
        <f>'1'!G24*100/'1'!G$16</f>
        <v>3.5313042002054974E-3</v>
      </c>
      <c r="H24" s="40">
        <f>'1'!H24*100/'1'!H$16</f>
        <v>1.1263072610166555E-2</v>
      </c>
      <c r="I24" s="40">
        <f>'1'!I24*100/'1'!I$16</f>
        <v>2.0470668943472346E-2</v>
      </c>
      <c r="J24" s="40">
        <f>'1'!J24*100/'1'!J$16</f>
        <v>3.7217559035933656E-2</v>
      </c>
      <c r="K24" s="40">
        <f>'1'!K24*100/'1'!K$16</f>
        <v>9.1647696676571369E-2</v>
      </c>
      <c r="L24" s="40">
        <f>'1'!L24*100/'1'!L$16</f>
        <v>3.6548916394123679E-2</v>
      </c>
      <c r="M24" s="40">
        <f>'1'!M24*100/'1'!M$16</f>
        <v>3.0920667365579243E-2</v>
      </c>
      <c r="N24" s="40">
        <f>'1'!N24*100/'1'!N$16</f>
        <v>0.18244584648222428</v>
      </c>
      <c r="O24" s="40">
        <f>'1'!O24*100/'1'!O$16</f>
        <v>0.28874829952721692</v>
      </c>
      <c r="P24" s="40">
        <f>'1'!P24*100/'1'!P$16</f>
        <v>0.23142116358092082</v>
      </c>
      <c r="Q24" s="40">
        <f>'1'!Q24*100/'1'!Q$16</f>
        <v>0.58045892161300983</v>
      </c>
      <c r="R24" s="40">
        <f>'1'!R24*100/'1'!R$16</f>
        <v>1.3027096394826774</v>
      </c>
    </row>
    <row r="25" spans="2:18" s="2" customFormat="1" ht="16.5" customHeight="1">
      <c r="B25" s="39" t="s">
        <v>11</v>
      </c>
      <c r="C25" s="39" t="s">
        <v>24</v>
      </c>
      <c r="D25" s="40">
        <f>'1'!D25*100/'1'!D$16</f>
        <v>0.36565410877286464</v>
      </c>
      <c r="E25" s="40">
        <f>'1'!E25*100/'1'!E$16</f>
        <v>0.39974784090515431</v>
      </c>
      <c r="F25" s="40">
        <f>'1'!F25*100/'1'!F$16</f>
        <v>0.40538046879835032</v>
      </c>
      <c r="G25" s="40">
        <f>'1'!G25*100/'1'!G$16</f>
        <v>0.47502593024019291</v>
      </c>
      <c r="H25" s="40">
        <f>'1'!H25*100/'1'!H$16</f>
        <v>0.49871394343389958</v>
      </c>
      <c r="I25" s="40">
        <f>'1'!I25*100/'1'!I$16</f>
        <v>0.52001812104004963</v>
      </c>
      <c r="J25" s="40">
        <f>'1'!J25*100/'1'!J$16</f>
        <v>0.55730503397803921</v>
      </c>
      <c r="K25" s="40">
        <f>'1'!K25*100/'1'!K$16</f>
        <v>0.5907455503360991</v>
      </c>
      <c r="L25" s="40">
        <f>'1'!L25*100/'1'!L$16</f>
        <v>0.6683948576061477</v>
      </c>
      <c r="M25" s="40">
        <f>'1'!M25*100/'1'!M$16</f>
        <v>0.82763874503901091</v>
      </c>
      <c r="N25" s="40">
        <f>'1'!N25*100/'1'!N$16</f>
        <v>0.92078001657504671</v>
      </c>
      <c r="O25" s="40">
        <f>'1'!O25*100/'1'!O$16</f>
        <v>0.89087723335448132</v>
      </c>
      <c r="P25" s="40">
        <f>'1'!P25*100/'1'!P$16</f>
        <v>0.93050433630645091</v>
      </c>
      <c r="Q25" s="40">
        <f>'1'!Q25*100/'1'!Q$16</f>
        <v>0.95397517436282631</v>
      </c>
      <c r="R25" s="40">
        <f>'1'!R25*100/'1'!R$16</f>
        <v>1.1619347896145287</v>
      </c>
    </row>
    <row r="26" spans="2:18" s="2" customFormat="1" ht="16.5" customHeight="1">
      <c r="B26" s="10" t="s">
        <v>12</v>
      </c>
      <c r="C26" s="2" t="s">
        <v>25</v>
      </c>
      <c r="D26" s="30">
        <f>'1'!D26*100/'1'!D$16</f>
        <v>1.3456350643767099E-2</v>
      </c>
      <c r="E26" s="30">
        <f>'1'!E26*100/'1'!E$16</f>
        <v>7.2094669947661699E-3</v>
      </c>
      <c r="F26" s="30">
        <f>'1'!F26*100/'1'!F$16</f>
        <v>8.3786761999346451E-3</v>
      </c>
      <c r="G26" s="30">
        <f>'1'!G26*100/'1'!G$16</f>
        <v>9.3439451453785054E-3</v>
      </c>
      <c r="H26" s="30">
        <f>'1'!H26*100/'1'!H$16</f>
        <v>1.3055301204559268E-3</v>
      </c>
      <c r="I26" s="30">
        <f>'1'!I26*100/'1'!I$16</f>
        <v>1.8089220726579486E-3</v>
      </c>
      <c r="J26" s="30">
        <f>'1'!J26*100/'1'!J$16</f>
        <v>1.0056896754976753E-3</v>
      </c>
      <c r="K26" s="30">
        <f>'1'!K26*100/'1'!K$16</f>
        <v>5.069115726040477E-4</v>
      </c>
      <c r="L26" s="30">
        <f>'1'!L26*100/'1'!L$16</f>
        <v>9.4379882437194054E-4</v>
      </c>
      <c r="M26" s="30">
        <f>'1'!M26*100/'1'!M$16</f>
        <v>8.3944408397188973E-4</v>
      </c>
      <c r="N26" s="30">
        <f>'1'!N26*100/'1'!N$16</f>
        <v>9.0247566267700487E-4</v>
      </c>
      <c r="O26" s="30">
        <f>'1'!O26*100/'1'!O$16</f>
        <v>1.1025831818136508E-3</v>
      </c>
      <c r="P26" s="30">
        <f>'1'!P26*100/'1'!P$16</f>
        <v>1.5399663377324887E-3</v>
      </c>
      <c r="Q26" s="30">
        <f>'1'!Q26*100/'1'!Q$16</f>
        <v>5.6777050097571999E-4</v>
      </c>
      <c r="R26" s="30">
        <f>'1'!R26*100/'1'!R$16</f>
        <v>1.5770656469004123E-3</v>
      </c>
    </row>
    <row r="27" spans="2:18" s="2" customFormat="1" ht="16.5" customHeight="1">
      <c r="B27" s="10" t="s">
        <v>26</v>
      </c>
      <c r="C27" s="2" t="s">
        <v>27</v>
      </c>
      <c r="D27" s="30">
        <f>'1'!D27*100/'1'!D$16</f>
        <v>0.56766667772820245</v>
      </c>
      <c r="E27" s="30">
        <f>'1'!E27*100/'1'!E$16</f>
        <v>0.69108480916625603</v>
      </c>
      <c r="F27" s="30">
        <f>'1'!F27*100/'1'!F$16</f>
        <v>0.6649504351719645</v>
      </c>
      <c r="G27" s="30">
        <f>'1'!G27*100/'1'!G$16</f>
        <v>0.71012260284258322</v>
      </c>
      <c r="H27" s="30">
        <f>'1'!H27*100/'1'!H$16</f>
        <v>0.71166105652945943</v>
      </c>
      <c r="I27" s="30">
        <f>'1'!I27*100/'1'!I$16</f>
        <v>0.70068916461316444</v>
      </c>
      <c r="J27" s="30">
        <f>'1'!J27*100/'1'!J$16</f>
        <v>0.79051577998018641</v>
      </c>
      <c r="K27" s="30">
        <f>'1'!K27*100/'1'!K$16</f>
        <v>0.86256866722323244</v>
      </c>
      <c r="L27" s="30">
        <f>'1'!L27*100/'1'!L$16</f>
        <v>0.87350525639267518</v>
      </c>
      <c r="M27" s="30">
        <f>'1'!M27*100/'1'!M$16</f>
        <v>0.80711415655402996</v>
      </c>
      <c r="N27" s="30">
        <f>'1'!N27*100/'1'!N$16</f>
        <v>0.84772252977534224</v>
      </c>
      <c r="O27" s="30">
        <f>'1'!O27*100/'1'!O$16</f>
        <v>0.84947282795738965</v>
      </c>
      <c r="P27" s="30">
        <f>'1'!P27*100/'1'!P$16</f>
        <v>1.0297714194206491</v>
      </c>
      <c r="Q27" s="30">
        <f>'1'!Q27*100/'1'!Q$16</f>
        <v>0.95045684516456208</v>
      </c>
      <c r="R27" s="30">
        <f>'1'!R27*100/'1'!R$16</f>
        <v>0.93641130257610794</v>
      </c>
    </row>
    <row r="28" spans="2:18" s="2" customFormat="1" ht="16.5" customHeight="1">
      <c r="B28" s="10" t="s">
        <v>28</v>
      </c>
      <c r="C28" s="2" t="s">
        <v>29</v>
      </c>
      <c r="D28" s="30">
        <f>'1'!D28*100/'1'!D$16</f>
        <v>6.643975132946947</v>
      </c>
      <c r="E28" s="30">
        <f>'1'!E28*100/'1'!E$16</f>
        <v>6.5113384038756408</v>
      </c>
      <c r="F28" s="30">
        <f>'1'!F28*100/'1'!F$16</f>
        <v>6.9422294711752999</v>
      </c>
      <c r="G28" s="30">
        <f>'1'!G28*100/'1'!G$16</f>
        <v>7.4902250827112624</v>
      </c>
      <c r="H28" s="30">
        <f>'1'!H28*100/'1'!H$16</f>
        <v>7.3584938634381194</v>
      </c>
      <c r="I28" s="30">
        <f>'1'!I28*100/'1'!I$16</f>
        <v>7.2957417552263299</v>
      </c>
      <c r="J28" s="30">
        <f>'1'!J28*100/'1'!J$16</f>
        <v>6.7932280863496572</v>
      </c>
      <c r="K28" s="30">
        <f>'1'!K28*100/'1'!K$16</f>
        <v>6.5705628238954414</v>
      </c>
      <c r="L28" s="30">
        <f>'1'!L28*100/'1'!L$16</f>
        <v>7.1536552531860949</v>
      </c>
      <c r="M28" s="30">
        <f>'1'!M28*100/'1'!M$16</f>
        <v>7.2213282291219487</v>
      </c>
      <c r="N28" s="30">
        <f>'1'!N28*100/'1'!N$16</f>
        <v>7.2234672020228805</v>
      </c>
      <c r="O28" s="30">
        <f>'1'!O28*100/'1'!O$16</f>
        <v>7.1413791817167223</v>
      </c>
      <c r="P28" s="30">
        <f>'1'!P28*100/'1'!P$16</f>
        <v>7.842479360950156</v>
      </c>
      <c r="Q28" s="30">
        <f>'1'!Q28*100/'1'!Q$16</f>
        <v>7.747257567707269</v>
      </c>
      <c r="R28" s="30">
        <f>'1'!R28*100/'1'!R$16</f>
        <v>8.8862961808790928</v>
      </c>
    </row>
    <row r="29" spans="2:18" s="2" customFormat="1" ht="16.5" customHeight="1">
      <c r="B29" s="39" t="s">
        <v>30</v>
      </c>
      <c r="C29" s="39" t="s">
        <v>31</v>
      </c>
      <c r="D29" s="40">
        <f>'1'!D29*100/'1'!D$16</f>
        <v>1.0733889000995966</v>
      </c>
      <c r="E29" s="40">
        <f>'1'!E29*100/'1'!E$16</f>
        <v>0.99595246079353061</v>
      </c>
      <c r="F29" s="40">
        <f>'1'!F29*100/'1'!F$16</f>
        <v>1.1635002299965165</v>
      </c>
      <c r="G29" s="40">
        <f>'1'!G29*100/'1'!G$16</f>
        <v>1.3892986403583032</v>
      </c>
      <c r="H29" s="40">
        <f>'1'!H29*100/'1'!H$16</f>
        <v>1.2525148925799405</v>
      </c>
      <c r="I29" s="40">
        <f>'1'!I29*100/'1'!I$16</f>
        <v>1.161908740553552</v>
      </c>
      <c r="J29" s="40">
        <f>'1'!J29*100/'1'!J$16</f>
        <v>1.1428929340420166</v>
      </c>
      <c r="K29" s="40">
        <f>'1'!K29*100/'1'!K$16</f>
        <v>1.2437535059168299</v>
      </c>
      <c r="L29" s="40">
        <f>'1'!L29*100/'1'!L$16</f>
        <v>1.2023778382002175</v>
      </c>
      <c r="M29" s="40">
        <f>'1'!M29*100/'1'!M$16</f>
        <v>1.2489070163450817</v>
      </c>
      <c r="N29" s="40">
        <f>'1'!N29*100/'1'!N$16</f>
        <v>1.3047187571733034</v>
      </c>
      <c r="O29" s="40">
        <f>'1'!O29*100/'1'!O$16</f>
        <v>1.2678807532750549</v>
      </c>
      <c r="P29" s="40">
        <f>'1'!P29*100/'1'!P$16</f>
        <v>1.3243310503836421</v>
      </c>
      <c r="Q29" s="40">
        <f>'1'!Q29*100/'1'!Q$16</f>
        <v>1.2275238801012254</v>
      </c>
      <c r="R29" s="40">
        <f>'1'!R29*100/'1'!R$16</f>
        <v>0.97630913571577116</v>
      </c>
    </row>
    <row r="30" spans="2:18" s="2" customFormat="1" ht="16.5" customHeight="1">
      <c r="B30" s="39" t="s">
        <v>32</v>
      </c>
      <c r="C30" s="39" t="s">
        <v>2</v>
      </c>
      <c r="D30" s="40">
        <f>'1'!D30*100/'1'!D$16</f>
        <v>0.432860912573243</v>
      </c>
      <c r="E30" s="40">
        <f>'1'!E30*100/'1'!E$16</f>
        <v>0.37231827726779343</v>
      </c>
      <c r="F30" s="40">
        <f>'1'!F30*100/'1'!F$16</f>
        <v>0.37308683193266245</v>
      </c>
      <c r="G30" s="40">
        <f>'1'!G30*100/'1'!G$16</f>
        <v>0.49597298657822214</v>
      </c>
      <c r="H30" s="40">
        <f>'1'!H30*100/'1'!H$16</f>
        <v>0.4964799331428264</v>
      </c>
      <c r="I30" s="40">
        <f>'1'!I30*100/'1'!I$16</f>
        <v>0.46863403611094334</v>
      </c>
      <c r="J30" s="40">
        <f>'1'!J30*100/'1'!J$16</f>
        <v>0.42364513690818328</v>
      </c>
      <c r="K30" s="40">
        <f>'1'!K30*100/'1'!K$16</f>
        <v>0.4464305400985118</v>
      </c>
      <c r="L30" s="40">
        <f>'1'!L30*100/'1'!L$16</f>
        <v>0.43645684031087084</v>
      </c>
      <c r="M30" s="40">
        <f>'1'!M30*100/'1'!M$16</f>
        <v>0.40676463558599363</v>
      </c>
      <c r="N30" s="40">
        <f>'1'!N30*100/'1'!N$16</f>
        <v>0.33935130428903748</v>
      </c>
      <c r="O30" s="40">
        <f>'1'!O30*100/'1'!O$16</f>
        <v>0.2939491740276623</v>
      </c>
      <c r="P30" s="40">
        <f>'1'!P30*100/'1'!P$16</f>
        <v>0.34076350667162186</v>
      </c>
      <c r="Q30" s="40">
        <f>'1'!Q30*100/'1'!Q$16</f>
        <v>0.26800754428535178</v>
      </c>
      <c r="R30" s="40">
        <f>'1'!R30*100/'1'!R$16</f>
        <v>0.21017813634112362</v>
      </c>
    </row>
    <row r="31" spans="2:18" s="2" customFormat="1" ht="16.5" customHeight="1">
      <c r="B31" s="39" t="s">
        <v>33</v>
      </c>
      <c r="C31" s="39" t="s">
        <v>34</v>
      </c>
      <c r="D31" s="40">
        <f>'1'!D31*100/'1'!D$16</f>
        <v>9.210221991475235</v>
      </c>
      <c r="E31" s="40">
        <f>'1'!E31*100/'1'!E$16</f>
        <v>8.7387846801236986</v>
      </c>
      <c r="F31" s="40">
        <f>'1'!F31*100/'1'!F$16</f>
        <v>7.1108414485189959</v>
      </c>
      <c r="G31" s="40">
        <f>'1'!G31*100/'1'!G$16</f>
        <v>8.6265377373849148</v>
      </c>
      <c r="H31" s="40">
        <f>'1'!H31*100/'1'!H$16</f>
        <v>8.5679109370739965</v>
      </c>
      <c r="I31" s="40">
        <f>'1'!I31*100/'1'!I$16</f>
        <v>8.5565999628066347</v>
      </c>
      <c r="J31" s="40">
        <f>'1'!J31*100/'1'!J$16</f>
        <v>6.9340894946419631</v>
      </c>
      <c r="K31" s="40">
        <f>'1'!K31*100/'1'!K$16</f>
        <v>7.4845755949651016</v>
      </c>
      <c r="L31" s="40">
        <f>'1'!L31*100/'1'!L$16</f>
        <v>7.4283679268275549</v>
      </c>
      <c r="M31" s="40">
        <f>'1'!M31*100/'1'!M$16</f>
        <v>7.7246928938334882</v>
      </c>
      <c r="N31" s="40">
        <f>'1'!N31*100/'1'!N$16</f>
        <v>7.6380388303189424</v>
      </c>
      <c r="O31" s="40">
        <f>'1'!O31*100/'1'!O$16</f>
        <v>8.0672868315313444</v>
      </c>
      <c r="P31" s="40">
        <f>'1'!P31*100/'1'!P$16</f>
        <v>8.9107638112743679</v>
      </c>
      <c r="Q31" s="40">
        <f>'1'!Q31*100/'1'!Q$16</f>
        <v>9.9021231128035812</v>
      </c>
      <c r="R31" s="40">
        <f>'1'!R31*100/'1'!R$16</f>
        <v>9.8408551284610049</v>
      </c>
    </row>
    <row r="32" spans="2:18" s="2" customFormat="1" ht="16.5" customHeight="1">
      <c r="B32" s="10" t="s">
        <v>35</v>
      </c>
      <c r="C32" s="2" t="s">
        <v>36</v>
      </c>
      <c r="D32" s="30">
        <f>'1'!D32*100/'1'!D$16</f>
        <v>0.21989855671450281</v>
      </c>
      <c r="E32" s="30">
        <f>'1'!E32*100/'1'!E$16</f>
        <v>0.21342492315452954</v>
      </c>
      <c r="F32" s="30">
        <f>'1'!F32*100/'1'!F$16</f>
        <v>0.20934327353514778</v>
      </c>
      <c r="G32" s="30">
        <f>'1'!G32*100/'1'!G$16</f>
        <v>0.18782016773012908</v>
      </c>
      <c r="H32" s="30">
        <f>'1'!H32*100/'1'!H$16</f>
        <v>0.19352470258342758</v>
      </c>
      <c r="I32" s="30">
        <f>'1'!I32*100/'1'!I$16</f>
        <v>0.18704024271574579</v>
      </c>
      <c r="J32" s="30">
        <f>'1'!J32*100/'1'!J$16</f>
        <v>0.2070918776269319</v>
      </c>
      <c r="K32" s="30">
        <f>'1'!K32*100/'1'!K$16</f>
        <v>0.2136505824517809</v>
      </c>
      <c r="L32" s="30">
        <f>'1'!L32*100/'1'!L$16</f>
        <v>0.2320746463226365</v>
      </c>
      <c r="M32" s="30">
        <f>'1'!M32*100/'1'!M$16</f>
        <v>0.25518530458191746</v>
      </c>
      <c r="N32" s="30">
        <f>'1'!N32*100/'1'!N$16</f>
        <v>0.32817478955794477</v>
      </c>
      <c r="O32" s="30">
        <f>'1'!O32*100/'1'!O$16</f>
        <v>0.36556988748971891</v>
      </c>
      <c r="P32" s="30">
        <f>'1'!P32*100/'1'!P$16</f>
        <v>0.30212475012444406</v>
      </c>
      <c r="Q32" s="30">
        <f>'1'!Q32*100/'1'!Q$16</f>
        <v>0.27571766293990763</v>
      </c>
      <c r="R32" s="30">
        <f>'1'!R32*100/'1'!R$16</f>
        <v>0.25945712137592158</v>
      </c>
    </row>
    <row r="33" spans="2:18" s="2" customFormat="1" ht="16.5" customHeight="1">
      <c r="B33" s="10" t="s">
        <v>37</v>
      </c>
      <c r="C33" s="2" t="s">
        <v>38</v>
      </c>
      <c r="D33" s="30">
        <f>'1'!D33*100/'1'!D$16</f>
        <v>3.1080326112089987</v>
      </c>
      <c r="E33" s="30">
        <f>'1'!E33*100/'1'!E$16</f>
        <v>2.8876378582222904</v>
      </c>
      <c r="F33" s="30">
        <f>'1'!F33*100/'1'!F$16</f>
        <v>2.4374279043376337</v>
      </c>
      <c r="G33" s="30">
        <f>'1'!G33*100/'1'!G$16</f>
        <v>2.9920938780171942</v>
      </c>
      <c r="H33" s="30">
        <f>'1'!H33*100/'1'!H$16</f>
        <v>2.8309421233097494</v>
      </c>
      <c r="I33" s="30">
        <f>'1'!I33*100/'1'!I$16</f>
        <v>2.5830759153569338</v>
      </c>
      <c r="J33" s="30">
        <f>'1'!J33*100/'1'!J$16</f>
        <v>2.5808317530250662</v>
      </c>
      <c r="K33" s="30">
        <f>'1'!K33*100/'1'!K$16</f>
        <v>2.4449411151398155</v>
      </c>
      <c r="L33" s="30">
        <f>'1'!L33*100/'1'!L$16</f>
        <v>2.670301242313402</v>
      </c>
      <c r="M33" s="30">
        <f>'1'!M33*100/'1'!M$16</f>
        <v>2.8492134337417214</v>
      </c>
      <c r="N33" s="30">
        <f>'1'!N33*100/'1'!N$16</f>
        <v>2.8497786043943787</v>
      </c>
      <c r="O33" s="30">
        <f>'1'!O33*100/'1'!O$16</f>
        <v>2.8328011945412643</v>
      </c>
      <c r="P33" s="30">
        <f>'1'!P33*100/'1'!P$16</f>
        <v>2.7297386670015933</v>
      </c>
      <c r="Q33" s="30">
        <f>'1'!Q33*100/'1'!Q$16</f>
        <v>3.0199257361794865</v>
      </c>
      <c r="R33" s="30">
        <f>'1'!R33*100/'1'!R$16</f>
        <v>3.0999484624340119</v>
      </c>
    </row>
    <row r="34" spans="2:18" s="2" customFormat="1" ht="16.5" customHeight="1">
      <c r="B34" s="10" t="s">
        <v>39</v>
      </c>
      <c r="C34" s="2" t="s">
        <v>40</v>
      </c>
      <c r="D34" s="30">
        <f>'1'!D34*100/'1'!D$16</f>
        <v>7.6692510596430505</v>
      </c>
      <c r="E34" s="30">
        <f>'1'!E34*100/'1'!E$16</f>
        <v>8.4797903231644796</v>
      </c>
      <c r="F34" s="30">
        <f>'1'!F34*100/'1'!F$16</f>
        <v>9.0920554101878022</v>
      </c>
      <c r="G34" s="30">
        <f>'1'!G34*100/'1'!G$16</f>
        <v>7.5440955345367806</v>
      </c>
      <c r="H34" s="30">
        <f>'1'!H34*100/'1'!H$16</f>
        <v>6.4436933386608137</v>
      </c>
      <c r="I34" s="30">
        <f>'1'!I34*100/'1'!I$16</f>
        <v>9.4048534516196014</v>
      </c>
      <c r="J34" s="30">
        <f>'1'!J34*100/'1'!J$16</f>
        <v>11.162876774069399</v>
      </c>
      <c r="K34" s="30">
        <f>'1'!K34*100/'1'!K$16</f>
        <v>8.9760704667260658</v>
      </c>
      <c r="L34" s="30">
        <f>'1'!L34*100/'1'!L$16</f>
        <v>8.1242185104004108</v>
      </c>
      <c r="M34" s="30">
        <f>'1'!M34*100/'1'!M$16</f>
        <v>6.0539972083698483</v>
      </c>
      <c r="N34" s="30">
        <f>'1'!N34*100/'1'!N$16</f>
        <v>6.1860940592248816</v>
      </c>
      <c r="O34" s="30">
        <f>'1'!O34*100/'1'!O$16</f>
        <v>7.0068936673867288</v>
      </c>
      <c r="P34" s="30">
        <f>'1'!P34*100/'1'!P$16</f>
        <v>8.695310126766806</v>
      </c>
      <c r="Q34" s="30">
        <f>'1'!Q34*100/'1'!Q$16</f>
        <v>10.046231812289554</v>
      </c>
      <c r="R34" s="30">
        <f>'1'!R34*100/'1'!R$16</f>
        <v>6.6222101573024617</v>
      </c>
    </row>
    <row r="35" spans="2:18" s="2" customFormat="1" ht="16.5" customHeight="1">
      <c r="B35" s="39" t="s">
        <v>41</v>
      </c>
      <c r="C35" s="39" t="s">
        <v>42</v>
      </c>
      <c r="D35" s="40">
        <f>'1'!D35*100/'1'!D$16</f>
        <v>16.229731902488542</v>
      </c>
      <c r="E35" s="40">
        <f>'1'!E35*100/'1'!E$16</f>
        <v>15.774724058977352</v>
      </c>
      <c r="F35" s="40">
        <f>'1'!F35*100/'1'!F$16</f>
        <v>16.405633065978432</v>
      </c>
      <c r="G35" s="40">
        <f>'1'!G35*100/'1'!G$16</f>
        <v>17.955548133735075</v>
      </c>
      <c r="H35" s="40">
        <f>'1'!H35*100/'1'!H$16</f>
        <v>18.426166924410278</v>
      </c>
      <c r="I35" s="40">
        <f>'1'!I35*100/'1'!I$16</f>
        <v>16.245017995273372</v>
      </c>
      <c r="J35" s="40">
        <f>'1'!J35*100/'1'!J$16</f>
        <v>16.894453650634382</v>
      </c>
      <c r="K35" s="40">
        <f>'1'!K35*100/'1'!K$16</f>
        <v>16.663058780661622</v>
      </c>
      <c r="L35" s="40">
        <f>'1'!L35*100/'1'!L$16</f>
        <v>16.626783527247568</v>
      </c>
      <c r="M35" s="40">
        <f>'1'!M35*100/'1'!M$16</f>
        <v>18.448978681990621</v>
      </c>
      <c r="N35" s="40">
        <f>'1'!N35*100/'1'!N$16</f>
        <v>19.294538588704388</v>
      </c>
      <c r="O35" s="40">
        <f>'1'!O35*100/'1'!O$16</f>
        <v>19.242988071898989</v>
      </c>
      <c r="P35" s="40">
        <f>'1'!P35*100/'1'!P$16</f>
        <v>18.504140754400389</v>
      </c>
      <c r="Q35" s="40">
        <f>'1'!Q35*100/'1'!Q$16</f>
        <v>19.046939571165883</v>
      </c>
      <c r="R35" s="40">
        <f>'1'!R35*100/'1'!R$16</f>
        <v>20.956006807410738</v>
      </c>
    </row>
    <row r="36" spans="2:18" s="2" customFormat="1" ht="16.5" customHeight="1">
      <c r="B36" s="39" t="s">
        <v>43</v>
      </c>
      <c r="C36" s="39" t="s">
        <v>65</v>
      </c>
      <c r="D36" s="40">
        <f>'1'!D36*100/'1'!D$16</f>
        <v>1.6574672121269383</v>
      </c>
      <c r="E36" s="40">
        <f>'1'!E36*100/'1'!E$16</f>
        <v>1.6320040277651489</v>
      </c>
      <c r="F36" s="40">
        <f>'1'!F36*100/'1'!F$16</f>
        <v>1.4770490828211873</v>
      </c>
      <c r="G36" s="40">
        <f>'1'!G36*100/'1'!G$16</f>
        <v>1.4811904303792012</v>
      </c>
      <c r="H36" s="40">
        <f>'1'!H36*100/'1'!H$16</f>
        <v>1.4681354301029477</v>
      </c>
      <c r="I36" s="40">
        <f>'1'!I36*100/'1'!I$16</f>
        <v>1.4717018404404179</v>
      </c>
      <c r="J36" s="40">
        <f>'1'!J36*100/'1'!J$16</f>
        <v>1.5868970020950888</v>
      </c>
      <c r="K36" s="40">
        <f>'1'!K36*100/'1'!K$16</f>
        <v>1.8612119070671014</v>
      </c>
      <c r="L36" s="40">
        <f>'1'!L36*100/'1'!L$16</f>
        <v>1.8466253852389873</v>
      </c>
      <c r="M36" s="40">
        <f>'1'!M36*100/'1'!M$16</f>
        <v>1.9481674717490738</v>
      </c>
      <c r="N36" s="40">
        <f>'1'!N36*100/'1'!N$16</f>
        <v>2.0201919607396408</v>
      </c>
      <c r="O36" s="40">
        <f>'1'!O36*100/'1'!O$16</f>
        <v>2.0306819135830896</v>
      </c>
      <c r="P36" s="40">
        <f>'1'!P36*100/'1'!P$16</f>
        <v>1.7693711490396185</v>
      </c>
      <c r="Q36" s="40">
        <f>'1'!Q36*100/'1'!Q$16</f>
        <v>1.6078391049309109</v>
      </c>
      <c r="R36" s="40">
        <f>'1'!R36*100/'1'!R$16</f>
        <v>1.90621067466139</v>
      </c>
    </row>
    <row r="37" spans="2:18" s="2" customFormat="1" ht="16.5" customHeight="1">
      <c r="B37" s="39" t="s">
        <v>44</v>
      </c>
      <c r="C37" s="39" t="s">
        <v>45</v>
      </c>
      <c r="D37" s="40">
        <f>'1'!D37*100/'1'!D$16</f>
        <v>5.2793156227208922</v>
      </c>
      <c r="E37" s="40">
        <f>'1'!E37*100/'1'!E$16</f>
        <v>5.5555828272110901</v>
      </c>
      <c r="F37" s="40">
        <f>'1'!F37*100/'1'!F$16</f>
        <v>6.1299166727754235</v>
      </c>
      <c r="G37" s="40">
        <f>'1'!G37*100/'1'!G$16</f>
        <v>5.0597992047437215</v>
      </c>
      <c r="H37" s="40">
        <f>'1'!H37*100/'1'!H$16</f>
        <v>6.1362519115963057</v>
      </c>
      <c r="I37" s="40">
        <f>'1'!I37*100/'1'!I$16</f>
        <v>5.8768247655418113</v>
      </c>
      <c r="J37" s="40">
        <f>'1'!J37*100/'1'!J$16</f>
        <v>6.2386958410086457</v>
      </c>
      <c r="K37" s="40">
        <f>'1'!K37*100/'1'!K$16</f>
        <v>6.1867911286582471</v>
      </c>
      <c r="L37" s="40">
        <f>'1'!L37*100/'1'!L$16</f>
        <v>6.0113610023856383</v>
      </c>
      <c r="M37" s="40">
        <f>'1'!M37*100/'1'!M$16</f>
        <v>5.9684660489285095</v>
      </c>
      <c r="N37" s="40">
        <f>'1'!N37*100/'1'!N$16</f>
        <v>6.0064003998955817</v>
      </c>
      <c r="O37" s="40">
        <f>'1'!O37*100/'1'!O$16</f>
        <v>6.0118311769286308</v>
      </c>
      <c r="P37" s="40">
        <f>'1'!P37*100/'1'!P$16</f>
        <v>5.7990950265075654</v>
      </c>
      <c r="Q37" s="40">
        <f>'1'!Q37*100/'1'!Q$16</f>
        <v>5.2063274919326998</v>
      </c>
      <c r="R37" s="40">
        <f>'1'!R37*100/'1'!R$16</f>
        <v>6.0858893622331465</v>
      </c>
    </row>
    <row r="38" spans="2:18" s="2" customFormat="1" ht="16.5" customHeight="1">
      <c r="B38" s="10" t="s">
        <v>46</v>
      </c>
      <c r="C38" s="2" t="s">
        <v>47</v>
      </c>
      <c r="D38" s="30">
        <f>'1'!D38*100/'1'!D$16</f>
        <v>19.814541076461708</v>
      </c>
      <c r="E38" s="30">
        <f>'1'!E38*100/'1'!E$16</f>
        <v>20.394468949824201</v>
      </c>
      <c r="F38" s="30">
        <f>'1'!F38*100/'1'!F$16</f>
        <v>20.422451050018687</v>
      </c>
      <c r="G38" s="30">
        <f>'1'!G38*100/'1'!G$16</f>
        <v>19.112521478735832</v>
      </c>
      <c r="H38" s="30">
        <f>'1'!H38*100/'1'!H$16</f>
        <v>20.481499207543667</v>
      </c>
      <c r="I38" s="30">
        <f>'1'!I38*100/'1'!I$16</f>
        <v>19.84750661828425</v>
      </c>
      <c r="J38" s="30">
        <f>'1'!J38*100/'1'!J$16</f>
        <v>22.789331696653953</v>
      </c>
      <c r="K38" s="30">
        <f>'1'!K38*100/'1'!K$16</f>
        <v>21.066142397693383</v>
      </c>
      <c r="L38" s="30">
        <f>'1'!L38*100/'1'!L$16</f>
        <v>23.178178628480193</v>
      </c>
      <c r="M38" s="30">
        <f>'1'!M38*100/'1'!M$16</f>
        <v>25.208718114755712</v>
      </c>
      <c r="N38" s="30">
        <f>'1'!N38*100/'1'!N$16</f>
        <v>25.136682102616863</v>
      </c>
      <c r="O38" s="30">
        <f>'1'!O38*100/'1'!O$16</f>
        <v>23.4246845927597</v>
      </c>
      <c r="P38" s="30">
        <f>'1'!P38*100/'1'!P$16</f>
        <v>19.415250779757013</v>
      </c>
      <c r="Q38" s="30">
        <f>'1'!Q38*100/'1'!Q$16</f>
        <v>17.411509531124036</v>
      </c>
      <c r="R38" s="30">
        <f>'1'!R38*100/'1'!R$16</f>
        <v>19.222118281882494</v>
      </c>
    </row>
    <row r="39" spans="2:18" s="2" customFormat="1" ht="16.5" customHeight="1">
      <c r="B39" s="10" t="s">
        <v>48</v>
      </c>
      <c r="C39" s="2" t="s">
        <v>49</v>
      </c>
      <c r="D39" s="30">
        <f>'1'!D39*100/'1'!D$16</f>
        <v>2.0013357282595141</v>
      </c>
      <c r="E39" s="30">
        <f>'1'!E39*100/'1'!E$16</f>
        <v>2.0254046477106926</v>
      </c>
      <c r="F39" s="30">
        <f>'1'!F39*100/'1'!F$16</f>
        <v>1.7630464937487498</v>
      </c>
      <c r="G39" s="30">
        <f>'1'!G39*100/'1'!G$16</f>
        <v>1.9325728075492983</v>
      </c>
      <c r="H39" s="30">
        <f>'1'!H39*100/'1'!H$16</f>
        <v>1.903574627522578</v>
      </c>
      <c r="I39" s="30">
        <f>'1'!I39*100/'1'!I$16</f>
        <v>1.902212155228111</v>
      </c>
      <c r="J39" s="30">
        <f>'1'!J39*100/'1'!J$16</f>
        <v>1.6673376053959039</v>
      </c>
      <c r="K39" s="30">
        <f>'1'!K39*100/'1'!K$16</f>
        <v>1.7333441952378672</v>
      </c>
      <c r="L39" s="30">
        <f>'1'!L39*100/'1'!L$16</f>
        <v>1.8858961724259764</v>
      </c>
      <c r="M39" s="30">
        <f>'1'!M39*100/'1'!M$16</f>
        <v>1.9623293934012676</v>
      </c>
      <c r="N39" s="30">
        <f>'1'!N39*100/'1'!N$16</f>
        <v>2.1602117397211864</v>
      </c>
      <c r="O39" s="30">
        <f>'1'!O39*100/'1'!O$16</f>
        <v>2.1463823178120358</v>
      </c>
      <c r="P39" s="30">
        <f>'1'!P39*100/'1'!P$16</f>
        <v>1.835681033201273</v>
      </c>
      <c r="Q39" s="30">
        <f>'1'!Q39*100/'1'!Q$16</f>
        <v>1.9327945800780917</v>
      </c>
      <c r="R39" s="30">
        <f>'1'!R39*100/'1'!R$16</f>
        <v>1.6489229098333624</v>
      </c>
    </row>
    <row r="40" spans="2:18" s="2" customFormat="1" ht="16.5" customHeight="1">
      <c r="B40" s="10">
        <v>28</v>
      </c>
      <c r="C40" s="2" t="s">
        <v>50</v>
      </c>
      <c r="D40" s="30">
        <f>'1'!D40*100/'1'!D$16</f>
        <v>1.6550564153554876</v>
      </c>
      <c r="E40" s="30">
        <f>'1'!E40*100/'1'!E$16</f>
        <v>1.1568819570860915</v>
      </c>
      <c r="F40" s="30">
        <f>'1'!F40*100/'1'!F$16</f>
        <v>1.0959546566561984</v>
      </c>
      <c r="G40" s="30">
        <f>'1'!G40*100/'1'!G$16</f>
        <v>1.1701981716386849</v>
      </c>
      <c r="H40" s="30">
        <f>'1'!H40*100/'1'!H$16</f>
        <v>0.97392346680143593</v>
      </c>
      <c r="I40" s="30">
        <f>'1'!I40*100/'1'!I$16</f>
        <v>0.86042043114433164</v>
      </c>
      <c r="J40" s="30">
        <f>'1'!J40*100/'1'!J$16</f>
        <v>0.75155671600821783</v>
      </c>
      <c r="K40" s="30">
        <f>'1'!K40*100/'1'!K$16</f>
        <v>0.95645436846080656</v>
      </c>
      <c r="L40" s="30">
        <f>'1'!L40*100/'1'!L$16</f>
        <v>1.0705911686879728</v>
      </c>
      <c r="M40" s="30">
        <f>'1'!M40*100/'1'!M$16</f>
        <v>1.0175394869550693</v>
      </c>
      <c r="N40" s="30">
        <f>'1'!N40*100/'1'!N$16</f>
        <v>1.0628411460600575</v>
      </c>
      <c r="O40" s="30">
        <f>'1'!O40*100/'1'!O$16</f>
        <v>1.3253272944041778</v>
      </c>
      <c r="P40" s="30">
        <f>'1'!P40*100/'1'!P$16</f>
        <v>1.6937275371668352</v>
      </c>
      <c r="Q40" s="30">
        <f>'1'!Q40*100/'1'!Q$16</f>
        <v>1.6636202779143134</v>
      </c>
      <c r="R40" s="30">
        <f>'1'!R40*100/'1'!R$16</f>
        <v>0.39215995803365339</v>
      </c>
    </row>
    <row r="41" spans="2:18" s="2" customFormat="1" ht="16.5" customHeight="1">
      <c r="B41" s="41">
        <v>29</v>
      </c>
      <c r="C41" s="39" t="s">
        <v>8</v>
      </c>
      <c r="D41" s="40">
        <f>'1'!D41*100/'1'!D$16</f>
        <v>6.9755449632397886</v>
      </c>
      <c r="E41" s="40">
        <f>'1'!E41*100/'1'!E$16</f>
        <v>7.4125415179102783</v>
      </c>
      <c r="F41" s="40">
        <f>'1'!F41*100/'1'!F$16</f>
        <v>6.6699935554427876</v>
      </c>
      <c r="G41" s="40">
        <f>'1'!G41*100/'1'!G$16</f>
        <v>6.9474081971570145</v>
      </c>
      <c r="H41" s="40">
        <f>'1'!H41*100/'1'!H$16</f>
        <v>6.073341062429332</v>
      </c>
      <c r="I41" s="40">
        <f>'1'!I41*100/'1'!I$16</f>
        <v>5.333440972287713</v>
      </c>
      <c r="J41" s="40">
        <f>'1'!J41*100/'1'!J$16</f>
        <v>5.9199148079628579</v>
      </c>
      <c r="K41" s="40">
        <f>'1'!K41*100/'1'!K$16</f>
        <v>6.0102253169009039</v>
      </c>
      <c r="L41" s="40">
        <f>'1'!L41*100/'1'!L$16</f>
        <v>5.7102269994717725</v>
      </c>
      <c r="M41" s="40">
        <f>'1'!M41*100/'1'!M$16</f>
        <v>6.1547263084590096</v>
      </c>
      <c r="N41" s="40">
        <f>'1'!N41*100/'1'!N$16</f>
        <v>5.994460425824073</v>
      </c>
      <c r="O41" s="40">
        <f>'1'!O41*100/'1'!O$16</f>
        <v>5.8332618825185456</v>
      </c>
      <c r="P41" s="40">
        <f>'1'!P41*100/'1'!P$16</f>
        <v>5.9277127165117234</v>
      </c>
      <c r="Q41" s="40">
        <f>'1'!Q41*100/'1'!Q$16</f>
        <v>5.9721448331107121</v>
      </c>
      <c r="R41" s="40">
        <f>'1'!R41*100/'1'!R$16</f>
        <v>5.1194129028000406</v>
      </c>
    </row>
    <row r="42" spans="2:18" s="2" customFormat="1" ht="16.5" customHeight="1">
      <c r="B42" s="39" t="s">
        <v>51</v>
      </c>
      <c r="C42" s="39" t="s">
        <v>52</v>
      </c>
      <c r="D42" s="40">
        <f>'1'!D42*100/'1'!D$16</f>
        <v>0.13075714285130413</v>
      </c>
      <c r="E42" s="40">
        <f>'1'!E42*100/'1'!E$16</f>
        <v>0.11708282997166519</v>
      </c>
      <c r="F42" s="40">
        <f>'1'!F42*100/'1'!F$16</f>
        <v>0.44055869253702595</v>
      </c>
      <c r="G42" s="40">
        <f>'1'!G42*100/'1'!G$16</f>
        <v>0.48595371262978143</v>
      </c>
      <c r="H42" s="40">
        <f>'1'!H42*100/'1'!H$16</f>
        <v>0.46575097360535639</v>
      </c>
      <c r="I42" s="40">
        <f>'1'!I42*100/'1'!I$16</f>
        <v>0.45283034677940837</v>
      </c>
      <c r="J42" s="40">
        <f>'1'!J42*100/'1'!J$16</f>
        <v>0.48731297193019119</v>
      </c>
      <c r="K42" s="40">
        <f>'1'!K42*100/'1'!K$16</f>
        <v>0.28413821469367995</v>
      </c>
      <c r="L42" s="40">
        <f>'1'!L42*100/'1'!L$16</f>
        <v>0.32060480634512778</v>
      </c>
      <c r="M42" s="40">
        <f>'1'!M42*100/'1'!M$16</f>
        <v>0.31903138323961278</v>
      </c>
      <c r="N42" s="40">
        <f>'1'!N42*100/'1'!N$16</f>
        <v>0.31498722161980874</v>
      </c>
      <c r="O42" s="40">
        <f>'1'!O42*100/'1'!O$16</f>
        <v>0.20861234526117742</v>
      </c>
      <c r="P42" s="40">
        <f>'1'!P42*100/'1'!P$16</f>
        <v>0.23407248692501742</v>
      </c>
      <c r="Q42" s="40">
        <f>'1'!Q42*100/'1'!Q$16</f>
        <v>0.36626500810068968</v>
      </c>
      <c r="R42" s="40">
        <f>'1'!R42*100/'1'!R$16</f>
        <v>0.33590677322809404</v>
      </c>
    </row>
    <row r="43" spans="2:18" s="2" customFormat="1" ht="16.5" customHeight="1">
      <c r="B43" s="39" t="s">
        <v>53</v>
      </c>
      <c r="C43" s="39" t="s">
        <v>54</v>
      </c>
      <c r="D43" s="40">
        <f>'1'!D43*100/'1'!D$16</f>
        <v>1.4586116661907758</v>
      </c>
      <c r="E43" s="40">
        <f>'1'!E43*100/'1'!E$16</f>
        <v>1.4412589037148091</v>
      </c>
      <c r="F43" s="40">
        <f>'1'!F43*100/'1'!F$16</f>
        <v>1.2349594543788303</v>
      </c>
      <c r="G43" s="40">
        <f>'1'!G43*100/'1'!G$16</f>
        <v>1.4317489512843391</v>
      </c>
      <c r="H43" s="40">
        <f>'1'!H43*100/'1'!H$16</f>
        <v>1.4136315255538434</v>
      </c>
      <c r="I43" s="40">
        <f>'1'!I43*100/'1'!I$16</f>
        <v>1.3056864765446567</v>
      </c>
      <c r="J43" s="40">
        <f>'1'!J43*100/'1'!J$16</f>
        <v>1.2216820631625738</v>
      </c>
      <c r="K43" s="40">
        <f>'1'!K43*100/'1'!K$16</f>
        <v>1.315517178581149</v>
      </c>
      <c r="L43" s="40">
        <f>'1'!L43*100/'1'!L$16</f>
        <v>1.4575290643300165</v>
      </c>
      <c r="M43" s="40">
        <f>'1'!M43*100/'1'!M$16</f>
        <v>1.5292041142157109</v>
      </c>
      <c r="N43" s="40">
        <f>'1'!N43*100/'1'!N$16</f>
        <v>1.4553235476672397</v>
      </c>
      <c r="O43" s="40">
        <f>'1'!O43*100/'1'!O$16</f>
        <v>1.1888284247644307</v>
      </c>
      <c r="P43" s="40">
        <f>'1'!P43*100/'1'!P$16</f>
        <v>1.6001970712053921</v>
      </c>
      <c r="Q43" s="40">
        <f>'1'!Q43*100/'1'!Q$16</f>
        <v>1.5918787258147009</v>
      </c>
      <c r="R43" s="40">
        <f>'1'!R43*100/'1'!R$16</f>
        <v>1.9025891198223048</v>
      </c>
    </row>
    <row r="44" spans="2:18" s="2" customFormat="1" ht="16.5" customHeight="1">
      <c r="B44" s="10" t="s">
        <v>55</v>
      </c>
      <c r="C44" s="2" t="s">
        <v>56</v>
      </c>
      <c r="D44" s="30">
        <f>'1'!D44*100/'1'!D$16</f>
        <v>2.2520041860271616</v>
      </c>
      <c r="E44" s="30">
        <f>'1'!E44*100/'1'!E$16</f>
        <v>2.3338203989836255</v>
      </c>
      <c r="F44" s="30">
        <f>'1'!F44*100/'1'!F$16</f>
        <v>2.5154009273566551</v>
      </c>
      <c r="G44" s="30">
        <f>'1'!G44*100/'1'!G$16</f>
        <v>2.7158995423992072</v>
      </c>
      <c r="H44" s="30">
        <f>'1'!H44*100/'1'!H$16</f>
        <v>2.5593443032995888</v>
      </c>
      <c r="I44" s="30">
        <f>'1'!I44*100/'1'!I$16</f>
        <v>3.0559551644555305</v>
      </c>
      <c r="J44" s="30">
        <f>'1'!J44*100/'1'!J$16</f>
        <v>2.2489299286308007</v>
      </c>
      <c r="K44" s="30">
        <f>'1'!K44*100/'1'!K$16</f>
        <v>4.2351514443279816</v>
      </c>
      <c r="L44" s="30">
        <f>'1'!L44*100/'1'!L$16</f>
        <v>2.8790860606549322</v>
      </c>
      <c r="M44" s="30">
        <f>'1'!M44*100/'1'!M$16</f>
        <v>2.5447368573812139</v>
      </c>
      <c r="N44" s="30">
        <f>'1'!N44*100/'1'!N$16</f>
        <v>2.373855339285051</v>
      </c>
      <c r="O44" s="30">
        <f>'1'!O44*100/'1'!O$16</f>
        <v>2.2946870831135238</v>
      </c>
      <c r="P44" s="30">
        <f>'1'!P44*100/'1'!P$16</f>
        <v>2.0077913705618968</v>
      </c>
      <c r="Q44" s="30">
        <f>'1'!Q44*100/'1'!Q$16</f>
        <v>1.6440372253206941</v>
      </c>
      <c r="R44" s="30">
        <f>'1'!R44*100/'1'!R$16</f>
        <v>1.2299199240391943</v>
      </c>
    </row>
    <row r="45" spans="2:18" s="2" customFormat="1" ht="16.5" customHeight="1">
      <c r="B45" s="10" t="s">
        <v>57</v>
      </c>
      <c r="C45" s="2" t="s">
        <v>58</v>
      </c>
      <c r="D45" s="30">
        <f>'1'!D45*100/'1'!D$16</f>
        <v>0.37466845947111349</v>
      </c>
      <c r="E45" s="30">
        <f>'1'!E45*100/'1'!E$16</f>
        <v>0.36591878648680232</v>
      </c>
      <c r="F45" s="30">
        <f>'1'!F45*100/'1'!F$16</f>
        <v>0.35344329957277998</v>
      </c>
      <c r="G45" s="30">
        <f>'1'!G45*100/'1'!G$16</f>
        <v>0.42398333370293667</v>
      </c>
      <c r="H45" s="30">
        <f>'1'!H45*100/'1'!H$16</f>
        <v>0.33076916127304651</v>
      </c>
      <c r="I45" s="30">
        <f>'1'!I45*100/'1'!I$16</f>
        <v>0.30772060242654303</v>
      </c>
      <c r="J45" s="30">
        <f>'1'!J45*100/'1'!J$16</f>
        <v>0.39241376144196166</v>
      </c>
      <c r="K45" s="30">
        <f>'1'!K45*100/'1'!K$16</f>
        <v>0.39007523733147303</v>
      </c>
      <c r="L45" s="30">
        <f>'1'!L45*100/'1'!L$16</f>
        <v>0.40192335138382385</v>
      </c>
      <c r="M45" s="30">
        <f>'1'!M45*100/'1'!M$16</f>
        <v>0.30298048273874129</v>
      </c>
      <c r="N45" s="30">
        <f>'1'!N45*100/'1'!N$16</f>
        <v>0.42845271060946138</v>
      </c>
      <c r="O45" s="30">
        <f>'1'!O45*100/'1'!O$16</f>
        <v>0.36670947541983512</v>
      </c>
      <c r="P45" s="30">
        <f>'1'!P45*100/'1'!P$16</f>
        <v>0.31744845799266203</v>
      </c>
      <c r="Q45" s="30">
        <f>'1'!Q45*100/'1'!Q$16</f>
        <v>0.42995959037206183</v>
      </c>
      <c r="R45" s="30">
        <f>'1'!R45*100/'1'!R$16</f>
        <v>0.10717105425835945</v>
      </c>
    </row>
    <row r="46" spans="2:18" s="2" customFormat="1" ht="16.5" customHeight="1">
      <c r="B46" s="10" t="s">
        <v>73</v>
      </c>
      <c r="C46" s="2" t="s">
        <v>74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>
        <f>'1'!R46*100/'1'!R$16</f>
        <v>0.10949785895773806</v>
      </c>
    </row>
    <row r="47" spans="2:18" s="2" customFormat="1" ht="16.5" customHeight="1">
      <c r="B47" s="39" t="s">
        <v>59</v>
      </c>
      <c r="C47" s="39" t="s">
        <v>60</v>
      </c>
      <c r="D47" s="40">
        <f>'1'!D47*100/'1'!D$16</f>
        <v>0.29622654771954648</v>
      </c>
      <c r="E47" s="40">
        <f>'1'!E47*100/'1'!E$16</f>
        <v>0.23185782872358571</v>
      </c>
      <c r="F47" s="40">
        <f>'1'!F47*100/'1'!F$16</f>
        <v>0.23822292614179597</v>
      </c>
      <c r="G47" s="40">
        <f>'1'!G47*100/'1'!G$16</f>
        <v>0.10039507054114291</v>
      </c>
      <c r="H47" s="40">
        <f>'1'!H47*100/'1'!H$16</f>
        <v>0.11708487484587644</v>
      </c>
      <c r="I47" s="40">
        <f>'1'!I47*100/'1'!I$16</f>
        <v>8.6928402015982162E-2</v>
      </c>
      <c r="J47" s="40">
        <f>'1'!J47*100/'1'!J$16</f>
        <v>9.6953278360644948E-2</v>
      </c>
      <c r="K47" s="40">
        <f>'1'!K47*100/'1'!K$16</f>
        <v>7.4250287329421835E-2</v>
      </c>
      <c r="L47" s="40">
        <f>'1'!L47*100/'1'!L$16</f>
        <v>7.5741892348782813E-2</v>
      </c>
      <c r="M47" s="40">
        <f>'1'!M47*100/'1'!M$16</f>
        <v>7.6099062131595036E-2</v>
      </c>
      <c r="N47" s="40">
        <f>'1'!N47*100/'1'!N$16</f>
        <v>8.0746010217256178E-2</v>
      </c>
      <c r="O47" s="40">
        <f>'1'!O47*100/'1'!O$16</f>
        <v>9.4333534019966817E-2</v>
      </c>
      <c r="P47" s="40">
        <f>'1'!P47*100/'1'!P$16</f>
        <v>5.6638624478572042E-2</v>
      </c>
      <c r="Q47" s="40">
        <f>'1'!Q47*100/'1'!Q$16</f>
        <v>4.4371746247590715E-2</v>
      </c>
      <c r="R47" s="40">
        <f>'1'!R47*100/'1'!R$16</f>
        <v>1.0354480471374548E-2</v>
      </c>
    </row>
    <row r="48" spans="2:18" s="2" customFormat="1" ht="16.5" customHeight="1">
      <c r="B48" s="39" t="s">
        <v>61</v>
      </c>
      <c r="C48" s="39" t="s">
        <v>62</v>
      </c>
      <c r="D48" s="40">
        <f>'1'!D48*100/'1'!D$16</f>
        <v>2.8785414217513471E-4</v>
      </c>
      <c r="E48" s="40">
        <f>'1'!E48*100/'1'!E$16</f>
        <v>1.2034051170255761E-4</v>
      </c>
      <c r="F48" s="40">
        <f>'1'!F48*100/'1'!F$16</f>
        <v>9.545677229922916E-4</v>
      </c>
      <c r="G48" s="40">
        <f>'1'!G48*100/'1'!G$16</f>
        <v>0</v>
      </c>
      <c r="H48" s="40">
        <f>'1'!H48*100/'1'!H$16</f>
        <v>0</v>
      </c>
      <c r="I48" s="40">
        <f>'1'!I48*100/'1'!I$16</f>
        <v>1.4714636232384952E-4</v>
      </c>
      <c r="J48" s="40">
        <f>'1'!J48*100/'1'!J$16</f>
        <v>5.6492202789782547E-4</v>
      </c>
      <c r="K48" s="40">
        <f>'1'!K48*100/'1'!K$16</f>
        <v>2.5990936398162431E-4</v>
      </c>
      <c r="L48" s="40">
        <f>'1'!L48*100/'1'!L$16</f>
        <v>6.6692203915074514E-5</v>
      </c>
      <c r="M48" s="40">
        <f>'1'!M48*100/'1'!M$16</f>
        <v>4.0692618971472231E-5</v>
      </c>
      <c r="N48" s="40">
        <f>'1'!N48*100/'1'!N$16</f>
        <v>2.7360005790920747E-4</v>
      </c>
      <c r="O48" s="40">
        <f>'1'!O48*100/'1'!O$16</f>
        <v>3.5330018672067014E-4</v>
      </c>
      <c r="P48" s="40">
        <f>'1'!P48*100/'1'!P$16</f>
        <v>3.0468088512721804E-4</v>
      </c>
      <c r="Q48" s="40">
        <f>'1'!Q48*100/'1'!Q$16</f>
        <v>3.2659531555537854E-4</v>
      </c>
      <c r="R48" s="40">
        <f>'1'!R48*100/'1'!R$16</f>
        <v>5.5798955594046332E-4</v>
      </c>
    </row>
    <row r="49" spans="2:18" s="2" customFormat="1" ht="16.5" customHeight="1">
      <c r="B49" s="41">
        <v>40</v>
      </c>
      <c r="C49" s="39" t="s">
        <v>63</v>
      </c>
      <c r="D49" s="40">
        <f>'1'!D49*100/'1'!D$16</f>
        <v>0.13888189861538577</v>
      </c>
      <c r="E49" s="40">
        <f>'1'!E49*100/'1'!E$16</f>
        <v>0.13569336274920443</v>
      </c>
      <c r="F49" s="40">
        <f>'1'!F49*100/'1'!F$16</f>
        <v>0.13887634249628161</v>
      </c>
      <c r="G49" s="40">
        <f>'1'!G49*100/'1'!G$16</f>
        <v>0.16123587180328033</v>
      </c>
      <c r="H49" s="40">
        <f>'1'!H49*100/'1'!H$16</f>
        <v>0.13681625371340544</v>
      </c>
      <c r="I49" s="40">
        <f>'1'!I49*100/'1'!I$16</f>
        <v>0.10689099943581498</v>
      </c>
      <c r="J49" s="40">
        <f>'1'!J49*100/'1'!J$16</f>
        <v>0.10660783395212679</v>
      </c>
      <c r="K49" s="40">
        <f>'1'!K49*100/'1'!K$16</f>
        <v>0.11001546072228767</v>
      </c>
      <c r="L49" s="40">
        <f>'1'!L49*100/'1'!L$16</f>
        <v>9.8865766912715425E-2</v>
      </c>
      <c r="M49" s="40">
        <f>'1'!M49*100/'1'!M$16</f>
        <v>0.10966834083477428</v>
      </c>
      <c r="N49" s="40">
        <f>'1'!N49*100/'1'!N$16</f>
        <v>0.12109322011786063</v>
      </c>
      <c r="O49" s="40">
        <f>'1'!O49*100/'1'!O$16</f>
        <v>0.12798122527753375</v>
      </c>
      <c r="P49" s="40">
        <f>'1'!P49*100/'1'!P$16</f>
        <v>0.11197617611230599</v>
      </c>
      <c r="Q49" s="40">
        <f>'1'!Q49*100/'1'!Q$16</f>
        <v>0.10755063568873827</v>
      </c>
      <c r="R49" s="40">
        <f>'1'!R49*100/'1'!R$16</f>
        <v>0.15115889067578067</v>
      </c>
    </row>
    <row r="50" spans="2:18" ht="3" customHeight="1" thickBot="1">
      <c r="B50" s="6"/>
      <c r="C50" s="6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2:18">
      <c r="B51" s="8" t="s">
        <v>64</v>
      </c>
      <c r="C51" s="8"/>
      <c r="D51" s="15"/>
      <c r="E51" s="15"/>
    </row>
    <row r="52" spans="2:18">
      <c r="B52" s="8" t="s">
        <v>70</v>
      </c>
      <c r="C52" s="8"/>
      <c r="D52" s="15"/>
      <c r="E52" s="15"/>
    </row>
    <row r="53" spans="2:18">
      <c r="B53" s="8" t="s">
        <v>69</v>
      </c>
      <c r="C53" s="8"/>
      <c r="D53" s="15"/>
      <c r="E53" s="15"/>
    </row>
  </sheetData>
  <pageMargins left="0.7" right="0.7" top="0.75" bottom="0.75" header="0.3" footer="0.3"/>
  <pageSetup orientation="portrait" r:id="rId1"/>
  <ignoredErrors>
    <ignoredError sqref="B17:B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Nlaguna</dc:creator>
  <cp:lastModifiedBy>Joya Gonzales, Ingrid Selena</cp:lastModifiedBy>
  <dcterms:created xsi:type="dcterms:W3CDTF">2012-08-21T17:37:56Z</dcterms:created>
  <dcterms:modified xsi:type="dcterms:W3CDTF">2025-03-25T15:47:00Z</dcterms:modified>
</cp:coreProperties>
</file>