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CNN2006\Publicación\Marzo 2023\Marzo 2023 valores\Publicar serie 2006-2020\"/>
    </mc:Choice>
  </mc:AlternateContent>
  <xr:revisionPtr revIDLastSave="0" documentId="13_ncr:1_{AEBB0945-2D80-41A7-9AAF-AF34EAC99E85}" xr6:coauthVersionLast="36" xr6:coauthVersionMax="36" xr10:uidLastSave="{00000000-0000-0000-0000-000000000000}"/>
  <bookViews>
    <workbookView xWindow="0" yWindow="0" windowWidth="28800" windowHeight="11985" activeTab="1" xr2:uid="{00000000-000D-0000-FFFF-FFFF00000000}"/>
  </bookViews>
  <sheets>
    <sheet name="portada" sheetId="18" r:id="rId1"/>
    <sheet name="1" sheetId="12" r:id="rId2"/>
    <sheet name="2" sheetId="13" r:id="rId3"/>
  </sheets>
  <calcPr calcId="191029"/>
</workbook>
</file>

<file path=xl/calcChain.xml><?xml version="1.0" encoding="utf-8"?>
<calcChain xmlns="http://schemas.openxmlformats.org/spreadsheetml/2006/main">
  <c r="T19" i="13" l="1"/>
  <c r="U19" i="13"/>
  <c r="T20" i="13"/>
  <c r="U20" i="13"/>
  <c r="T21" i="13"/>
  <c r="U21" i="13"/>
  <c r="T22" i="13"/>
  <c r="U22" i="13"/>
  <c r="T17" i="13" l="1"/>
  <c r="U17" i="13"/>
  <c r="S22" i="13"/>
  <c r="S21" i="13"/>
  <c r="S20" i="13"/>
  <c r="S19" i="13"/>
  <c r="R19" i="13"/>
  <c r="R21" i="13"/>
  <c r="R22" i="13"/>
  <c r="R20" i="13"/>
  <c r="Q22" i="13"/>
  <c r="G19" i="13"/>
  <c r="Q19" i="13"/>
  <c r="Q20" i="13"/>
  <c r="Q21" i="13"/>
  <c r="L21" i="13" l="1"/>
  <c r="C22" i="13"/>
  <c r="C19" i="13"/>
  <c r="C21" i="13"/>
  <c r="K20" i="13"/>
  <c r="I19" i="13"/>
  <c r="H19" i="13"/>
  <c r="F21" i="13"/>
  <c r="M21" i="13"/>
  <c r="J21" i="13"/>
  <c r="F19" i="13"/>
  <c r="F17" i="13" s="1"/>
  <c r="H20" i="13"/>
  <c r="G21" i="13"/>
  <c r="E20" i="13"/>
  <c r="F20" i="13"/>
  <c r="H22" i="13"/>
  <c r="I20" i="13"/>
  <c r="I22" i="13"/>
  <c r="G22" i="13"/>
  <c r="G17" i="13" s="1"/>
  <c r="P19" i="13"/>
  <c r="F22" i="13"/>
  <c r="E21" i="13"/>
  <c r="G20" i="13"/>
  <c r="K22" i="13"/>
  <c r="J22" i="13"/>
  <c r="K19" i="13"/>
  <c r="D19" i="13"/>
  <c r="P22" i="13"/>
  <c r="R17" i="13"/>
  <c r="D21" i="13"/>
  <c r="P20" i="13"/>
  <c r="O20" i="13"/>
  <c r="N20" i="13"/>
  <c r="M20" i="13"/>
  <c r="L20" i="13"/>
  <c r="O22" i="13"/>
  <c r="N22" i="13"/>
  <c r="D20" i="13"/>
  <c r="E22" i="13"/>
  <c r="O19" i="13"/>
  <c r="D22" i="13"/>
  <c r="N19" i="13"/>
  <c r="M19" i="13"/>
  <c r="P21" i="13"/>
  <c r="L19" i="13"/>
  <c r="O21" i="13"/>
  <c r="E19" i="13"/>
  <c r="N21" i="13"/>
  <c r="K21" i="13"/>
  <c r="S17" i="13"/>
  <c r="C20" i="13"/>
  <c r="C17" i="13" s="1"/>
  <c r="Q17" i="13"/>
  <c r="J20" i="13"/>
  <c r="I21" i="13"/>
  <c r="J19" i="13"/>
  <c r="M22" i="13"/>
  <c r="H21" i="13"/>
  <c r="H17" i="13" s="1"/>
  <c r="L22" i="13"/>
  <c r="E17" i="13" l="1"/>
  <c r="I17" i="13"/>
  <c r="J17" i="13"/>
  <c r="P17" i="13"/>
  <c r="N17" i="13"/>
  <c r="O17" i="13"/>
  <c r="M17" i="13"/>
  <c r="K17" i="13"/>
  <c r="D17" i="13"/>
  <c r="L17" i="13"/>
</calcChain>
</file>

<file path=xl/sharedStrings.xml><?xml version="1.0" encoding="utf-8"?>
<sst xmlns="http://schemas.openxmlformats.org/spreadsheetml/2006/main" count="33" uniqueCount="19">
  <si>
    <t>PIB enfoque del ingreso, estructura porcentual</t>
  </si>
  <si>
    <t>Conceptos</t>
  </si>
  <si>
    <t>Producto interno bruto: enfoque del ingreso</t>
  </si>
  <si>
    <t>(millones de córdobas)</t>
  </si>
  <si>
    <t>Remuneraciones</t>
  </si>
  <si>
    <t>Excedente de Explotación Bruto</t>
  </si>
  <si>
    <t>Ingreso Mixto Bruto</t>
  </si>
  <si>
    <t xml:space="preserve"> Estructura porcentual</t>
  </si>
  <si>
    <t>p/: Preliminar</t>
  </si>
  <si>
    <t>e/: Estimado</t>
  </si>
  <si>
    <t xml:space="preserve">Fuente: BCN </t>
  </si>
  <si>
    <t xml:space="preserve">PIB enfoque del ingreso, millones de córdobas </t>
  </si>
  <si>
    <t>Producto Interno Bruto, enfoque del ingreso</t>
  </si>
  <si>
    <t>Impuestos netos</t>
  </si>
  <si>
    <t>Producto interno bruto</t>
  </si>
  <si>
    <r>
      <t>2021</t>
    </r>
    <r>
      <rPr>
        <b/>
        <vertAlign val="superscript"/>
        <sz val="10"/>
        <rFont val="Verdana"/>
        <family val="2"/>
      </rPr>
      <t xml:space="preserve"> p</t>
    </r>
    <r>
      <rPr>
        <vertAlign val="superscript"/>
        <sz val="12"/>
        <rFont val="Verdana"/>
        <family val="2"/>
      </rPr>
      <t>/</t>
    </r>
  </si>
  <si>
    <r>
      <t>2022</t>
    </r>
    <r>
      <rPr>
        <b/>
        <vertAlign val="superscript"/>
        <sz val="10"/>
        <rFont val="Verdana"/>
        <family val="2"/>
      </rPr>
      <t xml:space="preserve"> p</t>
    </r>
    <r>
      <rPr>
        <vertAlign val="superscript"/>
        <sz val="12"/>
        <rFont val="Verdana"/>
        <family val="2"/>
      </rPr>
      <t>/</t>
    </r>
  </si>
  <si>
    <r>
      <t>2023</t>
    </r>
    <r>
      <rPr>
        <b/>
        <vertAlign val="superscript"/>
        <sz val="10"/>
        <rFont val="Verdana"/>
        <family val="2"/>
      </rPr>
      <t xml:space="preserve"> p</t>
    </r>
    <r>
      <rPr>
        <vertAlign val="superscript"/>
        <sz val="12"/>
        <rFont val="Verdana"/>
        <family val="2"/>
      </rPr>
      <t>/</t>
    </r>
  </si>
  <si>
    <r>
      <t>2024</t>
    </r>
    <r>
      <rPr>
        <b/>
        <vertAlign val="superscript"/>
        <sz val="10"/>
        <rFont val="Verdana"/>
        <family val="2"/>
      </rPr>
      <t xml:space="preserve"> e</t>
    </r>
    <r>
      <rPr>
        <vertAlign val="superscript"/>
        <sz val="12"/>
        <rFont val="Verdana"/>
        <family val="2"/>
      </rPr>
      <t>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</si>
</sst>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-* #,##0.0_-;\-* #,##0.0_-;_-* &quot;-&quot;?_-;_-@_-"/>
  </numFmts>
  <fonts count="19" x14ac:knownFonts="1">
    <font>
      <sz val="11"/>
      <color theme="1"/>
      <name val="Calibri"/>
      <family val="2"/>
      <scheme val="minor"/>
    </font>
    <font>
      <sz val="12"/>
      <color rgb="FFFFC000"/>
      <name val="Garamond"/>
      <family val="1"/>
    </font>
    <font>
      <sz val="14"/>
      <color rgb="FFFFC000"/>
      <name val="Garamond"/>
      <family val="1"/>
    </font>
    <font>
      <sz val="14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Arial"/>
      <family val="2"/>
    </font>
    <font>
      <b/>
      <sz val="12"/>
      <name val="Verdana"/>
      <family val="2"/>
    </font>
    <font>
      <i/>
      <sz val="10"/>
      <name val="Verdana"/>
      <family val="2"/>
    </font>
    <font>
      <b/>
      <vertAlign val="superscript"/>
      <sz val="10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3"/>
      <color theme="3"/>
      <name val="Garamond"/>
      <family val="1"/>
    </font>
    <font>
      <b/>
      <sz val="16"/>
      <color theme="3"/>
      <name val="Garamond"/>
      <family val="1"/>
    </font>
    <font>
      <vertAlign val="superscript"/>
      <sz val="1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19800"/>
      </top>
      <bottom style="medium">
        <color rgb="FFD19800"/>
      </bottom>
      <diagonal/>
    </border>
    <border>
      <left/>
      <right/>
      <top/>
      <bottom style="medium">
        <color rgb="FFD19800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0" fontId="10" fillId="5" borderId="0"/>
    <xf numFmtId="0" fontId="7" fillId="0" borderId="0"/>
    <xf numFmtId="0" fontId="7" fillId="0" borderId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3" fillId="2" borderId="0" xfId="0" applyFont="1" applyFill="1"/>
    <xf numFmtId="0" fontId="0" fillId="2" borderId="0" xfId="0" applyFill="1" applyBorder="1"/>
    <xf numFmtId="0" fontId="1" fillId="2" borderId="0" xfId="0" applyFont="1" applyFill="1" applyBorder="1"/>
    <xf numFmtId="0" fontId="4" fillId="0" borderId="0" xfId="0" applyFont="1"/>
    <xf numFmtId="0" fontId="5" fillId="3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1" fillId="3" borderId="0" xfId="2" applyNumberFormat="1" applyFont="1" applyFill="1" applyAlignment="1">
      <alignment vertical="center"/>
    </xf>
    <xf numFmtId="0" fontId="0" fillId="3" borderId="0" xfId="0" applyFill="1"/>
    <xf numFmtId="164" fontId="0" fillId="3" borderId="0" xfId="0" applyNumberFormat="1" applyFill="1"/>
    <xf numFmtId="166" fontId="8" fillId="3" borderId="0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6" fillId="3" borderId="0" xfId="0" applyFont="1" applyFill="1" applyAlignment="1">
      <alignment horizontal="left"/>
    </xf>
    <xf numFmtId="0" fontId="9" fillId="3" borderId="2" xfId="0" applyFont="1" applyFill="1" applyBorder="1"/>
    <xf numFmtId="166" fontId="9" fillId="3" borderId="2" xfId="1" applyNumberFormat="1" applyFont="1" applyFill="1" applyBorder="1"/>
    <xf numFmtId="166" fontId="6" fillId="3" borderId="0" xfId="1" applyNumberFormat="1" applyFont="1" applyFill="1"/>
    <xf numFmtId="166" fontId="6" fillId="3" borderId="2" xfId="1" applyNumberFormat="1" applyFont="1" applyFill="1" applyBorder="1"/>
    <xf numFmtId="0" fontId="6" fillId="0" borderId="0" xfId="4" applyFont="1"/>
    <xf numFmtId="0" fontId="11" fillId="3" borderId="0" xfId="4" applyFont="1" applyFill="1" applyAlignment="1">
      <alignment horizontal="centerContinuous" vertical="center"/>
    </xf>
    <xf numFmtId="0" fontId="14" fillId="4" borderId="0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6" borderId="0" xfId="0" applyFont="1" applyFill="1" applyAlignment="1">
      <alignment horizontal="left"/>
    </xf>
    <xf numFmtId="166" fontId="6" fillId="6" borderId="0" xfId="1" applyNumberFormat="1" applyFont="1" applyFill="1"/>
    <xf numFmtId="3" fontId="6" fillId="6" borderId="0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indent="3"/>
    </xf>
    <xf numFmtId="165" fontId="4" fillId="0" borderId="0" xfId="0" applyNumberFormat="1" applyFont="1"/>
    <xf numFmtId="166" fontId="4" fillId="0" borderId="0" xfId="0" applyNumberFormat="1" applyFont="1"/>
    <xf numFmtId="0" fontId="12" fillId="3" borderId="0" xfId="3" applyFont="1" applyFill="1" applyBorder="1" applyAlignment="1">
      <alignment horizontal="left" vertical="center"/>
    </xf>
    <xf numFmtId="43" fontId="4" fillId="0" borderId="0" xfId="0" applyNumberFormat="1" applyFont="1"/>
    <xf numFmtId="165" fontId="5" fillId="3" borderId="0" xfId="1" applyNumberFormat="1" applyFont="1" applyFill="1"/>
    <xf numFmtId="165" fontId="6" fillId="3" borderId="0" xfId="1" applyNumberFormat="1" applyFont="1" applyFill="1"/>
    <xf numFmtId="165" fontId="6" fillId="6" borderId="0" xfId="1" applyNumberFormat="1" applyFont="1" applyFill="1"/>
    <xf numFmtId="167" fontId="4" fillId="0" borderId="0" xfId="0" applyNumberFormat="1" applyFont="1"/>
    <xf numFmtId="0" fontId="0" fillId="0" borderId="0" xfId="0" applyFill="1"/>
  </cellXfs>
  <cellStyles count="5">
    <cellStyle name="Millares 2" xfId="1" xr:uid="{00000000-0005-0000-0000-000000000000}"/>
    <cellStyle name="Normal" xfId="0" builtinId="0"/>
    <cellStyle name="Normal 2" xfId="4" xr:uid="{00000000-0005-0000-0000-000002000000}"/>
    <cellStyle name="Normal_3-10" xfId="3" xr:uid="{00000000-0005-0000-0000-000003000000}"/>
    <cellStyle name="Normal_AEIV10" xfId="2" xr:uid="{00000000-0005-0000-0000-000004000000}"/>
  </cellStyles>
  <dxfs count="0"/>
  <tableStyles count="0" defaultTableStyle="TableStyleMedium9" defaultPivotStyle="PivotStyleLight16"/>
  <colors>
    <mruColors>
      <color rgb="FFD19800"/>
      <color rgb="FF800000"/>
      <color rgb="FF99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hyperlink" Target="#'2'!A1"/><Relationship Id="rId1" Type="http://schemas.openxmlformats.org/officeDocument/2006/relationships/hyperlink" Target="#'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12</xdr:row>
      <xdr:rowOff>13738</xdr:rowOff>
    </xdr:from>
    <xdr:ext cx="318971" cy="251031"/>
    <xdr:sp macro="" textlink="">
      <xdr:nvSpPr>
        <xdr:cNvPr id="12" name="1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00325" y="2909338"/>
          <a:ext cx="318971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pPr algn="r"/>
          <a:r>
            <a:rPr lang="es-NI" sz="1100" b="1" baseline="0">
              <a:solidFill>
                <a:schemeClr val="tx2"/>
              </a:solidFill>
              <a:latin typeface="Garamond" pitchFamily="18" charset="0"/>
            </a:rPr>
            <a:t>  1 </a:t>
          </a:r>
          <a:endParaRPr lang="es-NI" sz="1100" b="1">
            <a:solidFill>
              <a:schemeClr val="tx2"/>
            </a:solidFill>
            <a:latin typeface="Garamond" pitchFamily="18" charset="0"/>
          </a:endParaRPr>
        </a:p>
      </xdr:txBody>
    </xdr:sp>
    <xdr:clientData/>
  </xdr:oneCellAnchor>
  <xdr:oneCellAnchor>
    <xdr:from>
      <xdr:col>3</xdr:col>
      <xdr:colOff>311990</xdr:colOff>
      <xdr:row>13</xdr:row>
      <xdr:rowOff>12595</xdr:rowOff>
    </xdr:from>
    <xdr:ext cx="321306" cy="251031"/>
    <xdr:sp macro="" textlink="">
      <xdr:nvSpPr>
        <xdr:cNvPr id="13" name="12 CuadroTex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597990" y="3184420"/>
          <a:ext cx="321306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  2</a:t>
          </a:r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14</xdr:col>
      <xdr:colOff>723901</xdr:colOff>
      <xdr:row>9</xdr:row>
      <xdr:rowOff>104774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0"/>
          <a:ext cx="9286876" cy="17525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8</xdr:col>
      <xdr:colOff>303584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447458" cy="160619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7</xdr:col>
      <xdr:colOff>399892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447458" cy="16061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46"/>
  <sheetViews>
    <sheetView showGridLines="0" zoomScaleNormal="100" workbookViewId="0">
      <selection activeCell="G29" sqref="G29"/>
    </sheetView>
  </sheetViews>
  <sheetFormatPr baseColWidth="10" defaultRowHeight="14.25" x14ac:dyDescent="0.45"/>
  <cols>
    <col min="1" max="1" width="6.1328125" customWidth="1"/>
    <col min="5" max="5" width="11.3984375" customWidth="1"/>
    <col min="11" max="11" width="2.73046875" customWidth="1"/>
  </cols>
  <sheetData>
    <row r="1" spans="3:15" ht="9.7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5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5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 x14ac:dyDescent="0.4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3:15" x14ac:dyDescent="0.4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3:15" x14ac:dyDescent="0.4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3:15" x14ac:dyDescent="0.4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3:15" x14ac:dyDescent="0.4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3:15" x14ac:dyDescent="0.4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3:15" x14ac:dyDescent="0.4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3:15" x14ac:dyDescent="0.4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3:15" ht="20.65" x14ac:dyDescent="0.6">
      <c r="C12" s="1"/>
      <c r="D12" s="2"/>
      <c r="E12" s="28" t="s">
        <v>12</v>
      </c>
      <c r="F12" s="1"/>
      <c r="G12" s="3"/>
      <c r="H12" s="1"/>
      <c r="I12" s="1"/>
      <c r="J12" s="1"/>
      <c r="K12" s="1"/>
      <c r="L12" s="1"/>
      <c r="M12" s="1"/>
      <c r="N12" s="1"/>
      <c r="O12" s="1"/>
    </row>
    <row r="13" spans="3:15" ht="21.95" customHeight="1" x14ac:dyDescent="0.45">
      <c r="C13" s="4"/>
      <c r="D13" s="5"/>
      <c r="E13" s="27" t="s">
        <v>11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3:15" ht="21.95" customHeight="1" x14ac:dyDescent="0.45">
      <c r="C14" s="4"/>
      <c r="D14" s="5"/>
      <c r="E14" s="27" t="s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3:15" x14ac:dyDescent="0.4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3:15" x14ac:dyDescent="0.4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3:15" x14ac:dyDescent="0.4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3:15" x14ac:dyDescent="0.4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3:15" s="37" customFormat="1" x14ac:dyDescent="0.45"/>
    <row r="20" spans="3:15" s="37" customFormat="1" x14ac:dyDescent="0.45"/>
    <row r="21" spans="3:15" s="37" customFormat="1" x14ac:dyDescent="0.45"/>
    <row r="22" spans="3:15" s="37" customFormat="1" x14ac:dyDescent="0.45"/>
    <row r="45" ht="13.5" customHeight="1" x14ac:dyDescent="0.45"/>
    <row r="46" hidden="1" x14ac:dyDescent="0.45"/>
  </sheetData>
  <sheetProtection selectLockedCells="1" selectUnlockedCells="1"/>
  <pageMargins left="0.82677165354330717" right="7.874015748031496E-2" top="0.74803149606299213" bottom="0.74803149606299213" header="0.31496062992125984" footer="0.31496062992125984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"/>
  <sheetViews>
    <sheetView showGridLines="0" tabSelected="1" zoomScale="89" zoomScaleNormal="89" workbookViewId="0">
      <selection activeCell="L20" sqref="L20"/>
    </sheetView>
  </sheetViews>
  <sheetFormatPr baseColWidth="10" defaultColWidth="11.3984375" defaultRowHeight="13.5" x14ac:dyDescent="0.35"/>
  <cols>
    <col min="1" max="1" width="11.3984375" style="6"/>
    <col min="2" max="2" width="35.73046875" style="6" customWidth="1"/>
    <col min="3" max="21" width="11.1328125" style="6" bestFit="1" customWidth="1"/>
    <col min="22" max="16384" width="11.3984375" style="6"/>
  </cols>
  <sheetData>
    <row r="1" spans="1:21" s="20" customFormat="1" ht="12.4" x14ac:dyDescent="0.3"/>
    <row r="2" spans="1:21" s="20" customFormat="1" ht="12.4" x14ac:dyDescent="0.3"/>
    <row r="3" spans="1:21" s="20" customFormat="1" ht="12.4" x14ac:dyDescent="0.3"/>
    <row r="4" spans="1:21" s="20" customFormat="1" ht="12.4" x14ac:dyDescent="0.3"/>
    <row r="5" spans="1:21" s="20" customFormat="1" ht="12.4" x14ac:dyDescent="0.3"/>
    <row r="6" spans="1:21" s="20" customFormat="1" ht="12.4" x14ac:dyDescent="0.3"/>
    <row r="7" spans="1:21" s="20" customFormat="1" ht="12.4" x14ac:dyDescent="0.3"/>
    <row r="8" spans="1:21" s="20" customFormat="1" ht="14.65" x14ac:dyDescent="0.35">
      <c r="A8" s="6"/>
      <c r="B8" s="21"/>
    </row>
    <row r="9" spans="1:21" s="20" customFormat="1" ht="14.65" x14ac:dyDescent="0.35">
      <c r="A9" s="6"/>
      <c r="B9" s="21"/>
    </row>
    <row r="10" spans="1:21" s="20" customFormat="1" ht="14.65" x14ac:dyDescent="0.35">
      <c r="A10" s="6"/>
      <c r="B10" s="21"/>
    </row>
    <row r="12" spans="1:21" ht="14.65" x14ac:dyDescent="0.45">
      <c r="B12" s="9" t="s">
        <v>2</v>
      </c>
      <c r="C12" s="10"/>
      <c r="D12" s="10"/>
      <c r="E12" s="10"/>
      <c r="F12" s="10"/>
      <c r="G12" s="10"/>
      <c r="H12" s="10"/>
      <c r="I12" s="10"/>
    </row>
    <row r="13" spans="1:21" ht="14.25" x14ac:dyDescent="0.45">
      <c r="B13" s="31" t="s">
        <v>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32"/>
      <c r="N13" s="32"/>
      <c r="O13" s="32"/>
      <c r="P13" s="32"/>
      <c r="Q13" s="32"/>
      <c r="R13" s="32"/>
      <c r="S13" s="32"/>
    </row>
    <row r="14" spans="1:21" ht="14.65" thickBot="1" x14ac:dyDescent="0.5">
      <c r="B14" s="12"/>
      <c r="C14" s="10"/>
      <c r="D14" s="10"/>
      <c r="E14" s="10"/>
      <c r="F14" s="10"/>
      <c r="G14" s="10"/>
      <c r="H14" s="10"/>
      <c r="I14" s="10"/>
    </row>
    <row r="15" spans="1:21" ht="16.899999999999999" thickBot="1" x14ac:dyDescent="0.4">
      <c r="B15" s="7" t="s">
        <v>1</v>
      </c>
      <c r="C15" s="13">
        <v>2006</v>
      </c>
      <c r="D15" s="13">
        <v>2007</v>
      </c>
      <c r="E15" s="13">
        <v>2008</v>
      </c>
      <c r="F15" s="13">
        <v>2009</v>
      </c>
      <c r="G15" s="13">
        <v>2010</v>
      </c>
      <c r="H15" s="13">
        <v>2011</v>
      </c>
      <c r="I15" s="13">
        <v>2012</v>
      </c>
      <c r="J15" s="13">
        <v>2013</v>
      </c>
      <c r="K15" s="13">
        <v>2014</v>
      </c>
      <c r="L15" s="13">
        <v>2015</v>
      </c>
      <c r="M15" s="13">
        <v>2016</v>
      </c>
      <c r="N15" s="13">
        <v>2017</v>
      </c>
      <c r="O15" s="13">
        <v>2018</v>
      </c>
      <c r="P15" s="13">
        <v>2019</v>
      </c>
      <c r="Q15" s="13">
        <v>2020</v>
      </c>
      <c r="R15" s="13" t="s">
        <v>15</v>
      </c>
      <c r="S15" s="13" t="s">
        <v>16</v>
      </c>
      <c r="T15" s="13" t="s">
        <v>17</v>
      </c>
      <c r="U15" s="13" t="s">
        <v>18</v>
      </c>
    </row>
    <row r="16" spans="1:21" ht="14.25" x14ac:dyDescent="0.45">
      <c r="B16" s="14"/>
      <c r="C16" s="10"/>
      <c r="D16" s="10"/>
      <c r="E16" s="10"/>
      <c r="F16" s="10"/>
      <c r="G16" s="10"/>
      <c r="H16" s="10"/>
      <c r="I16" s="10"/>
    </row>
    <row r="17" spans="2:21" x14ac:dyDescent="0.35">
      <c r="B17" s="8" t="s">
        <v>14</v>
      </c>
      <c r="C17" s="33">
        <v>118837.7102062394</v>
      </c>
      <c r="D17" s="33">
        <v>136950.17846523024</v>
      </c>
      <c r="E17" s="33">
        <v>164602.37264969351</v>
      </c>
      <c r="F17" s="33">
        <v>168791.30992791447</v>
      </c>
      <c r="G17" s="33">
        <v>187052.64185212337</v>
      </c>
      <c r="H17" s="33">
        <v>219182.20980837502</v>
      </c>
      <c r="I17" s="33">
        <v>247993.87096504046</v>
      </c>
      <c r="J17" s="33">
        <v>271529.82645248127</v>
      </c>
      <c r="K17" s="33">
        <v>308403.12336471037</v>
      </c>
      <c r="L17" s="33">
        <v>347707.29272307316</v>
      </c>
      <c r="M17" s="33">
        <v>380260.77398346469</v>
      </c>
      <c r="N17" s="33">
        <v>414279.05738018866</v>
      </c>
      <c r="O17" s="33">
        <v>410987.59030519187</v>
      </c>
      <c r="P17" s="33">
        <v>420613.82188838726</v>
      </c>
      <c r="Q17" s="33">
        <v>437052.35175228375</v>
      </c>
      <c r="R17" s="33">
        <v>499745.69673865649</v>
      </c>
      <c r="S17" s="33">
        <v>560881.23608294944</v>
      </c>
      <c r="T17" s="33">
        <v>648866.15298328968</v>
      </c>
      <c r="U17" s="33">
        <v>721278.3404473851</v>
      </c>
    </row>
    <row r="18" spans="2:21" x14ac:dyDescent="0.35">
      <c r="B18" s="1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2:21" x14ac:dyDescent="0.35">
      <c r="B19" s="24" t="s">
        <v>4</v>
      </c>
      <c r="C19" s="35">
        <v>43321.746943418657</v>
      </c>
      <c r="D19" s="35">
        <v>51103.561059285275</v>
      </c>
      <c r="E19" s="35">
        <v>62335.191491301004</v>
      </c>
      <c r="F19" s="35">
        <v>64919.522964291027</v>
      </c>
      <c r="G19" s="35">
        <v>72316.073252125469</v>
      </c>
      <c r="H19" s="35">
        <v>86268.454908366562</v>
      </c>
      <c r="I19" s="35">
        <v>98001.465924648553</v>
      </c>
      <c r="J19" s="35">
        <v>108481.42933268775</v>
      </c>
      <c r="K19" s="35">
        <v>122338.32225720769</v>
      </c>
      <c r="L19" s="35">
        <v>134264.17501142234</v>
      </c>
      <c r="M19" s="35">
        <v>144704.07275933732</v>
      </c>
      <c r="N19" s="35">
        <v>155607.1427677719</v>
      </c>
      <c r="O19" s="35">
        <v>155816.19926194954</v>
      </c>
      <c r="P19" s="35">
        <v>156963.49509998277</v>
      </c>
      <c r="Q19" s="35">
        <v>164205.21445749491</v>
      </c>
      <c r="R19" s="35">
        <v>183131.04839525584</v>
      </c>
      <c r="S19" s="35">
        <v>204861.63802632669</v>
      </c>
      <c r="T19" s="35">
        <v>232364.06840886662</v>
      </c>
      <c r="U19" s="35">
        <v>255844.41844600425</v>
      </c>
    </row>
    <row r="20" spans="2:21" x14ac:dyDescent="0.35">
      <c r="B20" s="26" t="s">
        <v>13</v>
      </c>
      <c r="C20" s="35">
        <v>13391.7672423029</v>
      </c>
      <c r="D20" s="35">
        <v>15247.124602511682</v>
      </c>
      <c r="E20" s="35">
        <v>17426.4472297754</v>
      </c>
      <c r="F20" s="35">
        <v>17598.665575342264</v>
      </c>
      <c r="G20" s="35">
        <v>20930.749351731425</v>
      </c>
      <c r="H20" s="35">
        <v>25083.312321484085</v>
      </c>
      <c r="I20" s="35">
        <v>29024.757970566985</v>
      </c>
      <c r="J20" s="35">
        <v>31591.659489759222</v>
      </c>
      <c r="K20" s="35">
        <v>35732.593582085196</v>
      </c>
      <c r="L20" s="35">
        <v>40289.122126921306</v>
      </c>
      <c r="M20" s="35">
        <v>44247.068652513728</v>
      </c>
      <c r="N20" s="35">
        <v>49224.971106948527</v>
      </c>
      <c r="O20" s="35">
        <v>43140.578585164854</v>
      </c>
      <c r="P20" s="35">
        <v>48339.903508983618</v>
      </c>
      <c r="Q20" s="35">
        <v>49964.025248130863</v>
      </c>
      <c r="R20" s="35">
        <v>62709.433123270341</v>
      </c>
      <c r="S20" s="35">
        <v>70825.047073640293</v>
      </c>
      <c r="T20" s="35">
        <v>82722.558756539118</v>
      </c>
      <c r="U20" s="35">
        <v>93665.137854425717</v>
      </c>
    </row>
    <row r="21" spans="2:21" x14ac:dyDescent="0.35">
      <c r="B21" s="15" t="s">
        <v>5</v>
      </c>
      <c r="C21" s="34">
        <v>34537.543570907546</v>
      </c>
      <c r="D21" s="34">
        <v>40372.251196254525</v>
      </c>
      <c r="E21" s="34">
        <v>47511.317230940345</v>
      </c>
      <c r="F21" s="34">
        <v>51340.871391006382</v>
      </c>
      <c r="G21" s="34">
        <v>56837.046731007038</v>
      </c>
      <c r="H21" s="34">
        <v>65472.16355705294</v>
      </c>
      <c r="I21" s="34">
        <v>74536.468536496046</v>
      </c>
      <c r="J21" s="34">
        <v>81123.64246912775</v>
      </c>
      <c r="K21" s="34">
        <v>93044.850454473315</v>
      </c>
      <c r="L21" s="34">
        <v>108670.57273735356</v>
      </c>
      <c r="M21" s="34">
        <v>122607.48939456075</v>
      </c>
      <c r="N21" s="34">
        <v>134576.31667052078</v>
      </c>
      <c r="O21" s="34">
        <v>136289.34939846373</v>
      </c>
      <c r="P21" s="34">
        <v>137379.00212128164</v>
      </c>
      <c r="Q21" s="34">
        <v>138007.28795311315</v>
      </c>
      <c r="R21" s="34">
        <v>158533.48188511012</v>
      </c>
      <c r="S21" s="34">
        <v>177977.18569910771</v>
      </c>
      <c r="T21" s="34">
        <v>207810.49057142655</v>
      </c>
      <c r="U21" s="34">
        <v>230446.1049359079</v>
      </c>
    </row>
    <row r="22" spans="2:21" x14ac:dyDescent="0.35">
      <c r="B22" s="15" t="s">
        <v>6</v>
      </c>
      <c r="C22" s="34">
        <v>27586.652449610301</v>
      </c>
      <c r="D22" s="34">
        <v>30227.241607178763</v>
      </c>
      <c r="E22" s="34">
        <v>37329.416697676774</v>
      </c>
      <c r="F22" s="34">
        <v>34932.249997274776</v>
      </c>
      <c r="G22" s="34">
        <v>36968.772517259444</v>
      </c>
      <c r="H22" s="34">
        <v>42358.279021471441</v>
      </c>
      <c r="I22" s="34">
        <v>46431.178533328872</v>
      </c>
      <c r="J22" s="34">
        <v>50333.095160906552</v>
      </c>
      <c r="K22" s="34">
        <v>57287.357070944141</v>
      </c>
      <c r="L22" s="34">
        <v>64483.422847375943</v>
      </c>
      <c r="M22" s="34">
        <v>68702.143177052902</v>
      </c>
      <c r="N22" s="34">
        <v>74870.626834947441</v>
      </c>
      <c r="O22" s="34">
        <v>75741.463059613758</v>
      </c>
      <c r="P22" s="34">
        <v>77931.42115813923</v>
      </c>
      <c r="Q22" s="34">
        <v>84875.824093544885</v>
      </c>
      <c r="R22" s="34">
        <v>95371.73333502021</v>
      </c>
      <c r="S22" s="34">
        <v>107217.36528387478</v>
      </c>
      <c r="T22" s="34">
        <v>125969.03524645738</v>
      </c>
      <c r="U22" s="34">
        <v>141322.67921104722</v>
      </c>
    </row>
    <row r="23" spans="2:21" ht="13.9" thickBot="1" x14ac:dyDescent="0.4">
      <c r="B23" s="16"/>
      <c r="C23" s="19"/>
      <c r="D23" s="19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2:21" ht="6" customHeight="1" x14ac:dyDescent="0.35"/>
    <row r="25" spans="2:21" ht="10.5" customHeight="1" x14ac:dyDescent="0.35">
      <c r="B25" s="22" t="s">
        <v>8</v>
      </c>
      <c r="C25" s="29"/>
      <c r="D25" s="29"/>
      <c r="E25" s="29"/>
      <c r="F25" s="29"/>
      <c r="G25" s="29"/>
      <c r="H25" s="29"/>
      <c r="I25" s="29"/>
    </row>
    <row r="26" spans="2:21" x14ac:dyDescent="0.35">
      <c r="B26" s="22" t="s">
        <v>9</v>
      </c>
    </row>
    <row r="27" spans="2:21" x14ac:dyDescent="0.35">
      <c r="B27" s="23" t="s">
        <v>10</v>
      </c>
    </row>
    <row r="28" spans="2:21" x14ac:dyDescent="0.35">
      <c r="C28" s="29"/>
    </row>
    <row r="29" spans="2:21" x14ac:dyDescent="0.3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pageMargins left="0.7" right="0.7" top="0.75" bottom="0.75" header="0.3" footer="0.3"/>
  <pageSetup orientation="portrait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"/>
  <sheetViews>
    <sheetView showGridLines="0" zoomScale="90" zoomScaleNormal="90" workbookViewId="0">
      <selection activeCell="T17" sqref="T17"/>
    </sheetView>
  </sheetViews>
  <sheetFormatPr baseColWidth="10" defaultColWidth="11.3984375" defaultRowHeight="13.5" x14ac:dyDescent="0.35"/>
  <cols>
    <col min="1" max="1" width="11.3984375" style="6"/>
    <col min="2" max="2" width="31.73046875" style="6" customWidth="1"/>
    <col min="3" max="21" width="9.3984375" style="6" customWidth="1"/>
    <col min="22" max="16384" width="11.3984375" style="6"/>
  </cols>
  <sheetData>
    <row r="1" spans="1:21" s="20" customFormat="1" ht="12.4" x14ac:dyDescent="0.3"/>
    <row r="2" spans="1:21" s="20" customFormat="1" ht="12.4" x14ac:dyDescent="0.3"/>
    <row r="3" spans="1:21" s="20" customFormat="1" ht="12.4" x14ac:dyDescent="0.3"/>
    <row r="4" spans="1:21" s="20" customFormat="1" ht="12.4" x14ac:dyDescent="0.3"/>
    <row r="5" spans="1:21" s="20" customFormat="1" ht="12.4" x14ac:dyDescent="0.3"/>
    <row r="6" spans="1:21" s="20" customFormat="1" ht="12.4" x14ac:dyDescent="0.3"/>
    <row r="7" spans="1:21" s="20" customFormat="1" ht="12.4" x14ac:dyDescent="0.3"/>
    <row r="8" spans="1:21" s="20" customFormat="1" ht="14.65" x14ac:dyDescent="0.35">
      <c r="A8" s="6"/>
      <c r="B8" s="21"/>
    </row>
    <row r="9" spans="1:21" s="20" customFormat="1" ht="14.65" x14ac:dyDescent="0.35">
      <c r="A9" s="6"/>
      <c r="B9" s="21"/>
    </row>
    <row r="10" spans="1:21" s="20" customFormat="1" ht="14.65" x14ac:dyDescent="0.35">
      <c r="A10" s="6"/>
      <c r="B10" s="21"/>
    </row>
    <row r="12" spans="1:21" ht="14.65" x14ac:dyDescent="0.45">
      <c r="B12" s="9" t="s">
        <v>2</v>
      </c>
      <c r="C12" s="10"/>
      <c r="D12" s="10"/>
      <c r="E12" s="10"/>
      <c r="F12" s="10"/>
      <c r="G12" s="10"/>
      <c r="H12" s="10"/>
      <c r="I12" s="10"/>
    </row>
    <row r="13" spans="1:21" ht="14.25" x14ac:dyDescent="0.45">
      <c r="B13" s="31" t="s">
        <v>7</v>
      </c>
      <c r="C13" s="11"/>
      <c r="D13" s="10"/>
      <c r="E13" s="10"/>
      <c r="F13" s="10"/>
      <c r="G13" s="10"/>
      <c r="H13" s="10"/>
      <c r="I13" s="10"/>
    </row>
    <row r="14" spans="1:21" ht="14.65" thickBot="1" x14ac:dyDescent="0.5">
      <c r="B14" s="12"/>
      <c r="C14" s="10"/>
      <c r="D14" s="10"/>
      <c r="E14" s="10"/>
      <c r="F14" s="10"/>
      <c r="G14" s="10"/>
      <c r="H14" s="10"/>
      <c r="I14" s="10"/>
    </row>
    <row r="15" spans="1:21" ht="16.899999999999999" thickBot="1" x14ac:dyDescent="0.4">
      <c r="B15" s="7" t="s">
        <v>1</v>
      </c>
      <c r="C15" s="13">
        <v>2006</v>
      </c>
      <c r="D15" s="13">
        <v>2007</v>
      </c>
      <c r="E15" s="13">
        <v>2008</v>
      </c>
      <c r="F15" s="13">
        <v>2009</v>
      </c>
      <c r="G15" s="13">
        <v>2010</v>
      </c>
      <c r="H15" s="13">
        <v>2011</v>
      </c>
      <c r="I15" s="13">
        <v>2012</v>
      </c>
      <c r="J15" s="13">
        <v>2013</v>
      </c>
      <c r="K15" s="13">
        <v>2014</v>
      </c>
      <c r="L15" s="13">
        <v>2015</v>
      </c>
      <c r="M15" s="13">
        <v>2016</v>
      </c>
      <c r="N15" s="13">
        <v>2017</v>
      </c>
      <c r="O15" s="13">
        <v>2018</v>
      </c>
      <c r="P15" s="13">
        <v>2019</v>
      </c>
      <c r="Q15" s="13">
        <v>2020</v>
      </c>
      <c r="R15" s="13" t="s">
        <v>15</v>
      </c>
      <c r="S15" s="13" t="s">
        <v>16</v>
      </c>
      <c r="T15" s="13" t="s">
        <v>17</v>
      </c>
      <c r="U15" s="13" t="s">
        <v>18</v>
      </c>
    </row>
    <row r="16" spans="1:21" ht="14.25" x14ac:dyDescent="0.45">
      <c r="B16" s="14"/>
      <c r="C16" s="10"/>
      <c r="D16" s="10"/>
      <c r="E16" s="10"/>
      <c r="F16" s="10"/>
      <c r="G16" s="10"/>
      <c r="H16" s="10"/>
      <c r="I16" s="10"/>
    </row>
    <row r="17" spans="2:21" x14ac:dyDescent="0.35">
      <c r="B17" s="8" t="s">
        <v>14</v>
      </c>
      <c r="C17" s="33">
        <f>+C19+C20+C21+C22</f>
        <v>100</v>
      </c>
      <c r="D17" s="33">
        <f t="shared" ref="D17:I17" si="0">+D19+D20+D21+D22</f>
        <v>100</v>
      </c>
      <c r="E17" s="33">
        <f t="shared" si="0"/>
        <v>100</v>
      </c>
      <c r="F17" s="33">
        <f t="shared" si="0"/>
        <v>100</v>
      </c>
      <c r="G17" s="33">
        <f t="shared" si="0"/>
        <v>100</v>
      </c>
      <c r="H17" s="33">
        <f t="shared" si="0"/>
        <v>100</v>
      </c>
      <c r="I17" s="33">
        <f t="shared" si="0"/>
        <v>100</v>
      </c>
      <c r="J17" s="33">
        <f t="shared" ref="J17:K17" si="1">+J19+J20+J21+J22</f>
        <v>100</v>
      </c>
      <c r="K17" s="33">
        <f t="shared" si="1"/>
        <v>100</v>
      </c>
      <c r="L17" s="33">
        <f t="shared" ref="L17:M17" si="2">+L19+L20+L21+L22</f>
        <v>100</v>
      </c>
      <c r="M17" s="33">
        <f t="shared" si="2"/>
        <v>99.999999999999986</v>
      </c>
      <c r="N17" s="33">
        <f t="shared" ref="N17:O17" si="3">+N19+N20+N21+N22</f>
        <v>100</v>
      </c>
      <c r="O17" s="33">
        <f t="shared" si="3"/>
        <v>100</v>
      </c>
      <c r="P17" s="33">
        <f t="shared" ref="P17:Q17" si="4">+P19+P20+P21+P22</f>
        <v>100</v>
      </c>
      <c r="Q17" s="33">
        <f t="shared" si="4"/>
        <v>100.00000000000001</v>
      </c>
      <c r="R17" s="33">
        <f t="shared" ref="R17:S17" si="5">+R19+R20+R21+R22</f>
        <v>100</v>
      </c>
      <c r="S17" s="33">
        <f t="shared" si="5"/>
        <v>100.00000000000001</v>
      </c>
      <c r="T17" s="33">
        <f t="shared" ref="T17:U17" si="6">+T19+T20+T21+T22</f>
        <v>100</v>
      </c>
      <c r="U17" s="33">
        <f t="shared" si="6"/>
        <v>100</v>
      </c>
    </row>
    <row r="18" spans="2:21" x14ac:dyDescent="0.35">
      <c r="B18" s="14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2:21" x14ac:dyDescent="0.35">
      <c r="B19" s="24" t="s">
        <v>4</v>
      </c>
      <c r="C19" s="25">
        <f>+'1'!C19/'1'!C$17*100</f>
        <v>36.454545336017517</v>
      </c>
      <c r="D19" s="25">
        <f>+'1'!D19/'1'!D$17*100</f>
        <v>37.315439550346966</v>
      </c>
      <c r="E19" s="25">
        <f>+'1'!E19/'1'!E$17*100</f>
        <v>37.870165835314324</v>
      </c>
      <c r="F19" s="25">
        <f>+'1'!F19/'1'!F$17*100</f>
        <v>38.461413085789872</v>
      </c>
      <c r="G19" s="25">
        <f>+'1'!G19/'1'!G$17*100</f>
        <v>38.660813627692988</v>
      </c>
      <c r="H19" s="25">
        <f>+'1'!H19/'1'!H$17*100</f>
        <v>39.35924132884174</v>
      </c>
      <c r="I19" s="25">
        <f>+'1'!I19/'1'!I$17*100</f>
        <v>39.517696765362302</v>
      </c>
      <c r="J19" s="25">
        <f>+'1'!J19/'1'!J$17*100</f>
        <v>39.951938521815542</v>
      </c>
      <c r="K19" s="25">
        <f>+'1'!K19/'1'!K$17*100</f>
        <v>39.66831493873466</v>
      </c>
      <c r="L19" s="25">
        <f>+'1'!L19/'1'!L$17*100</f>
        <v>38.614138334554646</v>
      </c>
      <c r="M19" s="25">
        <f>+'1'!M19/'1'!M$17*100</f>
        <v>38.053904756852369</v>
      </c>
      <c r="N19" s="25">
        <f>+'1'!N19/'1'!N$17*100</f>
        <v>37.560948350080231</v>
      </c>
      <c r="O19" s="25">
        <f>+'1'!O19/'1'!O$17*100</f>
        <v>37.912628735637313</v>
      </c>
      <c r="P19" s="25">
        <f>+'1'!P19/'1'!P$17*100</f>
        <v>37.317721608690761</v>
      </c>
      <c r="Q19" s="25">
        <f>+'1'!Q19/'1'!Q$17*100</f>
        <v>37.57106300861745</v>
      </c>
      <c r="R19" s="25">
        <f>+'1'!R19/'1'!R$17*100</f>
        <v>36.644847487506183</v>
      </c>
      <c r="S19" s="25">
        <f>+'1'!S19/'1'!S$17*100</f>
        <v>36.524958377468245</v>
      </c>
      <c r="T19" s="25">
        <f>+'1'!T19/'1'!T$17*100</f>
        <v>35.810785836266405</v>
      </c>
      <c r="U19" s="25">
        <f>+'1'!U19/'1'!U$17*100</f>
        <v>35.470969263725905</v>
      </c>
    </row>
    <row r="20" spans="2:21" x14ac:dyDescent="0.35">
      <c r="B20" s="26" t="s">
        <v>13</v>
      </c>
      <c r="C20" s="25">
        <f>+'1'!C20/'1'!C$17*100</f>
        <v>11.268954289898279</v>
      </c>
      <c r="D20" s="25">
        <f>+'1'!D20/'1'!D$17*100</f>
        <v>11.133336789614127</v>
      </c>
      <c r="E20" s="25">
        <f>+'1'!E20/'1'!E$17*100</f>
        <v>10.58699637754453</v>
      </c>
      <c r="F20" s="25">
        <f>+'1'!F20/'1'!F$17*100</f>
        <v>10.426286508978517</v>
      </c>
      <c r="G20" s="25">
        <f>+'1'!G20/'1'!G$17*100</f>
        <v>11.189764092334215</v>
      </c>
      <c r="H20" s="25">
        <f>+'1'!H20/'1'!H$17*100</f>
        <v>11.444045729538786</v>
      </c>
      <c r="I20" s="25">
        <f>+'1'!I20/'1'!I$17*100</f>
        <v>11.703820686221148</v>
      </c>
      <c r="J20" s="25">
        <f>+'1'!J20/'1'!J$17*100</f>
        <v>11.634692181887385</v>
      </c>
      <c r="K20" s="25">
        <f>+'1'!K20/'1'!K$17*100</f>
        <v>11.586326750598003</v>
      </c>
      <c r="L20" s="25">
        <f>+'1'!L20/'1'!L$17*100</f>
        <v>11.587079986558994</v>
      </c>
      <c r="M20" s="25">
        <f>+'1'!M20/'1'!M$17*100</f>
        <v>11.635980274535962</v>
      </c>
      <c r="N20" s="25">
        <f>+'1'!N20/'1'!N$17*100</f>
        <v>11.882080503474306</v>
      </c>
      <c r="O20" s="25">
        <f>+'1'!O20/'1'!O$17*100</f>
        <v>10.496808079564994</v>
      </c>
      <c r="P20" s="25">
        <f>+'1'!P20/'1'!P$17*100</f>
        <v>11.492704469852381</v>
      </c>
      <c r="Q20" s="25">
        <f>+'1'!Q20/'1'!Q$17*100</f>
        <v>11.43204585167177</v>
      </c>
      <c r="R20" s="25">
        <f>+'1'!R20/'1'!R$17*100</f>
        <v>12.548268755991796</v>
      </c>
      <c r="S20" s="25">
        <f>+'1'!S20/'1'!S$17*100</f>
        <v>12.627458812540111</v>
      </c>
      <c r="T20" s="25">
        <f>+'1'!T20/'1'!T$17*100</f>
        <v>12.748786229056009</v>
      </c>
      <c r="U20" s="25">
        <f>+'1'!U20/'1'!U$17*100</f>
        <v>12.985990650478749</v>
      </c>
    </row>
    <row r="21" spans="2:21" x14ac:dyDescent="0.35">
      <c r="B21" s="15" t="s">
        <v>5</v>
      </c>
      <c r="C21" s="18">
        <f>+'1'!C21/'1'!C$17*100</f>
        <v>29.062781091093591</v>
      </c>
      <c r="D21" s="18">
        <f>+'1'!D21/'1'!D$17*100</f>
        <v>29.479517039479052</v>
      </c>
      <c r="E21" s="18">
        <f>+'1'!E21/'1'!E$17*100</f>
        <v>28.864296708561945</v>
      </c>
      <c r="F21" s="18">
        <f>+'1'!F21/'1'!F$17*100</f>
        <v>30.416774070260178</v>
      </c>
      <c r="G21" s="18">
        <f>+'1'!G21/'1'!G$17*100</f>
        <v>30.385588873927922</v>
      </c>
      <c r="H21" s="18">
        <f>+'1'!H21/'1'!H$17*100</f>
        <v>29.871112082633644</v>
      </c>
      <c r="I21" s="18">
        <f>+'1'!I21/'1'!I$17*100</f>
        <v>30.055770429505252</v>
      </c>
      <c r="J21" s="18">
        <f>+'1'!J21/'1'!J$17*100</f>
        <v>29.876512473418714</v>
      </c>
      <c r="K21" s="18">
        <f>+'1'!K21/'1'!K$17*100</f>
        <v>30.169879422537704</v>
      </c>
      <c r="L21" s="18">
        <f>+'1'!L21/'1'!L$17*100</f>
        <v>31.253463764391849</v>
      </c>
      <c r="M21" s="18">
        <f>+'1'!M21/'1'!M$17*100</f>
        <v>32.24300211409453</v>
      </c>
      <c r="N21" s="18">
        <f>+'1'!N21/'1'!N$17*100</f>
        <v>32.484460479743376</v>
      </c>
      <c r="O21" s="18">
        <f>+'1'!O21/'1'!O$17*100</f>
        <v>33.161426917357225</v>
      </c>
      <c r="P21" s="18">
        <f>+'1'!P21/'1'!P$17*100</f>
        <v>32.661551991921009</v>
      </c>
      <c r="Q21" s="18">
        <f>+'1'!Q21/'1'!Q$17*100</f>
        <v>31.576832248996588</v>
      </c>
      <c r="R21" s="18">
        <f>+'1'!R21/'1'!R$17*100</f>
        <v>31.72283081569298</v>
      </c>
      <c r="S21" s="18">
        <f>+'1'!S21/'1'!S$17*100</f>
        <v>31.73170615263486</v>
      </c>
      <c r="T21" s="18">
        <f>+'1'!T21/'1'!T$17*100</f>
        <v>32.026711459054688</v>
      </c>
      <c r="U21" s="18">
        <f>+'1'!U21/'1'!U$17*100</f>
        <v>31.949677678241358</v>
      </c>
    </row>
    <row r="22" spans="2:21" x14ac:dyDescent="0.35">
      <c r="B22" s="15" t="s">
        <v>6</v>
      </c>
      <c r="C22" s="18">
        <f>+'1'!C22/'1'!C$17*100</f>
        <v>23.213719282990617</v>
      </c>
      <c r="D22" s="18">
        <f>+'1'!D22/'1'!D$17*100</f>
        <v>22.071706620559855</v>
      </c>
      <c r="E22" s="18">
        <f>+'1'!E22/'1'!E$17*100</f>
        <v>22.678541078579208</v>
      </c>
      <c r="F22" s="18">
        <f>+'1'!F22/'1'!F$17*100</f>
        <v>20.695526334971426</v>
      </c>
      <c r="G22" s="18">
        <f>+'1'!G22/'1'!G$17*100</f>
        <v>19.763833406044878</v>
      </c>
      <c r="H22" s="18">
        <f>+'1'!H22/'1'!H$17*100</f>
        <v>19.32560085898583</v>
      </c>
      <c r="I22" s="18">
        <f>+'1'!I22/'1'!I$17*100</f>
        <v>18.722712118911293</v>
      </c>
      <c r="J22" s="18">
        <f>+'1'!J22/'1'!J$17*100</f>
        <v>18.536856822878363</v>
      </c>
      <c r="K22" s="18">
        <f>+'1'!K22/'1'!K$17*100</f>
        <v>18.575478888129627</v>
      </c>
      <c r="L22" s="18">
        <f>+'1'!L22/'1'!L$17*100</f>
        <v>18.545317914494508</v>
      </c>
      <c r="M22" s="18">
        <f>+'1'!M22/'1'!M$17*100</f>
        <v>18.067112854517138</v>
      </c>
      <c r="N22" s="18">
        <f>+'1'!N22/'1'!N$17*100</f>
        <v>18.072510666702083</v>
      </c>
      <c r="O22" s="18">
        <f>+'1'!O22/'1'!O$17*100</f>
        <v>18.42913626744047</v>
      </c>
      <c r="P22" s="18">
        <f>+'1'!P22/'1'!P$17*100</f>
        <v>18.528021929535846</v>
      </c>
      <c r="Q22" s="18">
        <f>+'1'!Q22/'1'!Q$17*100</f>
        <v>19.420058890714202</v>
      </c>
      <c r="R22" s="18">
        <f>+'1'!R22/'1'!R$17*100</f>
        <v>19.084052940809041</v>
      </c>
      <c r="S22" s="18">
        <f>+'1'!S22/'1'!S$17*100</f>
        <v>19.115876657356793</v>
      </c>
      <c r="T22" s="18">
        <f>+'1'!T22/'1'!T$17*100</f>
        <v>19.413716475622898</v>
      </c>
      <c r="U22" s="18">
        <f>+'1'!U22/'1'!U$17*100</f>
        <v>19.59336240755399</v>
      </c>
    </row>
    <row r="23" spans="2:21" ht="13.9" thickBot="1" x14ac:dyDescent="0.4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5" spans="2:21" x14ac:dyDescent="0.35">
      <c r="B25" s="22" t="s">
        <v>8</v>
      </c>
      <c r="C25" s="30"/>
      <c r="D25" s="30"/>
      <c r="E25" s="30"/>
      <c r="F25" s="30"/>
      <c r="G25" s="30"/>
      <c r="H25" s="30"/>
      <c r="I25" s="30"/>
    </row>
    <row r="26" spans="2:21" x14ac:dyDescent="0.35">
      <c r="B26" s="22" t="s">
        <v>9</v>
      </c>
    </row>
    <row r="27" spans="2:21" x14ac:dyDescent="0.35">
      <c r="B27" s="23" t="s">
        <v>10</v>
      </c>
    </row>
    <row r="30" spans="2:21" x14ac:dyDescent="0.3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2:21" x14ac:dyDescent="0.3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2:21" x14ac:dyDescent="0.35"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3:21" x14ac:dyDescent="0.35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hloaisiga</dc:creator>
  <cp:lastModifiedBy>Joya Gonzales, Ingrid Selena</cp:lastModifiedBy>
  <cp:lastPrinted>2012-08-18T16:14:06Z</cp:lastPrinted>
  <dcterms:created xsi:type="dcterms:W3CDTF">2012-08-18T15:23:20Z</dcterms:created>
  <dcterms:modified xsi:type="dcterms:W3CDTF">2025-03-25T15:08:54Z</dcterms:modified>
</cp:coreProperties>
</file>