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Publicar serie 2006-2020\"/>
    </mc:Choice>
  </mc:AlternateContent>
  <xr:revisionPtr revIDLastSave="0" documentId="13_ncr:1_{CD4A0A3B-DCA1-4145-8664-E8F4DDB67D84}" xr6:coauthVersionLast="36" xr6:coauthVersionMax="36" xr10:uidLastSave="{00000000-0000-0000-0000-000000000000}"/>
  <bookViews>
    <workbookView xWindow="0" yWindow="0" windowWidth="28800" windowHeight="11985" xr2:uid="{00000000-000D-0000-FFFF-FFFF00000000}"/>
  </bookViews>
  <sheets>
    <sheet name="portada" sheetId="18" r:id="rId1"/>
    <sheet name="1" sheetId="2" r:id="rId2"/>
    <sheet name="2" sheetId="3" r:id="rId3"/>
    <sheet name="3" sheetId="4" r:id="rId4"/>
    <sheet name="4" sheetId="5" r:id="rId5"/>
    <sheet name="5" sheetId="6" r:id="rId6"/>
  </sheets>
  <calcPr calcId="191029"/>
</workbook>
</file>

<file path=xl/calcChain.xml><?xml version="1.0" encoding="utf-8"?>
<calcChain xmlns="http://schemas.openxmlformats.org/spreadsheetml/2006/main">
  <c r="S17" i="5" l="1"/>
  <c r="T17" i="5"/>
  <c r="S19" i="5"/>
  <c r="T19" i="5"/>
  <c r="S21" i="5"/>
  <c r="T21" i="5"/>
  <c r="S22" i="5"/>
  <c r="T22" i="5"/>
  <c r="S23" i="5"/>
  <c r="T23" i="5"/>
  <c r="S24" i="5"/>
  <c r="T24" i="5"/>
  <c r="S25" i="5"/>
  <c r="T25" i="5"/>
  <c r="S26" i="5"/>
  <c r="T26" i="5"/>
  <c r="S27" i="5"/>
  <c r="T27" i="5"/>
  <c r="S28" i="5"/>
  <c r="T28" i="5"/>
  <c r="S29" i="5"/>
  <c r="T29" i="5"/>
  <c r="S30" i="5"/>
  <c r="T30" i="5"/>
  <c r="S31" i="5"/>
  <c r="T31" i="5"/>
  <c r="U17" i="4"/>
  <c r="T20" i="4"/>
  <c r="U20" i="4"/>
  <c r="T22" i="4"/>
  <c r="U22" i="4"/>
  <c r="T23" i="4"/>
  <c r="U23" i="4"/>
  <c r="T24" i="4"/>
  <c r="U24" i="4"/>
  <c r="T25" i="4"/>
  <c r="U25" i="4"/>
  <c r="T26" i="4"/>
  <c r="U26" i="4"/>
  <c r="T27" i="4"/>
  <c r="U27" i="4"/>
  <c r="T28" i="4"/>
  <c r="T17" i="4" s="1"/>
  <c r="U28" i="4"/>
  <c r="T29" i="4"/>
  <c r="U29" i="4"/>
  <c r="T30" i="4"/>
  <c r="U30" i="4"/>
  <c r="T31" i="4"/>
  <c r="U31" i="4"/>
  <c r="T32" i="4"/>
  <c r="U32" i="4"/>
  <c r="S27" i="4" l="1"/>
  <c r="S26" i="4"/>
  <c r="S23" i="4"/>
  <c r="S22" i="4"/>
  <c r="S20" i="4"/>
  <c r="S29" i="4"/>
  <c r="Q25" i="5"/>
  <c r="Q31" i="5"/>
  <c r="S25" i="4"/>
  <c r="S28" i="4"/>
  <c r="R30" i="5"/>
  <c r="R29" i="5"/>
  <c r="R28" i="5"/>
  <c r="Q27" i="5"/>
  <c r="R23" i="5"/>
  <c r="R28" i="4"/>
  <c r="R24" i="4"/>
  <c r="R20" i="4"/>
  <c r="R22" i="4"/>
  <c r="R30" i="4"/>
  <c r="P22" i="5"/>
  <c r="P29" i="5"/>
  <c r="P30" i="5"/>
  <c r="P31" i="5"/>
  <c r="P31" i="4"/>
  <c r="Q28" i="4"/>
  <c r="P20" i="4"/>
  <c r="Q20" i="4"/>
  <c r="P22" i="4"/>
  <c r="Q22" i="4"/>
  <c r="M29" i="4"/>
  <c r="O28" i="4"/>
  <c r="N20" i="4"/>
  <c r="O20" i="4"/>
  <c r="N22" i="4"/>
  <c r="O22" i="4"/>
  <c r="M23" i="4"/>
  <c r="N23" i="4"/>
  <c r="O31" i="4"/>
  <c r="N32" i="4"/>
  <c r="O32" i="4"/>
  <c r="E29" i="4"/>
  <c r="F26" i="4"/>
  <c r="G20" i="4"/>
  <c r="H29" i="4"/>
  <c r="J20" i="4"/>
  <c r="K20" i="4"/>
  <c r="J22" i="4"/>
  <c r="K22" i="4"/>
  <c r="H23" i="4"/>
  <c r="I23" i="4"/>
  <c r="J23" i="4"/>
  <c r="K23" i="4"/>
  <c r="L23" i="4"/>
  <c r="E24" i="4"/>
  <c r="G24" i="4"/>
  <c r="H24" i="4"/>
  <c r="I24" i="4"/>
  <c r="J24" i="4"/>
  <c r="K24" i="4"/>
  <c r="L24" i="4"/>
  <c r="J25" i="4"/>
  <c r="K25" i="4"/>
  <c r="L25" i="4"/>
  <c r="J26" i="4"/>
  <c r="K26" i="4"/>
  <c r="H27" i="4"/>
  <c r="J27" i="4"/>
  <c r="K27" i="4"/>
  <c r="L27" i="4"/>
  <c r="E28" i="4"/>
  <c r="F28" i="4"/>
  <c r="G28" i="4"/>
  <c r="H28" i="4"/>
  <c r="I28" i="4"/>
  <c r="J28" i="4"/>
  <c r="K28" i="4"/>
  <c r="L28" i="4"/>
  <c r="K29" i="4"/>
  <c r="L29" i="4"/>
  <c r="J30" i="4"/>
  <c r="K30" i="4"/>
  <c r="I31" i="4"/>
  <c r="J31" i="4"/>
  <c r="K31" i="4"/>
  <c r="L31" i="4"/>
  <c r="E32" i="4"/>
  <c r="G32" i="4"/>
  <c r="H32" i="4"/>
  <c r="I32" i="4"/>
  <c r="J32" i="4"/>
  <c r="K32" i="4"/>
  <c r="L32" i="4"/>
  <c r="D27" i="4"/>
  <c r="D29" i="4"/>
  <c r="D30" i="4"/>
  <c r="P28" i="5"/>
  <c r="P25" i="5"/>
  <c r="P21" i="5"/>
  <c r="O29" i="4"/>
  <c r="Q27" i="4"/>
  <c r="Q23" i="4"/>
  <c r="P26" i="5"/>
  <c r="N21" i="5"/>
  <c r="M22" i="5"/>
  <c r="N23" i="5"/>
  <c r="N24" i="5"/>
  <c r="O25" i="5"/>
  <c r="M26" i="5"/>
  <c r="O26" i="5"/>
  <c r="N27" i="5"/>
  <c r="O28" i="5"/>
  <c r="N29" i="5"/>
  <c r="N30" i="5"/>
  <c r="O30" i="5"/>
  <c r="O31" i="5"/>
  <c r="O27" i="4"/>
  <c r="N26" i="5"/>
  <c r="N27" i="4"/>
  <c r="O26" i="4"/>
  <c r="N31" i="4"/>
  <c r="O30" i="4"/>
  <c r="N26" i="4"/>
  <c r="C20" i="4"/>
  <c r="C25" i="4"/>
  <c r="C26" i="4"/>
  <c r="C27" i="4"/>
  <c r="C28" i="4"/>
  <c r="C29" i="4"/>
  <c r="C30" i="4"/>
  <c r="C31" i="4"/>
  <c r="C32" i="4"/>
  <c r="L17" i="5"/>
  <c r="K19" i="5"/>
  <c r="M19" i="5"/>
  <c r="K21" i="5"/>
  <c r="K23" i="5"/>
  <c r="L26" i="5"/>
  <c r="K27" i="5"/>
  <c r="K28" i="5"/>
  <c r="L28" i="5"/>
  <c r="L30" i="5"/>
  <c r="K31" i="5"/>
  <c r="L25" i="5"/>
  <c r="L31" i="5"/>
  <c r="L27" i="5"/>
  <c r="L23" i="5"/>
  <c r="L24" i="5"/>
  <c r="J17" i="5"/>
  <c r="J19" i="5"/>
  <c r="J21" i="5"/>
  <c r="J23" i="5"/>
  <c r="K24" i="5"/>
  <c r="K25" i="5"/>
  <c r="K30" i="5"/>
  <c r="C19" i="5"/>
  <c r="C22" i="5"/>
  <c r="D25" i="5"/>
  <c r="C29" i="5"/>
  <c r="C28" i="5"/>
  <c r="D23" i="5"/>
  <c r="C23" i="5"/>
  <c r="C30" i="5"/>
  <c r="C21" i="5"/>
  <c r="C31" i="5"/>
  <c r="C24" i="5"/>
  <c r="D26" i="5"/>
  <c r="C26" i="5"/>
  <c r="E31" i="5"/>
  <c r="E19" i="5"/>
  <c r="E22" i="5"/>
  <c r="E23" i="5"/>
  <c r="D28" i="4"/>
  <c r="D23" i="4"/>
  <c r="D20" i="4"/>
  <c r="E26" i="5"/>
  <c r="F28" i="5"/>
  <c r="E27" i="5"/>
  <c r="D17" i="5"/>
  <c r="G25" i="5"/>
  <c r="G27" i="5"/>
  <c r="G29" i="5"/>
  <c r="F26" i="5"/>
  <c r="F31" i="5"/>
  <c r="F23" i="5"/>
  <c r="H29" i="5"/>
  <c r="G23" i="5"/>
  <c r="G26" i="5"/>
  <c r="H31" i="5"/>
  <c r="G22" i="5"/>
  <c r="H28" i="5"/>
  <c r="H21" i="5"/>
  <c r="I25" i="5"/>
  <c r="I22" i="5"/>
  <c r="G30" i="5"/>
  <c r="H30" i="5"/>
  <c r="I30" i="5"/>
  <c r="F19" i="5"/>
  <c r="G17" i="5"/>
  <c r="H19" i="5"/>
  <c r="F25" i="5" l="1"/>
  <c r="S32" i="4"/>
  <c r="E17" i="5"/>
  <c r="P28" i="4"/>
  <c r="R19" i="5"/>
  <c r="J28" i="5"/>
  <c r="P26" i="4"/>
  <c r="Q28" i="5"/>
  <c r="I19" i="5"/>
  <c r="Q25" i="4"/>
  <c r="R24" i="5"/>
  <c r="I17" i="5"/>
  <c r="J27" i="5"/>
  <c r="M23" i="5"/>
  <c r="R25" i="5"/>
  <c r="K26" i="5"/>
  <c r="P25" i="4"/>
  <c r="O22" i="5"/>
  <c r="F24" i="4"/>
  <c r="F24" i="5"/>
  <c r="G21" i="5"/>
  <c r="S30" i="4"/>
  <c r="S31" i="4"/>
  <c r="H22" i="4"/>
  <c r="H26" i="4"/>
  <c r="H25" i="4"/>
  <c r="Q24" i="5"/>
  <c r="H22" i="5"/>
  <c r="E21" i="5"/>
  <c r="I21" i="5"/>
  <c r="L26" i="4"/>
  <c r="O24" i="4"/>
  <c r="Q24" i="4"/>
  <c r="N24" i="4"/>
  <c r="P24" i="4"/>
  <c r="O21" i="5"/>
  <c r="G19" i="5"/>
  <c r="H25" i="5"/>
  <c r="J24" i="5"/>
  <c r="J29" i="4"/>
  <c r="Q19" i="5"/>
  <c r="Q26" i="5"/>
  <c r="I29" i="5"/>
  <c r="D19" i="5"/>
  <c r="L22" i="5"/>
  <c r="N19" i="5"/>
  <c r="I30" i="4"/>
  <c r="O23" i="4"/>
  <c r="O19" i="5"/>
  <c r="G24" i="5"/>
  <c r="M26" i="4"/>
  <c r="S24" i="4"/>
  <c r="L21" i="5"/>
  <c r="P23" i="4"/>
  <c r="R31" i="5"/>
  <c r="F32" i="4"/>
  <c r="K17" i="5"/>
  <c r="G28" i="5"/>
  <c r="E28" i="5"/>
  <c r="M31" i="5"/>
  <c r="G31" i="4"/>
  <c r="G23" i="4"/>
  <c r="N28" i="4"/>
  <c r="Q26" i="4"/>
  <c r="Q31" i="4"/>
  <c r="I24" i="5"/>
  <c r="C24" i="4"/>
  <c r="N29" i="4"/>
  <c r="C23" i="4"/>
  <c r="Q30" i="4"/>
  <c r="F30" i="5"/>
  <c r="L29" i="5"/>
  <c r="C22" i="4"/>
  <c r="K17" i="4"/>
  <c r="J17" i="4"/>
  <c r="Q21" i="5"/>
  <c r="L22" i="4"/>
  <c r="H30" i="4"/>
  <c r="G26" i="4"/>
  <c r="H20" i="4"/>
  <c r="I26" i="4"/>
  <c r="Q22" i="5"/>
  <c r="P17" i="5"/>
  <c r="R26" i="5"/>
  <c r="P24" i="5"/>
  <c r="N28" i="5"/>
  <c r="Q23" i="5"/>
  <c r="I22" i="4"/>
  <c r="H26" i="5"/>
  <c r="K22" i="5"/>
  <c r="E23" i="4"/>
  <c r="C17" i="4"/>
  <c r="P29" i="4"/>
  <c r="J25" i="5"/>
  <c r="M27" i="5"/>
  <c r="E30" i="5"/>
  <c r="D27" i="5"/>
  <c r="Q29" i="5"/>
  <c r="D21" i="5"/>
  <c r="H23" i="5"/>
  <c r="C17" i="5"/>
  <c r="I29" i="4"/>
  <c r="I25" i="4"/>
  <c r="I20" i="4"/>
  <c r="J26" i="5"/>
  <c r="E27" i="4"/>
  <c r="D24" i="5"/>
  <c r="D28" i="5"/>
  <c r="P30" i="4"/>
  <c r="F30" i="4"/>
  <c r="F22" i="4"/>
  <c r="M28" i="4"/>
  <c r="Q29" i="4"/>
  <c r="R23" i="4"/>
  <c r="I27" i="4"/>
  <c r="H31" i="4"/>
  <c r="L30" i="4"/>
  <c r="N25" i="5"/>
  <c r="L19" i="5"/>
  <c r="O25" i="4"/>
  <c r="I28" i="5"/>
  <c r="F22" i="5"/>
  <c r="E29" i="5"/>
  <c r="E30" i="4"/>
  <c r="E26" i="4"/>
  <c r="E22" i="4"/>
  <c r="H27" i="5"/>
  <c r="C27" i="5"/>
  <c r="G25" i="4"/>
  <c r="K29" i="5"/>
  <c r="F31" i="4"/>
  <c r="I31" i="5"/>
  <c r="N30" i="4"/>
  <c r="G30" i="4"/>
  <c r="L20" i="4"/>
  <c r="D30" i="5"/>
  <c r="M17" i="5"/>
  <c r="Q32" i="4"/>
  <c r="Q17" i="5"/>
  <c r="G27" i="4"/>
  <c r="G22" i="4"/>
  <c r="M30" i="5"/>
  <c r="P32" i="4"/>
  <c r="M24" i="5"/>
  <c r="O29" i="5"/>
  <c r="P27" i="5"/>
  <c r="F27" i="5"/>
  <c r="D22" i="5"/>
  <c r="G29" i="4"/>
  <c r="F23" i="4"/>
  <c r="O23" i="5"/>
  <c r="J29" i="5"/>
  <c r="I27" i="5"/>
  <c r="F29" i="4"/>
  <c r="F25" i="4"/>
  <c r="F20" i="4"/>
  <c r="N25" i="4"/>
  <c r="P27" i="4"/>
  <c r="P17" i="4" s="1"/>
  <c r="F27" i="4"/>
  <c r="E31" i="4"/>
  <c r="F29" i="5"/>
  <c r="O17" i="5"/>
  <c r="G31" i="5"/>
  <c r="F17" i="5"/>
  <c r="J22" i="5"/>
  <c r="D31" i="5"/>
  <c r="D25" i="4"/>
  <c r="E25" i="4"/>
  <c r="E20" i="4"/>
  <c r="M25" i="4"/>
  <c r="R22" i="5"/>
  <c r="M30" i="4"/>
  <c r="O24" i="5"/>
  <c r="H17" i="5"/>
  <c r="I26" i="5"/>
  <c r="I23" i="5"/>
  <c r="F21" i="5"/>
  <c r="E24" i="5"/>
  <c r="E25" i="5"/>
  <c r="D31" i="4"/>
  <c r="D22" i="4"/>
  <c r="D29" i="5"/>
  <c r="C25" i="5"/>
  <c r="M22" i="4"/>
  <c r="M24" i="4"/>
  <c r="M29" i="5"/>
  <c r="M21" i="5"/>
  <c r="N17" i="5"/>
  <c r="Q30" i="5"/>
  <c r="R29" i="4"/>
  <c r="R32" i="4"/>
  <c r="R17" i="5"/>
  <c r="R27" i="5"/>
  <c r="R21" i="5"/>
  <c r="O27" i="5"/>
  <c r="H24" i="5"/>
  <c r="D32" i="4"/>
  <c r="M31" i="4"/>
  <c r="M32" i="4"/>
  <c r="M28" i="5"/>
  <c r="N31" i="5"/>
  <c r="N22" i="5"/>
  <c r="J30" i="5"/>
  <c r="D26" i="4"/>
  <c r="M25" i="5"/>
  <c r="P23" i="5"/>
  <c r="R27" i="4"/>
  <c r="J31" i="5"/>
  <c r="P19" i="5"/>
  <c r="R26" i="4"/>
  <c r="D24" i="4"/>
  <c r="M20" i="4"/>
  <c r="R31" i="4"/>
  <c r="R25" i="4"/>
  <c r="M27" i="4"/>
  <c r="S17" i="4" l="1"/>
  <c r="E17" i="4"/>
  <c r="O17" i="4"/>
  <c r="D17" i="4"/>
  <c r="N17" i="4"/>
  <c r="F17" i="4"/>
  <c r="Q17" i="4"/>
  <c r="H17" i="4"/>
  <c r="G17" i="4"/>
  <c r="L17" i="4"/>
  <c r="M17" i="4"/>
  <c r="R17" i="4"/>
  <c r="I17" i="4"/>
</calcChain>
</file>

<file path=xl/sharedStrings.xml><?xml version="1.0" encoding="utf-8"?>
<sst xmlns="http://schemas.openxmlformats.org/spreadsheetml/2006/main" count="131" uniqueCount="46">
  <si>
    <t>PIB enfoque de la producción, estructura porcentual</t>
  </si>
  <si>
    <t>PIB enfoque de la producción, tasa de crecimiento</t>
  </si>
  <si>
    <t>PIB enfoque de la producción, deflatores</t>
  </si>
  <si>
    <t>Producto Interno Bruto: enfoque de la producción</t>
  </si>
  <si>
    <t>Estructura porcentual</t>
  </si>
  <si>
    <t>Conceptos</t>
  </si>
  <si>
    <t>Producto interno bruto</t>
  </si>
  <si>
    <t>más: Impuestos netos a los productos</t>
  </si>
  <si>
    <t>Servicios del gobierno general</t>
  </si>
  <si>
    <t>Agricultura, ganadería, silvicultura y pesca</t>
  </si>
  <si>
    <t>Explotación de minas y canteras</t>
  </si>
  <si>
    <t>Industrias manufactureras</t>
  </si>
  <si>
    <t>Electricidad, agua y alcantarillado</t>
  </si>
  <si>
    <t>Construcción</t>
  </si>
  <si>
    <t>Comercio, hoteles y restaurantes</t>
  </si>
  <si>
    <t>Transporte y comunicaciones</t>
  </si>
  <si>
    <t>Servicios de intermediación financiera y conexos</t>
  </si>
  <si>
    <t>Propiedad de vivienda</t>
  </si>
  <si>
    <t xml:space="preserve">Producto Interno Bruto: enfoque de la producción, </t>
  </si>
  <si>
    <t>(millones de córdobas)</t>
  </si>
  <si>
    <t>p/: Preliminar</t>
  </si>
  <si>
    <t>e/: Estimado</t>
  </si>
  <si>
    <t>Impuestos netos a los productos (+)</t>
  </si>
  <si>
    <r>
      <t xml:space="preserve">Producto interno bruto </t>
    </r>
    <r>
      <rPr>
        <b/>
        <vertAlign val="superscript"/>
        <sz val="10"/>
        <rFont val="Verdana"/>
        <family val="2"/>
      </rPr>
      <t>1/</t>
    </r>
  </si>
  <si>
    <t xml:space="preserve">Fuente: BCN </t>
  </si>
  <si>
    <t>(millones de córdobas constantes, a precios de 2006)</t>
  </si>
  <si>
    <t>Tasas de crecimiento</t>
  </si>
  <si>
    <t>Tasas de crecimiento del deflator</t>
  </si>
  <si>
    <t xml:space="preserve">Producto interno bruto </t>
  </si>
  <si>
    <t xml:space="preserve">PIB enfoque de la producción, millones de córdobas </t>
  </si>
  <si>
    <t>PIB enfoque de la producción, millones de córdobas constantes, a precios de 2006</t>
  </si>
  <si>
    <t>Producto Interno Bruto, enfoque de la producción</t>
  </si>
  <si>
    <t>2/: Incluye educación y salud de mercado y no mercado (realizada por instituciones sin fines de lucro que sirven a los hogares) y otros servicios.</t>
  </si>
  <si>
    <t>1/: Incluye educación y salud de mercado y no mercado (realizada por instituciones sin fines de lucro que sirven a los hogares) y otros servicios.</t>
  </si>
  <si>
    <t>Imputaciones bancarias (-)</t>
  </si>
  <si>
    <r>
      <t>Servicios personales y empresariales</t>
    </r>
    <r>
      <rPr>
        <vertAlign val="superscript"/>
        <sz val="10"/>
        <rFont val="Verdana"/>
        <family val="2"/>
      </rPr>
      <t xml:space="preserve"> 1</t>
    </r>
    <r>
      <rPr>
        <vertAlign val="superscript"/>
        <sz val="10"/>
        <color indexed="8"/>
        <rFont val="Verdana"/>
        <family val="2"/>
      </rPr>
      <t>/</t>
    </r>
  </si>
  <si>
    <t xml:space="preserve">Imputaciones bancarias (-) </t>
  </si>
  <si>
    <r>
      <t>Servicios personales y empresariales</t>
    </r>
    <r>
      <rPr>
        <vertAlign val="superscript"/>
        <sz val="10"/>
        <rFont val="Verdana"/>
        <family val="2"/>
      </rPr>
      <t xml:space="preserve"> 2</t>
    </r>
    <r>
      <rPr>
        <vertAlign val="superscript"/>
        <sz val="10"/>
        <color indexed="8"/>
        <rFont val="Verdana"/>
        <family val="2"/>
      </rPr>
      <t>/</t>
    </r>
  </si>
  <si>
    <r>
      <t xml:space="preserve">Servicios personales y empresariales </t>
    </r>
    <r>
      <rPr>
        <vertAlign val="superscript"/>
        <sz val="10"/>
        <rFont val="Verdana"/>
        <family val="2"/>
      </rPr>
      <t>1</t>
    </r>
    <r>
      <rPr>
        <vertAlign val="superscript"/>
        <sz val="10"/>
        <color indexed="8"/>
        <rFont val="Verdana"/>
        <family val="2"/>
      </rPr>
      <t>/</t>
    </r>
  </si>
  <si>
    <r>
      <t xml:space="preserve">Servicios personales y empresariales </t>
    </r>
    <r>
      <rPr>
        <vertAlign val="superscript"/>
        <sz val="10"/>
        <rFont val="Verdana"/>
        <family val="2"/>
      </rPr>
      <t>1/</t>
    </r>
  </si>
  <si>
    <r>
      <t>Servicios personales y empresariales</t>
    </r>
    <r>
      <rPr>
        <vertAlign val="superscript"/>
        <sz val="10"/>
        <rFont val="Verdana"/>
        <family val="2"/>
      </rPr>
      <t xml:space="preserve"> 1/</t>
    </r>
  </si>
  <si>
    <r>
      <t>2021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</si>
  <si>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2022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</si>
  <si>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2023</t>
    </r>
    <r>
      <rPr>
        <b/>
        <vertAlign val="superscript"/>
        <sz val="10"/>
        <rFont val="Verdana"/>
        <family val="2"/>
      </rPr>
      <t xml:space="preserve"> p</t>
    </r>
    <r>
      <rPr>
        <vertAlign val="superscript"/>
        <sz val="12"/>
        <rFont val="Verdana"/>
        <family val="2"/>
      </rPr>
      <t>/</t>
    </r>
  </si>
  <si>
    <r>
      <t>2024</t>
    </r>
    <r>
      <rPr>
        <b/>
        <vertAlign val="superscript"/>
        <sz val="10"/>
        <rFont val="Verdana"/>
        <family val="2"/>
      </rPr>
      <t xml:space="preserve"> e</t>
    </r>
    <r>
      <rPr>
        <vertAlign val="superscript"/>
        <sz val="12"/>
        <rFont val="Verdana"/>
        <family val="2"/>
      </rPr>
      <t>/</t>
    </r>
  </si>
  <si>
    <t>1/: 2008-2024, la diferencia entre la sumatoria de los componentes y el PIB total es la discrepancia estadística debido a la aplicación de la metodología de encadenamiento para obtener los valores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</si>
</sst>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-* #,##0.0_-;\-* #,##0.0_-;_-* &quot;-&quot;?_-;_-@_-"/>
    <numFmt numFmtId="168" formatCode="_-* #,##0.00000_-;\-* #,##0.00000_-;_-* &quot;-&quot;?_-;_-@_-"/>
    <numFmt numFmtId="173" formatCode="_(* #,##0.0000000_);_(* \(#,##0.0000000\);_(* &quot;-&quot;??_);_(@_)"/>
  </numFmts>
  <fonts count="24" x14ac:knownFonts="1">
    <font>
      <sz val="11"/>
      <color theme="1"/>
      <name val="Calibri"/>
      <family val="2"/>
      <scheme val="minor"/>
    </font>
    <font>
      <sz val="12"/>
      <color rgb="FFFFC000"/>
      <name val="Garamond"/>
      <family val="1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vertAlign val="superscript"/>
      <sz val="10"/>
      <color indexed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vertAlign val="superscript"/>
      <sz val="10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sz val="13"/>
      <color theme="3"/>
      <name val="Garamond"/>
      <family val="1"/>
    </font>
    <font>
      <b/>
      <sz val="16"/>
      <color theme="3"/>
      <name val="Garamond"/>
      <family val="1"/>
    </font>
    <font>
      <vertAlign val="superscript"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3" fillId="2" borderId="0" xfId="0" applyFont="1" applyFill="1"/>
    <xf numFmtId="0" fontId="0" fillId="2" borderId="0" xfId="0" applyFill="1" applyBorder="1"/>
    <xf numFmtId="0" fontId="1" fillId="2" borderId="0" xfId="0" applyFont="1" applyFill="1" applyBorder="1"/>
    <xf numFmtId="2" fontId="1" fillId="2" borderId="0" xfId="0" applyNumberFormat="1" applyFont="1" applyFill="1" applyBorder="1"/>
    <xf numFmtId="0" fontId="4" fillId="0" borderId="0" xfId="0" applyFont="1"/>
    <xf numFmtId="0" fontId="5" fillId="3" borderId="0" xfId="0" applyFont="1" applyFill="1"/>
    <xf numFmtId="0" fontId="8" fillId="3" borderId="0" xfId="0" applyFont="1" applyFill="1"/>
    <xf numFmtId="0" fontId="4" fillId="3" borderId="0" xfId="0" applyFont="1" applyFill="1"/>
    <xf numFmtId="0" fontId="9" fillId="3" borderId="0" xfId="0" applyFont="1" applyFill="1"/>
    <xf numFmtId="0" fontId="10" fillId="3" borderId="1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66" fontId="12" fillId="3" borderId="0" xfId="1" applyNumberFormat="1" applyFont="1" applyFill="1" applyBorder="1" applyAlignment="1">
      <alignment vertical="center"/>
    </xf>
    <xf numFmtId="166" fontId="13" fillId="3" borderId="0" xfId="1" applyNumberFormat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166" fontId="11" fillId="3" borderId="0" xfId="1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 wrapText="1"/>
    </xf>
    <xf numFmtId="166" fontId="13" fillId="3" borderId="0" xfId="1" applyNumberFormat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166" fontId="11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vertical="center"/>
    </xf>
    <xf numFmtId="0" fontId="6" fillId="3" borderId="0" xfId="0" applyFont="1" applyFill="1"/>
    <xf numFmtId="165" fontId="9" fillId="3" borderId="0" xfId="0" applyNumberFormat="1" applyFont="1" applyFill="1"/>
    <xf numFmtId="0" fontId="10" fillId="3" borderId="1" xfId="0" applyFont="1" applyFill="1" applyBorder="1" applyAlignment="1">
      <alignment horizontal="center" vertical="center"/>
    </xf>
    <xf numFmtId="166" fontId="11" fillId="3" borderId="0" xfId="1" applyNumberFormat="1" applyFont="1" applyFill="1" applyAlignment="1">
      <alignment vertical="center"/>
    </xf>
    <xf numFmtId="0" fontId="13" fillId="0" borderId="0" xfId="3" applyFont="1"/>
    <xf numFmtId="3" fontId="13" fillId="0" borderId="0" xfId="3" applyNumberFormat="1" applyFont="1"/>
    <xf numFmtId="0" fontId="16" fillId="3" borderId="0" xfId="3" applyFont="1" applyFill="1" applyAlignment="1">
      <alignment horizontal="centerContinuous" vertical="center"/>
    </xf>
    <xf numFmtId="3" fontId="13" fillId="3" borderId="0" xfId="3" applyNumberFormat="1" applyFont="1" applyFill="1" applyAlignment="1">
      <alignment horizontal="centerContinuous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3" fillId="5" borderId="0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166" fontId="11" fillId="5" borderId="0" xfId="1" applyNumberFormat="1" applyFont="1" applyFill="1" applyBorder="1" applyAlignment="1">
      <alignment vertical="center"/>
    </xf>
    <xf numFmtId="166" fontId="13" fillId="5" borderId="0" xfId="1" applyNumberFormat="1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indent="3"/>
    </xf>
    <xf numFmtId="0" fontId="18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19" fillId="3" borderId="0" xfId="0" applyFont="1" applyFill="1" applyAlignment="1">
      <alignment vertical="center"/>
    </xf>
    <xf numFmtId="167" fontId="9" fillId="3" borderId="0" xfId="0" applyNumberFormat="1" applyFont="1" applyFill="1"/>
    <xf numFmtId="43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164" fontId="4" fillId="0" borderId="0" xfId="1" applyFont="1"/>
    <xf numFmtId="173" fontId="4" fillId="0" borderId="0" xfId="1" applyNumberFormat="1" applyFont="1"/>
  </cellXfs>
  <cellStyles count="4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D19800"/>
      <color rgb="FF800000"/>
      <color rgb="FF99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image" Target="../media/image1.emf"/><Relationship Id="rId5" Type="http://schemas.openxmlformats.org/officeDocument/2006/relationships/hyperlink" Target="#'5'!A1"/><Relationship Id="rId4" Type="http://schemas.openxmlformats.org/officeDocument/2006/relationships/hyperlink" Target="#'4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95296" y="23492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24043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5296" y="262436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oneCellAnchor>
    <xdr:from>
      <xdr:col>3</xdr:col>
      <xdr:colOff>309296</xdr:colOff>
      <xdr:row>14</xdr:row>
      <xdr:rowOff>22898</xdr:rowOff>
    </xdr:from>
    <xdr:ext cx="324000" cy="251031"/>
    <xdr:sp macro="" textlink="">
      <xdr:nvSpPr>
        <xdr:cNvPr id="4" name="3 CuadroText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5296" y="289944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3</a:t>
          </a:r>
        </a:p>
      </xdr:txBody>
    </xdr:sp>
    <xdr:clientData/>
  </xdr:oneCellAnchor>
  <xdr:oneCellAnchor>
    <xdr:from>
      <xdr:col>3</xdr:col>
      <xdr:colOff>309296</xdr:colOff>
      <xdr:row>15</xdr:row>
      <xdr:rowOff>21753</xdr:rowOff>
    </xdr:from>
    <xdr:ext cx="324000" cy="251031"/>
    <xdr:sp macro="" textlink="">
      <xdr:nvSpPr>
        <xdr:cNvPr id="5" name="4 CuadroText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95296" y="317452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4</a:t>
          </a:r>
        </a:p>
      </xdr:txBody>
    </xdr:sp>
    <xdr:clientData/>
  </xdr:oneCellAnchor>
  <xdr:oneCellAnchor>
    <xdr:from>
      <xdr:col>3</xdr:col>
      <xdr:colOff>309296</xdr:colOff>
      <xdr:row>16</xdr:row>
      <xdr:rowOff>20608</xdr:rowOff>
    </xdr:from>
    <xdr:ext cx="324000" cy="251031"/>
    <xdr:sp macro="" textlink="">
      <xdr:nvSpPr>
        <xdr:cNvPr id="6" name="5 CuadroText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95296" y="344960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5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5</xdr:col>
      <xdr:colOff>625053</xdr:colOff>
      <xdr:row>9</xdr:row>
      <xdr:rowOff>91729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447458" cy="160619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5" name="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6</xdr:col>
      <xdr:colOff>916014</xdr:colOff>
      <xdr:row>9</xdr:row>
      <xdr:rowOff>91729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7814732" cy="15839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609600</xdr:colOff>
      <xdr:row>0</xdr:row>
      <xdr:rowOff>9</xdr:rowOff>
    </xdr:from>
    <xdr:to>
      <xdr:col>7</xdr:col>
      <xdr:colOff>342900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"/>
          <a:ext cx="6276975" cy="16061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7</xdr:col>
      <xdr:colOff>433387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6124573" cy="160619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7</xdr:col>
      <xdr:colOff>296383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447458" cy="16061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51"/>
  <sheetViews>
    <sheetView showGridLines="0" tabSelected="1" zoomScaleNormal="100" workbookViewId="0">
      <selection activeCell="H20" sqref="H20"/>
    </sheetView>
  </sheetViews>
  <sheetFormatPr baseColWidth="10" defaultRowHeight="14.25" x14ac:dyDescent="0.45"/>
  <cols>
    <col min="5" max="5" width="11.3984375" customWidth="1"/>
    <col min="11" max="11" width="2.73046875" customWidth="1"/>
  </cols>
  <sheetData>
    <row r="1" spans="3:15" ht="9.75" customHeight="1" x14ac:dyDescent="0.4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3:15" x14ac:dyDescent="0.4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3:15" x14ac:dyDescent="0.4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3:15" x14ac:dyDescent="0.4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3:15" x14ac:dyDescent="0.4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3:15" x14ac:dyDescent="0.4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3:15" x14ac:dyDescent="0.4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3:15" x14ac:dyDescent="0.4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3:15" x14ac:dyDescent="0.4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3:15" x14ac:dyDescent="0.4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3:15" x14ac:dyDescent="0.4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3:15" ht="20.65" x14ac:dyDescent="0.6">
      <c r="C12" s="1"/>
      <c r="D12" s="2"/>
      <c r="E12" s="44" t="s">
        <v>31</v>
      </c>
      <c r="F12" s="1"/>
      <c r="G12" s="3"/>
      <c r="H12" s="1"/>
      <c r="I12" s="1"/>
      <c r="J12" s="1"/>
      <c r="K12" s="1"/>
      <c r="L12" s="1"/>
      <c r="M12" s="1"/>
      <c r="N12" s="1"/>
      <c r="O12" s="1"/>
    </row>
    <row r="13" spans="3:15" ht="21.95" customHeight="1" x14ac:dyDescent="0.45">
      <c r="C13" s="4"/>
      <c r="D13" s="5"/>
      <c r="E13" s="43" t="s">
        <v>29</v>
      </c>
      <c r="F13" s="43"/>
      <c r="G13" s="43"/>
      <c r="H13" s="43"/>
      <c r="I13" s="43"/>
      <c r="J13" s="43"/>
      <c r="K13" s="43"/>
      <c r="L13" s="43"/>
      <c r="M13" s="43"/>
      <c r="N13" s="1"/>
      <c r="O13" s="1"/>
    </row>
    <row r="14" spans="3:15" ht="21.95" customHeight="1" x14ac:dyDescent="0.45">
      <c r="C14" s="4"/>
      <c r="D14" s="5"/>
      <c r="E14" s="43" t="s">
        <v>30</v>
      </c>
      <c r="F14" s="43"/>
      <c r="G14" s="43"/>
      <c r="H14" s="43"/>
      <c r="I14" s="43"/>
      <c r="J14" s="43"/>
      <c r="K14" s="43"/>
      <c r="L14" s="43"/>
      <c r="M14" s="43"/>
      <c r="N14" s="1"/>
      <c r="O14" s="1"/>
    </row>
    <row r="15" spans="3:15" ht="21.95" customHeight="1" x14ac:dyDescent="0.45">
      <c r="C15" s="4"/>
      <c r="D15" s="5"/>
      <c r="E15" s="43" t="s">
        <v>0</v>
      </c>
      <c r="F15" s="43"/>
      <c r="G15" s="43"/>
      <c r="H15" s="43"/>
      <c r="I15" s="43"/>
      <c r="J15" s="43"/>
      <c r="K15" s="43"/>
      <c r="L15" s="43"/>
      <c r="M15" s="43"/>
      <c r="N15" s="1"/>
      <c r="O15" s="1"/>
    </row>
    <row r="16" spans="3:15" ht="21.95" customHeight="1" x14ac:dyDescent="0.45">
      <c r="C16" s="4"/>
      <c r="D16" s="5"/>
      <c r="E16" s="43" t="s">
        <v>1</v>
      </c>
      <c r="F16" s="43"/>
      <c r="G16" s="43"/>
      <c r="H16" s="43"/>
      <c r="I16" s="43"/>
      <c r="J16" s="43"/>
      <c r="K16" s="43"/>
      <c r="L16" s="43"/>
      <c r="M16" s="43"/>
      <c r="N16" s="1"/>
      <c r="O16" s="1"/>
    </row>
    <row r="17" spans="3:15" ht="21.95" customHeight="1" x14ac:dyDescent="0.45">
      <c r="C17" s="4"/>
      <c r="D17" s="5"/>
      <c r="E17" s="43" t="s">
        <v>2</v>
      </c>
      <c r="F17" s="43"/>
      <c r="G17" s="43"/>
      <c r="H17" s="43"/>
      <c r="I17" s="43"/>
      <c r="J17" s="43"/>
      <c r="K17" s="43"/>
      <c r="L17" s="43"/>
      <c r="M17" s="43"/>
      <c r="N17" s="1"/>
      <c r="O17" s="1"/>
    </row>
    <row r="18" spans="3:15" ht="21.95" customHeight="1" x14ac:dyDescent="0.45">
      <c r="C18" s="4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5" ht="21.95" customHeight="1" x14ac:dyDescent="0.45">
      <c r="C19" s="4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3:15" ht="21.95" customHeight="1" x14ac:dyDescent="0.45">
      <c r="C20" s="4"/>
      <c r="D20" s="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3:15" ht="21.95" customHeight="1" x14ac:dyDescent="0.45">
      <c r="C21" s="4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3:15" ht="21.95" customHeight="1" x14ac:dyDescent="0.45">
      <c r="C22" s="4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3:15" ht="21.95" customHeight="1" x14ac:dyDescent="0.45">
      <c r="C23" s="4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3:15" ht="21.95" customHeight="1" x14ac:dyDescent="0.45">
      <c r="C24" s="4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3:15" x14ac:dyDescent="0.4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3:15" x14ac:dyDescent="0.4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50" ht="13.5" customHeight="1" x14ac:dyDescent="0.45"/>
    <row r="51" hidden="1" x14ac:dyDescent="0.45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showGridLines="0" zoomScale="80" zoomScaleNormal="80" workbookViewId="0">
      <selection activeCell="K43" sqref="K43"/>
    </sheetView>
  </sheetViews>
  <sheetFormatPr baseColWidth="10" defaultColWidth="11.3984375" defaultRowHeight="13.5" x14ac:dyDescent="0.35"/>
  <cols>
    <col min="1" max="1" width="11.3984375" style="7" customWidth="1"/>
    <col min="2" max="2" width="44.19921875" style="7" customWidth="1"/>
    <col min="3" max="21" width="13" style="7" customWidth="1"/>
    <col min="22" max="16384" width="11.3984375" style="7"/>
  </cols>
  <sheetData>
    <row r="1" spans="1:21" s="31" customFormat="1" ht="12.4" x14ac:dyDescent="0.3">
      <c r="C1" s="32"/>
      <c r="D1" s="32"/>
      <c r="E1" s="32"/>
      <c r="F1" s="32"/>
      <c r="G1" s="32"/>
      <c r="H1" s="32"/>
      <c r="I1" s="32"/>
      <c r="J1" s="32"/>
    </row>
    <row r="2" spans="1:21" s="31" customFormat="1" ht="12.4" x14ac:dyDescent="0.3">
      <c r="C2" s="32"/>
      <c r="D2" s="32"/>
      <c r="E2" s="32"/>
      <c r="F2" s="32"/>
      <c r="G2" s="32"/>
      <c r="H2" s="32"/>
      <c r="I2" s="32"/>
      <c r="J2" s="32"/>
    </row>
    <row r="3" spans="1:21" s="31" customFormat="1" ht="12.4" x14ac:dyDescent="0.3">
      <c r="C3" s="32"/>
      <c r="D3" s="32"/>
      <c r="E3" s="32"/>
      <c r="F3" s="32"/>
      <c r="G3" s="32"/>
      <c r="H3" s="32"/>
      <c r="I3" s="32"/>
      <c r="J3" s="32"/>
    </row>
    <row r="4" spans="1:21" s="31" customFormat="1" ht="12.4" x14ac:dyDescent="0.3">
      <c r="C4" s="32"/>
      <c r="D4" s="32"/>
      <c r="E4" s="32"/>
      <c r="F4" s="32"/>
      <c r="G4" s="32"/>
      <c r="H4" s="32"/>
      <c r="I4" s="32"/>
      <c r="J4" s="32"/>
    </row>
    <row r="5" spans="1:21" s="31" customFormat="1" ht="12.4" x14ac:dyDescent="0.3">
      <c r="C5" s="32"/>
      <c r="D5" s="32"/>
      <c r="E5" s="32"/>
      <c r="F5" s="32"/>
      <c r="G5" s="32"/>
      <c r="H5" s="32"/>
      <c r="I5" s="32"/>
      <c r="J5" s="32"/>
    </row>
    <row r="6" spans="1:21" s="31" customFormat="1" ht="12.4" x14ac:dyDescent="0.3">
      <c r="C6" s="32"/>
      <c r="D6" s="32"/>
      <c r="E6" s="32"/>
      <c r="F6" s="32"/>
      <c r="G6" s="32"/>
      <c r="H6" s="32"/>
      <c r="I6" s="32"/>
      <c r="J6" s="32"/>
    </row>
    <row r="7" spans="1:21" s="31" customFormat="1" ht="12.4" x14ac:dyDescent="0.3">
      <c r="C7" s="32"/>
      <c r="D7" s="32"/>
      <c r="E7" s="32"/>
      <c r="F7" s="32"/>
      <c r="G7" s="32"/>
      <c r="H7" s="32"/>
      <c r="I7" s="32"/>
      <c r="J7" s="32"/>
    </row>
    <row r="8" spans="1:21" s="31" customFormat="1" ht="14.65" x14ac:dyDescent="0.35">
      <c r="A8" s="7"/>
      <c r="B8" s="33"/>
      <c r="C8" s="34"/>
      <c r="D8" s="34"/>
      <c r="E8" s="34"/>
      <c r="F8" s="34"/>
      <c r="G8" s="34"/>
      <c r="H8" s="34"/>
      <c r="I8" s="34"/>
      <c r="J8" s="34"/>
    </row>
    <row r="9" spans="1:21" s="31" customFormat="1" ht="14.65" x14ac:dyDescent="0.35">
      <c r="A9" s="7"/>
      <c r="B9" s="33"/>
      <c r="C9" s="34"/>
      <c r="D9" s="34"/>
      <c r="E9" s="34"/>
      <c r="F9" s="34"/>
      <c r="G9" s="34"/>
      <c r="H9" s="34"/>
      <c r="I9" s="34"/>
      <c r="J9" s="34"/>
    </row>
    <row r="10" spans="1:21" s="31" customFormat="1" ht="14.65" x14ac:dyDescent="0.35">
      <c r="A10" s="7"/>
      <c r="B10" s="33"/>
      <c r="C10" s="34"/>
      <c r="D10" s="34"/>
      <c r="E10" s="34"/>
      <c r="F10" s="34"/>
      <c r="G10" s="34"/>
      <c r="H10" s="34"/>
      <c r="I10" s="34"/>
      <c r="J10" s="34"/>
    </row>
    <row r="12" spans="1:21" ht="17.649999999999999" x14ac:dyDescent="0.45">
      <c r="B12" s="8" t="s">
        <v>3</v>
      </c>
      <c r="C12" s="9"/>
      <c r="D12" s="9"/>
      <c r="E12" s="9"/>
      <c r="F12" s="9"/>
      <c r="G12" s="9"/>
      <c r="H12" s="9"/>
      <c r="I12" s="9"/>
      <c r="J12" s="9"/>
    </row>
    <row r="13" spans="1:21" x14ac:dyDescent="0.35">
      <c r="B13" s="27" t="s">
        <v>19</v>
      </c>
      <c r="C13" s="11"/>
      <c r="D13" s="11"/>
      <c r="E13" s="11"/>
      <c r="F13" s="11"/>
      <c r="G13" s="11"/>
      <c r="H13" s="11"/>
      <c r="I13" s="11"/>
      <c r="J13" s="11"/>
    </row>
    <row r="14" spans="1:21" ht="13.9" thickBot="1" x14ac:dyDescent="0.4">
      <c r="B14" s="10"/>
      <c r="C14" s="11"/>
      <c r="D14" s="11"/>
      <c r="E14" s="11"/>
      <c r="F14" s="11"/>
      <c r="G14" s="11"/>
      <c r="H14" s="11"/>
      <c r="I14" s="11"/>
      <c r="J14" s="11"/>
    </row>
    <row r="15" spans="1:21" ht="27" customHeight="1" thickBot="1" x14ac:dyDescent="0.4">
      <c r="B15" s="12" t="s">
        <v>5</v>
      </c>
      <c r="C15" s="29">
        <v>2006</v>
      </c>
      <c r="D15" s="29">
        <v>2007</v>
      </c>
      <c r="E15" s="29">
        <v>2008</v>
      </c>
      <c r="F15" s="29">
        <v>2009</v>
      </c>
      <c r="G15" s="29">
        <v>2010</v>
      </c>
      <c r="H15" s="29">
        <v>2011</v>
      </c>
      <c r="I15" s="29">
        <v>2012</v>
      </c>
      <c r="J15" s="29">
        <v>2013</v>
      </c>
      <c r="K15" s="29">
        <v>2014</v>
      </c>
      <c r="L15" s="29">
        <v>2015</v>
      </c>
      <c r="M15" s="29">
        <v>2016</v>
      </c>
      <c r="N15" s="29">
        <v>2017</v>
      </c>
      <c r="O15" s="29">
        <v>2018</v>
      </c>
      <c r="P15" s="29">
        <v>2019</v>
      </c>
      <c r="Q15" s="29">
        <v>2020</v>
      </c>
      <c r="R15" s="29" t="s">
        <v>41</v>
      </c>
      <c r="S15" s="29" t="s">
        <v>42</v>
      </c>
      <c r="T15" s="29" t="s">
        <v>43</v>
      </c>
      <c r="U15" s="29" t="s">
        <v>44</v>
      </c>
    </row>
    <row r="16" spans="1:21" x14ac:dyDescent="0.35">
      <c r="B16" s="13"/>
      <c r="C16" s="13"/>
      <c r="D16" s="13"/>
      <c r="E16" s="13"/>
      <c r="F16" s="13"/>
      <c r="G16" s="13"/>
      <c r="H16" s="13"/>
      <c r="I16" s="13"/>
      <c r="J16" s="13"/>
    </row>
    <row r="17" spans="2:21" x14ac:dyDescent="0.35">
      <c r="B17" s="15" t="s">
        <v>28</v>
      </c>
      <c r="C17" s="16">
        <v>118837.71020623946</v>
      </c>
      <c r="D17" s="16">
        <v>136950.17846523022</v>
      </c>
      <c r="E17" s="16">
        <v>164602.37264969363</v>
      </c>
      <c r="F17" s="16">
        <v>168791.30992791438</v>
      </c>
      <c r="G17" s="16">
        <v>187052.64185212343</v>
      </c>
      <c r="H17" s="16">
        <v>219182.20980837505</v>
      </c>
      <c r="I17" s="16">
        <v>247993.87096504043</v>
      </c>
      <c r="J17" s="16">
        <v>271529.82645248133</v>
      </c>
      <c r="K17" s="16">
        <v>308403.12336471048</v>
      </c>
      <c r="L17" s="16">
        <v>347707.29272307298</v>
      </c>
      <c r="M17" s="16">
        <v>380260.77398346446</v>
      </c>
      <c r="N17" s="16">
        <v>414279.05738018861</v>
      </c>
      <c r="O17" s="16">
        <v>410987.59030519158</v>
      </c>
      <c r="P17" s="16">
        <v>420613.82188838691</v>
      </c>
      <c r="Q17" s="16">
        <v>437052.35175228381</v>
      </c>
      <c r="R17" s="16">
        <v>499745.69673865655</v>
      </c>
      <c r="S17" s="16">
        <v>560881.23608294944</v>
      </c>
      <c r="T17" s="16">
        <v>648866.15298328979</v>
      </c>
      <c r="U17" s="16">
        <v>721278.3404473851</v>
      </c>
    </row>
    <row r="18" spans="2:21" x14ac:dyDescent="0.35">
      <c r="B18" s="1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x14ac:dyDescent="0.35">
      <c r="B19" s="18" t="s">
        <v>36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 x14ac:dyDescent="0.35">
      <c r="B20" s="19" t="s">
        <v>22</v>
      </c>
      <c r="C20" s="20">
        <v>11247.959640659958</v>
      </c>
      <c r="D20" s="20">
        <v>12988.144239979918</v>
      </c>
      <c r="E20" s="20">
        <v>14611.129777654402</v>
      </c>
      <c r="F20" s="20">
        <v>14610.87567716</v>
      </c>
      <c r="G20" s="20">
        <v>17424.012699669998</v>
      </c>
      <c r="H20" s="20">
        <v>20836.948618488208</v>
      </c>
      <c r="I20" s="20">
        <v>24296.485615833888</v>
      </c>
      <c r="J20" s="20">
        <v>26491.162148730946</v>
      </c>
      <c r="K20" s="20">
        <v>29738.547660696368</v>
      </c>
      <c r="L20" s="20">
        <v>33314.749622198884</v>
      </c>
      <c r="M20" s="20">
        <v>37359.900094091703</v>
      </c>
      <c r="N20" s="20">
        <v>41047.685329886845</v>
      </c>
      <c r="O20" s="20">
        <v>35634.092542319544</v>
      </c>
      <c r="P20" s="20">
        <v>40889.831620124685</v>
      </c>
      <c r="Q20" s="20">
        <v>42351.283074850799</v>
      </c>
      <c r="R20" s="20">
        <v>54023.383044764145</v>
      </c>
      <c r="S20" s="20">
        <v>61094.683927981598</v>
      </c>
      <c r="T20" s="20">
        <v>71192.522728880052</v>
      </c>
      <c r="U20" s="20">
        <v>80806.908299999981</v>
      </c>
    </row>
    <row r="21" spans="2:21" x14ac:dyDescent="0.35">
      <c r="B21" s="1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ht="15.75" customHeight="1" x14ac:dyDescent="0.35">
      <c r="B22" s="38" t="s">
        <v>9</v>
      </c>
      <c r="C22" s="40">
        <v>18894.794890103236</v>
      </c>
      <c r="D22" s="40">
        <v>22543.832182857161</v>
      </c>
      <c r="E22" s="40">
        <v>26768.938009276233</v>
      </c>
      <c r="F22" s="40">
        <v>27120.798557066097</v>
      </c>
      <c r="G22" s="40">
        <v>31766.470796957125</v>
      </c>
      <c r="H22" s="40">
        <v>41392.096548491965</v>
      </c>
      <c r="I22" s="40">
        <v>43675.647641293806</v>
      </c>
      <c r="J22" s="40">
        <v>44777.742588180663</v>
      </c>
      <c r="K22" s="40">
        <v>51531.131461427962</v>
      </c>
      <c r="L22" s="40">
        <v>56015.398755121569</v>
      </c>
      <c r="M22" s="40">
        <v>56717.18439088585</v>
      </c>
      <c r="N22" s="40">
        <v>62126.980242087622</v>
      </c>
      <c r="O22" s="40">
        <v>62972.387083601963</v>
      </c>
      <c r="P22" s="40">
        <v>65320.418301549129</v>
      </c>
      <c r="Q22" s="40">
        <v>69520.956020854617</v>
      </c>
      <c r="R22" s="40">
        <v>78609.560330997861</v>
      </c>
      <c r="S22" s="40">
        <v>94245.049151650455</v>
      </c>
      <c r="T22" s="40">
        <v>99461.932457419665</v>
      </c>
      <c r="U22" s="40">
        <v>103947.08224303929</v>
      </c>
    </row>
    <row r="23" spans="2:21" ht="15.75" customHeight="1" x14ac:dyDescent="0.35">
      <c r="B23" s="38" t="s">
        <v>10</v>
      </c>
      <c r="C23" s="40">
        <v>1089.1300592563521</v>
      </c>
      <c r="D23" s="40">
        <v>1282.1980756656201</v>
      </c>
      <c r="E23" s="40">
        <v>1912.3190568891143</v>
      </c>
      <c r="F23" s="40">
        <v>1897.0131226180581</v>
      </c>
      <c r="G23" s="40">
        <v>3821.7859916745938</v>
      </c>
      <c r="H23" s="40">
        <v>6706.6982157193097</v>
      </c>
      <c r="I23" s="40">
        <v>8384.0092033261171</v>
      </c>
      <c r="J23" s="40">
        <v>8681.6837891514642</v>
      </c>
      <c r="K23" s="40">
        <v>8017.0656339245079</v>
      </c>
      <c r="L23" s="40">
        <v>8188.6676650925783</v>
      </c>
      <c r="M23" s="40">
        <v>10269.546085055386</v>
      </c>
      <c r="N23" s="40">
        <v>9642.8826154599865</v>
      </c>
      <c r="O23" s="40">
        <v>10369.876136371939</v>
      </c>
      <c r="P23" s="40">
        <v>13628.468344300871</v>
      </c>
      <c r="Q23" s="40">
        <v>20897.641154022673</v>
      </c>
      <c r="R23" s="40">
        <v>26180.818596883979</v>
      </c>
      <c r="S23" s="40">
        <v>26425.123856371487</v>
      </c>
      <c r="T23" s="40">
        <v>33508.807087782989</v>
      </c>
      <c r="U23" s="40">
        <v>41587.031451807328</v>
      </c>
    </row>
    <row r="24" spans="2:21" ht="15.75" customHeight="1" x14ac:dyDescent="0.35">
      <c r="B24" s="38" t="s">
        <v>11</v>
      </c>
      <c r="C24" s="40">
        <v>16153.725253328661</v>
      </c>
      <c r="D24" s="40">
        <v>19159.290876741863</v>
      </c>
      <c r="E24" s="40">
        <v>23052.959098591742</v>
      </c>
      <c r="F24" s="40">
        <v>22980.180948820336</v>
      </c>
      <c r="G24" s="40">
        <v>26683.665326735951</v>
      </c>
      <c r="H24" s="40">
        <v>30798.660577073082</v>
      </c>
      <c r="I24" s="40">
        <v>35231.900839669135</v>
      </c>
      <c r="J24" s="40">
        <v>39356.977285928806</v>
      </c>
      <c r="K24" s="40">
        <v>45436.765393012596</v>
      </c>
      <c r="L24" s="40">
        <v>49367.253523962951</v>
      </c>
      <c r="M24" s="40">
        <v>53786.937924197548</v>
      </c>
      <c r="N24" s="40">
        <v>56518.142628644557</v>
      </c>
      <c r="O24" s="40">
        <v>56904.294729507288</v>
      </c>
      <c r="P24" s="40">
        <v>59051.49586355358</v>
      </c>
      <c r="Q24" s="40">
        <v>61055.998416122959</v>
      </c>
      <c r="R24" s="40">
        <v>72612.944134350124</v>
      </c>
      <c r="S24" s="40">
        <v>81016.211246477469</v>
      </c>
      <c r="T24" s="40">
        <v>93651.671337630571</v>
      </c>
      <c r="U24" s="40">
        <v>97413.446537222611</v>
      </c>
    </row>
    <row r="25" spans="2:21" ht="15.75" customHeight="1" x14ac:dyDescent="0.35">
      <c r="B25" s="21" t="s">
        <v>12</v>
      </c>
      <c r="C25" s="20">
        <v>1774.1609640784163</v>
      </c>
      <c r="D25" s="20">
        <v>1740.7739701099476</v>
      </c>
      <c r="E25" s="20">
        <v>2378.3727803044867</v>
      </c>
      <c r="F25" s="20">
        <v>3722.0250277947853</v>
      </c>
      <c r="G25" s="20">
        <v>4029.7214412801327</v>
      </c>
      <c r="H25" s="20">
        <v>4833.3731691879402</v>
      </c>
      <c r="I25" s="20">
        <v>5808.5387654205024</v>
      </c>
      <c r="J25" s="20">
        <v>7498.7108534837653</v>
      </c>
      <c r="K25" s="20">
        <v>9541.3649777136834</v>
      </c>
      <c r="L25" s="20">
        <v>11388.008552727144</v>
      </c>
      <c r="M25" s="20">
        <v>12729.151394151881</v>
      </c>
      <c r="N25" s="20">
        <v>13184.221791206919</v>
      </c>
      <c r="O25" s="20">
        <v>13753.991376948437</v>
      </c>
      <c r="P25" s="20">
        <v>13439.644228559369</v>
      </c>
      <c r="Q25" s="20">
        <v>13208.169104171508</v>
      </c>
      <c r="R25" s="20">
        <v>14575.648765547761</v>
      </c>
      <c r="S25" s="20">
        <v>14983.025796349944</v>
      </c>
      <c r="T25" s="20">
        <v>18176.917170099412</v>
      </c>
      <c r="U25" s="20">
        <v>19761.497126901118</v>
      </c>
    </row>
    <row r="26" spans="2:21" ht="15.75" customHeight="1" x14ac:dyDescent="0.35">
      <c r="B26" s="21" t="s">
        <v>13</v>
      </c>
      <c r="C26" s="20">
        <v>5791.6680639809783</v>
      </c>
      <c r="D26" s="20">
        <v>6203.4806721075311</v>
      </c>
      <c r="E26" s="20">
        <v>8809.998045449558</v>
      </c>
      <c r="F26" s="20">
        <v>6974.6620672102636</v>
      </c>
      <c r="G26" s="20">
        <v>6557.8861505066343</v>
      </c>
      <c r="H26" s="20">
        <v>8417.5147813602089</v>
      </c>
      <c r="I26" s="20">
        <v>11452.329424486355</v>
      </c>
      <c r="J26" s="20">
        <v>13397.574090401333</v>
      </c>
      <c r="K26" s="20">
        <v>14409.204645350361</v>
      </c>
      <c r="L26" s="20">
        <v>20537.491612040863</v>
      </c>
      <c r="M26" s="20">
        <v>21302.157346011318</v>
      </c>
      <c r="N26" s="20">
        <v>23467.776446018368</v>
      </c>
      <c r="O26" s="20">
        <v>21700.974376121441</v>
      </c>
      <c r="P26" s="20">
        <v>16009.29762150788</v>
      </c>
      <c r="Q26" s="20">
        <v>17555.396309614018</v>
      </c>
      <c r="R26" s="20">
        <v>22991.009570234641</v>
      </c>
      <c r="S26" s="20">
        <v>23088.482855476723</v>
      </c>
      <c r="T26" s="20">
        <v>31162.896993482707</v>
      </c>
      <c r="U26" s="20">
        <v>39999.218361374275</v>
      </c>
    </row>
    <row r="27" spans="2:21" ht="15.75" customHeight="1" x14ac:dyDescent="0.35">
      <c r="B27" s="21" t="s">
        <v>14</v>
      </c>
      <c r="C27" s="20">
        <v>16250.088374815479</v>
      </c>
      <c r="D27" s="20">
        <v>19557.39226173293</v>
      </c>
      <c r="E27" s="20">
        <v>26227.052984214984</v>
      </c>
      <c r="F27" s="20">
        <v>25590.175148766382</v>
      </c>
      <c r="G27" s="20">
        <v>26414.906036581113</v>
      </c>
      <c r="H27" s="20">
        <v>30750.494577463716</v>
      </c>
      <c r="I27" s="20">
        <v>34916.491765730447</v>
      </c>
      <c r="J27" s="20">
        <v>37189.872913375293</v>
      </c>
      <c r="K27" s="20">
        <v>42596.311371049167</v>
      </c>
      <c r="L27" s="20">
        <v>47907.164776044083</v>
      </c>
      <c r="M27" s="20">
        <v>53523.84345537168</v>
      </c>
      <c r="N27" s="20">
        <v>60047.261800685657</v>
      </c>
      <c r="O27" s="20">
        <v>56510.642996388277</v>
      </c>
      <c r="P27" s="20">
        <v>56031.954504919064</v>
      </c>
      <c r="Q27" s="20">
        <v>55658.918669108934</v>
      </c>
      <c r="R27" s="20">
        <v>66123.419358060608</v>
      </c>
      <c r="S27" s="20">
        <v>80659.334931890393</v>
      </c>
      <c r="T27" s="20">
        <v>100744.71701235285</v>
      </c>
      <c r="U27" s="20">
        <v>115286.29810348411</v>
      </c>
    </row>
    <row r="28" spans="2:21" ht="15.75" customHeight="1" x14ac:dyDescent="0.35">
      <c r="B28" s="38" t="s">
        <v>15</v>
      </c>
      <c r="C28" s="40">
        <v>7128.1346449049297</v>
      </c>
      <c r="D28" s="40">
        <v>8179.0542742014213</v>
      </c>
      <c r="E28" s="40">
        <v>8665.9633779929609</v>
      </c>
      <c r="F28" s="40">
        <v>9654.7507922169734</v>
      </c>
      <c r="G28" s="40">
        <v>10558.768965223708</v>
      </c>
      <c r="H28" s="40">
        <v>11198.276758725806</v>
      </c>
      <c r="I28" s="40">
        <v>12131.595836252274</v>
      </c>
      <c r="J28" s="40">
        <v>13235.804202542033</v>
      </c>
      <c r="K28" s="40">
        <v>14450.595126249875</v>
      </c>
      <c r="L28" s="40">
        <v>18082.78346475244</v>
      </c>
      <c r="M28" s="40">
        <v>19734.200325323567</v>
      </c>
      <c r="N28" s="40">
        <v>21256.952978463138</v>
      </c>
      <c r="O28" s="40">
        <v>20854.450484468769</v>
      </c>
      <c r="P28" s="40">
        <v>21162.960996632202</v>
      </c>
      <c r="Q28" s="40">
        <v>19880.724525431622</v>
      </c>
      <c r="R28" s="40">
        <v>22504.325947825037</v>
      </c>
      <c r="S28" s="40">
        <v>26445.09807739907</v>
      </c>
      <c r="T28" s="40">
        <v>31347.694193767678</v>
      </c>
      <c r="U28" s="40">
        <v>35106.225669108011</v>
      </c>
    </row>
    <row r="29" spans="2:21" ht="18.399999999999999" customHeight="1" x14ac:dyDescent="0.35">
      <c r="B29" s="38" t="s">
        <v>16</v>
      </c>
      <c r="C29" s="40">
        <v>5796.7479998530162</v>
      </c>
      <c r="D29" s="40">
        <v>6863.2426052148166</v>
      </c>
      <c r="E29" s="40">
        <v>8004.8197741956164</v>
      </c>
      <c r="F29" s="40">
        <v>7991.1936531140518</v>
      </c>
      <c r="G29" s="40">
        <v>7798.9252872845009</v>
      </c>
      <c r="H29" s="40">
        <v>7994.9620805988397</v>
      </c>
      <c r="I29" s="40">
        <v>9181.9753357713362</v>
      </c>
      <c r="J29" s="40">
        <v>11183.718472481009</v>
      </c>
      <c r="K29" s="40">
        <v>13528.231668013854</v>
      </c>
      <c r="L29" s="40">
        <v>15699.84607432568</v>
      </c>
      <c r="M29" s="40">
        <v>18942.489281912654</v>
      </c>
      <c r="N29" s="40">
        <v>21746.770413435348</v>
      </c>
      <c r="O29" s="40">
        <v>23078.558455659644</v>
      </c>
      <c r="P29" s="40">
        <v>21234.004458681713</v>
      </c>
      <c r="Q29" s="40">
        <v>19370.410390523397</v>
      </c>
      <c r="R29" s="40">
        <v>20185.598344556478</v>
      </c>
      <c r="S29" s="40">
        <v>22761.384457765067</v>
      </c>
      <c r="T29" s="40">
        <v>28432.482053228596</v>
      </c>
      <c r="U29" s="40">
        <v>33658.303312665746</v>
      </c>
    </row>
    <row r="30" spans="2:21" ht="15.75" customHeight="1" x14ac:dyDescent="0.35">
      <c r="B30" s="21" t="s">
        <v>17</v>
      </c>
      <c r="C30" s="20">
        <v>9881.6452578868266</v>
      </c>
      <c r="D30" s="20">
        <v>10795.923789517274</v>
      </c>
      <c r="E30" s="20">
        <v>11852.571880297835</v>
      </c>
      <c r="F30" s="20">
        <v>12992.47587379471</v>
      </c>
      <c r="G30" s="20">
        <v>13714.303852766829</v>
      </c>
      <c r="H30" s="20">
        <v>14729.589640931586</v>
      </c>
      <c r="I30" s="20">
        <v>15878.518264158696</v>
      </c>
      <c r="J30" s="20">
        <v>17279.800741112118</v>
      </c>
      <c r="K30" s="20">
        <v>18705.430086055487</v>
      </c>
      <c r="L30" s="20">
        <v>20048.394443151396</v>
      </c>
      <c r="M30" s="20">
        <v>21583.881045391092</v>
      </c>
      <c r="N30" s="20">
        <v>23418.440509833566</v>
      </c>
      <c r="O30" s="20">
        <v>24460.919542649088</v>
      </c>
      <c r="P30" s="20">
        <v>25398.222680328774</v>
      </c>
      <c r="Q30" s="20">
        <v>25991.356188716742</v>
      </c>
      <c r="R30" s="20">
        <v>26592.42168939456</v>
      </c>
      <c r="S30" s="20">
        <v>27915.082610856527</v>
      </c>
      <c r="T30" s="20">
        <v>29387.877725803373</v>
      </c>
      <c r="U30" s="20">
        <v>30687.446456991627</v>
      </c>
    </row>
    <row r="31" spans="2:21" x14ac:dyDescent="0.35">
      <c r="B31" s="21" t="s">
        <v>8</v>
      </c>
      <c r="C31" s="20">
        <v>10999.507943911731</v>
      </c>
      <c r="D31" s="20">
        <v>12076.28110450301</v>
      </c>
      <c r="E31" s="20">
        <v>14131.723285170614</v>
      </c>
      <c r="F31" s="20">
        <v>15768.781589116305</v>
      </c>
      <c r="G31" s="20">
        <v>16786.307862022815</v>
      </c>
      <c r="H31" s="20">
        <v>18914.978208880759</v>
      </c>
      <c r="I31" s="20">
        <v>21441.186074990368</v>
      </c>
      <c r="J31" s="20">
        <v>24135.175690432032</v>
      </c>
      <c r="K31" s="20">
        <v>28679.435183181362</v>
      </c>
      <c r="L31" s="20">
        <v>32023.472514444824</v>
      </c>
      <c r="M31" s="20">
        <v>35059.012982480665</v>
      </c>
      <c r="N31" s="20">
        <v>39564.293477017469</v>
      </c>
      <c r="O31" s="20">
        <v>41763.86283612316</v>
      </c>
      <c r="P31" s="20">
        <v>43903.469036125884</v>
      </c>
      <c r="Q31" s="20">
        <v>44750.292531080813</v>
      </c>
      <c r="R31" s="20">
        <v>46231.056635932524</v>
      </c>
      <c r="S31" s="20">
        <v>49118.489884897157</v>
      </c>
      <c r="T31" s="20">
        <v>52120.484385558229</v>
      </c>
      <c r="U31" s="20">
        <v>57568.789942759577</v>
      </c>
    </row>
    <row r="32" spans="2:21" ht="15.75" customHeight="1" x14ac:dyDescent="0.35">
      <c r="B32" s="21" t="s">
        <v>35</v>
      </c>
      <c r="C32" s="20">
        <v>13830.147113459878</v>
      </c>
      <c r="D32" s="20">
        <v>15560.564412598722</v>
      </c>
      <c r="E32" s="20">
        <v>18186.52457965607</v>
      </c>
      <c r="F32" s="20">
        <v>19488.377470236424</v>
      </c>
      <c r="G32" s="20">
        <v>21495.887441420022</v>
      </c>
      <c r="H32" s="20">
        <v>22608.616631453628</v>
      </c>
      <c r="I32" s="20">
        <v>25595.192198107507</v>
      </c>
      <c r="J32" s="20">
        <v>28301.603676661853</v>
      </c>
      <c r="K32" s="20">
        <v>31769.040158035237</v>
      </c>
      <c r="L32" s="20">
        <v>35134.061719210607</v>
      </c>
      <c r="M32" s="20">
        <v>39252.469658591144</v>
      </c>
      <c r="N32" s="20">
        <v>42257.649147449127</v>
      </c>
      <c r="O32" s="20">
        <v>42983.53974503206</v>
      </c>
      <c r="P32" s="20">
        <v>44544.054232103823</v>
      </c>
      <c r="Q32" s="20">
        <v>46811.205367785762</v>
      </c>
      <c r="R32" s="20">
        <v>49115.510320108835</v>
      </c>
      <c r="S32" s="20">
        <v>53129.26928583355</v>
      </c>
      <c r="T32" s="20">
        <v>59678.149837283701</v>
      </c>
      <c r="U32" s="20">
        <v>65456.092942031471</v>
      </c>
    </row>
    <row r="33" spans="2:21" ht="13.9" thickBot="1" x14ac:dyDescent="0.4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 ht="7.5" customHeight="1" x14ac:dyDescent="0.35">
      <c r="B34" s="11"/>
      <c r="C34" s="28"/>
      <c r="D34" s="28"/>
      <c r="E34" s="28"/>
      <c r="F34" s="28"/>
      <c r="G34" s="28"/>
      <c r="H34" s="28"/>
      <c r="I34" s="28"/>
      <c r="J34" s="28"/>
    </row>
    <row r="35" spans="2:21" x14ac:dyDescent="0.35">
      <c r="B35" s="35" t="s">
        <v>20</v>
      </c>
    </row>
    <row r="36" spans="2:21" x14ac:dyDescent="0.35">
      <c r="B36" s="35" t="s">
        <v>21</v>
      </c>
    </row>
    <row r="37" spans="2:21" x14ac:dyDescent="0.35">
      <c r="B37" s="36" t="s">
        <v>33</v>
      </c>
    </row>
    <row r="38" spans="2:21" x14ac:dyDescent="0.35">
      <c r="B38" s="37" t="s">
        <v>24</v>
      </c>
    </row>
    <row r="39" spans="2:21" x14ac:dyDescent="0.35">
      <c r="B39" s="10"/>
    </row>
    <row r="40" spans="2:21" x14ac:dyDescent="0.35">
      <c r="B40" s="10"/>
    </row>
    <row r="41" spans="2:21" x14ac:dyDescent="0.35">
      <c r="B41" s="46"/>
    </row>
    <row r="42" spans="2:21" x14ac:dyDescent="0.35">
      <c r="B42" s="46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2:21" x14ac:dyDescent="0.35">
      <c r="B43" s="1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2:21" x14ac:dyDescent="0.35">
      <c r="B44" s="1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2:21" x14ac:dyDescent="0.35">
      <c r="B45" s="45"/>
    </row>
    <row r="46" spans="2:21" x14ac:dyDescent="0.35">
      <c r="B46" s="47"/>
    </row>
    <row r="47" spans="2:21" x14ac:dyDescent="0.35">
      <c r="B47" s="10"/>
    </row>
    <row r="48" spans="2:21" x14ac:dyDescent="0.35">
      <c r="B48" s="10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showGridLines="0" zoomScale="76" zoomScaleNormal="76" workbookViewId="0">
      <selection activeCell="O44" sqref="O44"/>
    </sheetView>
  </sheetViews>
  <sheetFormatPr baseColWidth="10" defaultColWidth="11.3984375" defaultRowHeight="13.5" x14ac:dyDescent="0.35"/>
  <cols>
    <col min="1" max="1" width="11.3984375" style="7"/>
    <col min="2" max="2" width="47.1328125" style="7" customWidth="1"/>
    <col min="3" max="21" width="13.73046875" style="7" customWidth="1"/>
    <col min="22" max="16384" width="11.3984375" style="7"/>
  </cols>
  <sheetData>
    <row r="1" spans="1:21" s="31" customFormat="1" ht="12.4" x14ac:dyDescent="0.3">
      <c r="C1" s="32"/>
      <c r="D1" s="32"/>
      <c r="E1" s="32"/>
      <c r="F1" s="32"/>
      <c r="G1" s="32"/>
      <c r="H1" s="32"/>
    </row>
    <row r="2" spans="1:21" s="31" customFormat="1" ht="12.4" x14ac:dyDescent="0.3">
      <c r="C2" s="32"/>
      <c r="D2" s="32"/>
      <c r="E2" s="32"/>
      <c r="F2" s="32"/>
      <c r="G2" s="32"/>
      <c r="H2" s="32"/>
    </row>
    <row r="3" spans="1:21" s="31" customFormat="1" ht="12.4" x14ac:dyDescent="0.3">
      <c r="C3" s="32"/>
      <c r="D3" s="32"/>
      <c r="E3" s="32"/>
      <c r="F3" s="32"/>
      <c r="G3" s="32"/>
      <c r="H3" s="32"/>
    </row>
    <row r="4" spans="1:21" s="31" customFormat="1" ht="12.4" x14ac:dyDescent="0.3">
      <c r="C4" s="32"/>
      <c r="D4" s="32"/>
      <c r="E4" s="32"/>
      <c r="F4" s="32"/>
      <c r="G4" s="32"/>
      <c r="H4" s="32"/>
    </row>
    <row r="5" spans="1:21" s="31" customFormat="1" ht="12.4" x14ac:dyDescent="0.3">
      <c r="C5" s="32"/>
      <c r="D5" s="32"/>
      <c r="E5" s="32"/>
      <c r="F5" s="32"/>
      <c r="G5" s="32"/>
      <c r="H5" s="32"/>
    </row>
    <row r="6" spans="1:21" s="31" customFormat="1" ht="12.4" x14ac:dyDescent="0.3">
      <c r="C6" s="32"/>
      <c r="D6" s="32"/>
      <c r="E6" s="32"/>
      <c r="F6" s="32"/>
      <c r="G6" s="32"/>
      <c r="H6" s="32"/>
    </row>
    <row r="7" spans="1:21" s="31" customFormat="1" ht="12.4" x14ac:dyDescent="0.3">
      <c r="C7" s="32"/>
      <c r="D7" s="32"/>
      <c r="E7" s="32"/>
      <c r="F7" s="32"/>
      <c r="G7" s="32"/>
      <c r="H7" s="32"/>
    </row>
    <row r="8" spans="1:21" s="31" customFormat="1" ht="14.65" x14ac:dyDescent="0.35">
      <c r="A8" s="7"/>
      <c r="B8" s="33"/>
      <c r="C8" s="34"/>
      <c r="D8" s="34"/>
      <c r="E8" s="34"/>
      <c r="F8" s="34"/>
      <c r="G8" s="34"/>
      <c r="H8" s="34"/>
    </row>
    <row r="9" spans="1:21" s="31" customFormat="1" ht="14.65" x14ac:dyDescent="0.35">
      <c r="A9" s="7"/>
      <c r="B9" s="33"/>
      <c r="C9" s="34"/>
      <c r="D9" s="34"/>
      <c r="E9" s="34"/>
      <c r="F9" s="34"/>
      <c r="G9" s="34"/>
      <c r="H9" s="34"/>
    </row>
    <row r="10" spans="1:21" s="31" customFormat="1" ht="14.65" x14ac:dyDescent="0.35">
      <c r="A10" s="7"/>
      <c r="B10" s="33"/>
      <c r="C10" s="34"/>
      <c r="D10" s="34"/>
      <c r="E10" s="34"/>
      <c r="F10" s="34"/>
      <c r="G10" s="34"/>
      <c r="H10" s="34"/>
    </row>
    <row r="12" spans="1:21" ht="17.649999999999999" x14ac:dyDescent="0.45">
      <c r="B12" s="8" t="s">
        <v>3</v>
      </c>
      <c r="C12" s="9"/>
      <c r="D12" s="9"/>
      <c r="E12" s="9"/>
      <c r="F12" s="9"/>
      <c r="G12" s="9"/>
      <c r="H12" s="9"/>
      <c r="I12" s="10"/>
      <c r="J12" s="10"/>
      <c r="K12" s="10"/>
    </row>
    <row r="13" spans="1:21" x14ac:dyDescent="0.35">
      <c r="B13" s="27" t="s">
        <v>25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O13" s="49"/>
      <c r="P13" s="49"/>
      <c r="Q13" s="49"/>
      <c r="R13" s="49"/>
      <c r="S13" s="49"/>
    </row>
    <row r="14" spans="1:21" ht="13.9" thickBot="1" x14ac:dyDescent="0.4">
      <c r="B14" s="11"/>
      <c r="C14" s="11"/>
      <c r="D14" s="11"/>
      <c r="E14" s="11"/>
      <c r="F14" s="11"/>
      <c r="G14" s="11"/>
      <c r="H14" s="11"/>
      <c r="I14" s="11"/>
      <c r="J14" s="10"/>
      <c r="K14" s="10"/>
    </row>
    <row r="15" spans="1:21" ht="16.899999999999999" thickBot="1" x14ac:dyDescent="0.4">
      <c r="B15" s="12" t="s">
        <v>5</v>
      </c>
      <c r="C15" s="29">
        <v>2006</v>
      </c>
      <c r="D15" s="29">
        <v>2007</v>
      </c>
      <c r="E15" s="29">
        <v>2008</v>
      </c>
      <c r="F15" s="29">
        <v>2009</v>
      </c>
      <c r="G15" s="29">
        <v>2010</v>
      </c>
      <c r="H15" s="29">
        <v>2011</v>
      </c>
      <c r="I15" s="29">
        <v>2012</v>
      </c>
      <c r="J15" s="29">
        <v>2013</v>
      </c>
      <c r="K15" s="29">
        <v>2014</v>
      </c>
      <c r="L15" s="29">
        <v>2015</v>
      </c>
      <c r="M15" s="29">
        <v>2016</v>
      </c>
      <c r="N15" s="29">
        <v>2017</v>
      </c>
      <c r="O15" s="29">
        <v>2018</v>
      </c>
      <c r="P15" s="29">
        <v>2019</v>
      </c>
      <c r="Q15" s="29">
        <v>2020</v>
      </c>
      <c r="R15" s="29" t="s">
        <v>41</v>
      </c>
      <c r="S15" s="29" t="s">
        <v>42</v>
      </c>
      <c r="T15" s="29" t="s">
        <v>43</v>
      </c>
      <c r="U15" s="29" t="s">
        <v>44</v>
      </c>
    </row>
    <row r="16" spans="1:21" x14ac:dyDescent="0.35">
      <c r="B16" s="13"/>
      <c r="C16" s="13"/>
      <c r="D16" s="13"/>
      <c r="E16" s="13"/>
      <c r="F16" s="13"/>
      <c r="G16" s="13"/>
      <c r="H16" s="13"/>
      <c r="I16" s="11"/>
      <c r="J16" s="10"/>
      <c r="K16" s="10"/>
    </row>
    <row r="17" spans="2:21" ht="13.9" x14ac:dyDescent="0.35">
      <c r="B17" s="15" t="s">
        <v>23</v>
      </c>
      <c r="C17" s="16">
        <v>118837.71020623946</v>
      </c>
      <c r="D17" s="16">
        <v>124870.3306932571</v>
      </c>
      <c r="E17" s="16">
        <v>129160.52176717656</v>
      </c>
      <c r="F17" s="16">
        <v>124907.69831022843</v>
      </c>
      <c r="G17" s="16">
        <v>130416.25156696486</v>
      </c>
      <c r="H17" s="16">
        <v>138654.23609998252</v>
      </c>
      <c r="I17" s="16">
        <v>147661.40453022928</v>
      </c>
      <c r="J17" s="16">
        <v>154936.8208907847</v>
      </c>
      <c r="K17" s="16">
        <v>162351.26072703113</v>
      </c>
      <c r="L17" s="16">
        <v>170131.56774805149</v>
      </c>
      <c r="M17" s="16">
        <v>177894.9219154701</v>
      </c>
      <c r="N17" s="16">
        <v>186133.60497784731</v>
      </c>
      <c r="O17" s="16">
        <v>179873.26799133178</v>
      </c>
      <c r="P17" s="16">
        <v>174662.57351679436</v>
      </c>
      <c r="Q17" s="16">
        <v>170756.1721083117</v>
      </c>
      <c r="R17" s="16">
        <v>188607.68744256598</v>
      </c>
      <c r="S17" s="16">
        <v>195303.82509689455</v>
      </c>
      <c r="T17" s="16">
        <v>203951.37819973659</v>
      </c>
      <c r="U17" s="16">
        <v>211268.80742820332</v>
      </c>
    </row>
    <row r="18" spans="2:21" x14ac:dyDescent="0.35">
      <c r="B18" s="1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x14ac:dyDescent="0.35">
      <c r="B19" s="18" t="s">
        <v>34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2:21" x14ac:dyDescent="0.35">
      <c r="B20" s="19" t="s">
        <v>22</v>
      </c>
      <c r="C20" s="20">
        <v>11247.959640659958</v>
      </c>
      <c r="D20" s="20">
        <v>12069.119818057567</v>
      </c>
      <c r="E20" s="20">
        <v>12352.633329224795</v>
      </c>
      <c r="F20" s="20">
        <v>12049.284410029893</v>
      </c>
      <c r="G20" s="20">
        <v>12186.840696043779</v>
      </c>
      <c r="H20" s="20">
        <v>13385.663054272087</v>
      </c>
      <c r="I20" s="20">
        <v>14561.377239119724</v>
      </c>
      <c r="J20" s="20">
        <v>14973.422575808925</v>
      </c>
      <c r="K20" s="20">
        <v>15643.040352271553</v>
      </c>
      <c r="L20" s="20">
        <v>16986.262832022061</v>
      </c>
      <c r="M20" s="20">
        <v>17884.314574564927</v>
      </c>
      <c r="N20" s="20">
        <v>18455.61432404536</v>
      </c>
      <c r="O20" s="20">
        <v>16882.459726359833</v>
      </c>
      <c r="P20" s="20">
        <v>16393.46918551315</v>
      </c>
      <c r="Q20" s="20">
        <v>15695.460606139679</v>
      </c>
      <c r="R20" s="20">
        <v>17896.947196029792</v>
      </c>
      <c r="S20" s="20">
        <v>19050.628194826684</v>
      </c>
      <c r="T20" s="20">
        <v>20708.037690337038</v>
      </c>
      <c r="U20" s="20">
        <v>22001.894410609159</v>
      </c>
    </row>
    <row r="21" spans="2:21" x14ac:dyDescent="0.35">
      <c r="B21" s="1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ht="17.25" customHeight="1" x14ac:dyDescent="0.35">
      <c r="B22" s="38" t="s">
        <v>9</v>
      </c>
      <c r="C22" s="40">
        <v>18894.79489010324</v>
      </c>
      <c r="D22" s="40">
        <v>21119.852974944752</v>
      </c>
      <c r="E22" s="40">
        <v>21358.761497099451</v>
      </c>
      <c r="F22" s="40">
        <v>21586.285904468314</v>
      </c>
      <c r="G22" s="40">
        <v>22128.925608967034</v>
      </c>
      <c r="H22" s="40">
        <v>23393.33591116477</v>
      </c>
      <c r="I22" s="40">
        <v>23289.968480110983</v>
      </c>
      <c r="J22" s="40">
        <v>22810.915182771452</v>
      </c>
      <c r="K22" s="40">
        <v>23291.301633244573</v>
      </c>
      <c r="L22" s="40">
        <v>23139.840078800331</v>
      </c>
      <c r="M22" s="40">
        <v>24250.198940570262</v>
      </c>
      <c r="N22" s="40">
        <v>26482.248661969614</v>
      </c>
      <c r="O22" s="40">
        <v>26757.546818198054</v>
      </c>
      <c r="P22" s="40">
        <v>27816.963977893742</v>
      </c>
      <c r="Q22" s="40">
        <v>27642.880644886838</v>
      </c>
      <c r="R22" s="40">
        <v>29590.972204294481</v>
      </c>
      <c r="S22" s="40">
        <v>29770.954223077773</v>
      </c>
      <c r="T22" s="40">
        <v>28784.290000208264</v>
      </c>
      <c r="U22" s="40">
        <v>28822.131691431165</v>
      </c>
    </row>
    <row r="23" spans="2:21" ht="17.25" customHeight="1" x14ac:dyDescent="0.35">
      <c r="B23" s="38" t="s">
        <v>10</v>
      </c>
      <c r="C23" s="40">
        <v>1089.1300592563521</v>
      </c>
      <c r="D23" s="40">
        <v>1048.868123028474</v>
      </c>
      <c r="E23" s="40">
        <v>1013.02443041084</v>
      </c>
      <c r="F23" s="40">
        <v>978.65777627149748</v>
      </c>
      <c r="G23" s="40">
        <v>1483.4786606743783</v>
      </c>
      <c r="H23" s="40">
        <v>1864.5655805466236</v>
      </c>
      <c r="I23" s="40">
        <v>2068.4320697944877</v>
      </c>
      <c r="J23" s="40">
        <v>2531.6415553772335</v>
      </c>
      <c r="K23" s="40">
        <v>2541.1165793180658</v>
      </c>
      <c r="L23" s="40">
        <v>2533.7562031317548</v>
      </c>
      <c r="M23" s="40">
        <v>2740.8103513186566</v>
      </c>
      <c r="N23" s="40">
        <v>2535.7564060976265</v>
      </c>
      <c r="O23" s="40">
        <v>2731.1791582179017</v>
      </c>
      <c r="P23" s="40">
        <v>3163.7338762457971</v>
      </c>
      <c r="Q23" s="40">
        <v>3408.6718786401616</v>
      </c>
      <c r="R23" s="40">
        <v>4531.4440491558307</v>
      </c>
      <c r="S23" s="40">
        <v>4570.2885746513912</v>
      </c>
      <c r="T23" s="40">
        <v>5187.0531108687264</v>
      </c>
      <c r="U23" s="40">
        <v>5159.6430332779546</v>
      </c>
    </row>
    <row r="24" spans="2:21" ht="17.25" customHeight="1" x14ac:dyDescent="0.35">
      <c r="B24" s="38" t="s">
        <v>11</v>
      </c>
      <c r="C24" s="40">
        <v>16153.725253328661</v>
      </c>
      <c r="D24" s="40">
        <v>16757.999007488357</v>
      </c>
      <c r="E24" s="40">
        <v>16988.283577782331</v>
      </c>
      <c r="F24" s="40">
        <v>16057.340956833206</v>
      </c>
      <c r="G24" s="40">
        <v>17486.184356188012</v>
      </c>
      <c r="H24" s="40">
        <v>19207.717888892166</v>
      </c>
      <c r="I24" s="40">
        <v>21170.607010993572</v>
      </c>
      <c r="J24" s="40">
        <v>22553.979241288191</v>
      </c>
      <c r="K24" s="40">
        <v>24260.940427638314</v>
      </c>
      <c r="L24" s="40">
        <v>24863.155238605847</v>
      </c>
      <c r="M24" s="40">
        <v>25774.870663989295</v>
      </c>
      <c r="N24" s="40">
        <v>26511.354514645933</v>
      </c>
      <c r="O24" s="40">
        <v>26915.065591913874</v>
      </c>
      <c r="P24" s="40">
        <v>26325.52789339823</v>
      </c>
      <c r="Q24" s="40">
        <v>26788.984467570743</v>
      </c>
      <c r="R24" s="40">
        <v>30721.831699229497</v>
      </c>
      <c r="S24" s="40">
        <v>32305.583017800142</v>
      </c>
      <c r="T24" s="40">
        <v>33118.909373435934</v>
      </c>
      <c r="U24" s="40">
        <v>33268.650934766192</v>
      </c>
    </row>
    <row r="25" spans="2:21" ht="17.25" customHeight="1" x14ac:dyDescent="0.35">
      <c r="B25" s="21" t="s">
        <v>12</v>
      </c>
      <c r="C25" s="20">
        <v>1774.1609640784166</v>
      </c>
      <c r="D25" s="20">
        <v>1725.8415004417468</v>
      </c>
      <c r="E25" s="20">
        <v>2260.2610789376631</v>
      </c>
      <c r="F25" s="20">
        <v>2370.399505375553</v>
      </c>
      <c r="G25" s="20">
        <v>2456.5344298213349</v>
      </c>
      <c r="H25" s="20">
        <v>2501.030060146888</v>
      </c>
      <c r="I25" s="20">
        <v>2982.7421884830796</v>
      </c>
      <c r="J25" s="20">
        <v>3622.5049464847739</v>
      </c>
      <c r="K25" s="20">
        <v>4047.8549689820711</v>
      </c>
      <c r="L25" s="20">
        <v>4125.1888065095154</v>
      </c>
      <c r="M25" s="20">
        <v>4177.465370838243</v>
      </c>
      <c r="N25" s="20">
        <v>4014.5702202711313</v>
      </c>
      <c r="O25" s="20">
        <v>4154.2367869764175</v>
      </c>
      <c r="P25" s="20">
        <v>4057.8840831667535</v>
      </c>
      <c r="Q25" s="20">
        <v>3042.9823092719262</v>
      </c>
      <c r="R25" s="20">
        <v>3349.8707677784901</v>
      </c>
      <c r="S25" s="20">
        <v>3416.4614520001364</v>
      </c>
      <c r="T25" s="20">
        <v>3818.5245144552937</v>
      </c>
      <c r="U25" s="20">
        <v>3904.2821533915189</v>
      </c>
    </row>
    <row r="26" spans="2:21" ht="17.25" customHeight="1" x14ac:dyDescent="0.35">
      <c r="B26" s="21" t="s">
        <v>13</v>
      </c>
      <c r="C26" s="20">
        <v>5791.6680639809783</v>
      </c>
      <c r="D26" s="20">
        <v>5304.5526214535985</v>
      </c>
      <c r="E26" s="20">
        <v>4486.4374130657507</v>
      </c>
      <c r="F26" s="20">
        <v>3179.1944434372099</v>
      </c>
      <c r="G26" s="20">
        <v>2632.6199705159984</v>
      </c>
      <c r="H26" s="20">
        <v>2917.0369983929399</v>
      </c>
      <c r="I26" s="20">
        <v>3706.1786746806897</v>
      </c>
      <c r="J26" s="20">
        <v>4113.2398120772386</v>
      </c>
      <c r="K26" s="20">
        <v>4186.630469067406</v>
      </c>
      <c r="L26" s="20">
        <v>5251.2143892693211</v>
      </c>
      <c r="M26" s="20">
        <v>5179.0137253493604</v>
      </c>
      <c r="N26" s="20">
        <v>5623.4046545728188</v>
      </c>
      <c r="O26" s="20">
        <v>4850.2750252751703</v>
      </c>
      <c r="P26" s="20">
        <v>3277.1580270334093</v>
      </c>
      <c r="Q26" s="20">
        <v>3578.6741740420662</v>
      </c>
      <c r="R26" s="20">
        <v>4806.1175042019449</v>
      </c>
      <c r="S26" s="20">
        <v>4230.345520927267</v>
      </c>
      <c r="T26" s="20">
        <v>4588.7315848967201</v>
      </c>
      <c r="U26" s="20">
        <v>5418.4792871476493</v>
      </c>
    </row>
    <row r="27" spans="2:21" ht="17.25" customHeight="1" x14ac:dyDescent="0.35">
      <c r="B27" s="21" t="s">
        <v>14</v>
      </c>
      <c r="C27" s="20">
        <v>16250.088374815479</v>
      </c>
      <c r="D27" s="20">
        <v>17041.804975967825</v>
      </c>
      <c r="E27" s="20">
        <v>17755.596360860465</v>
      </c>
      <c r="F27" s="20">
        <v>17156.627634954937</v>
      </c>
      <c r="G27" s="20">
        <v>18400.91589935248</v>
      </c>
      <c r="H27" s="20">
        <v>20038.254710007404</v>
      </c>
      <c r="I27" s="20">
        <v>21477.746248293861</v>
      </c>
      <c r="J27" s="20">
        <v>22244.36373437785</v>
      </c>
      <c r="K27" s="20">
        <v>23035.796515478189</v>
      </c>
      <c r="L27" s="20">
        <v>24350.547054596711</v>
      </c>
      <c r="M27" s="20">
        <v>25604.373823901897</v>
      </c>
      <c r="N27" s="20">
        <v>27444.762872108597</v>
      </c>
      <c r="O27" s="20">
        <v>24358.02497876867</v>
      </c>
      <c r="P27" s="20">
        <v>24340.817071123638</v>
      </c>
      <c r="Q27" s="20">
        <v>23115.431590707612</v>
      </c>
      <c r="R27" s="20">
        <v>26502.056292939342</v>
      </c>
      <c r="S27" s="20">
        <v>29373.101075644263</v>
      </c>
      <c r="T27" s="20">
        <v>32472.52661623076</v>
      </c>
      <c r="U27" s="20">
        <v>34858.628538317709</v>
      </c>
    </row>
    <row r="28" spans="2:21" ht="17.25" customHeight="1" x14ac:dyDescent="0.35">
      <c r="B28" s="38" t="s">
        <v>15</v>
      </c>
      <c r="C28" s="40">
        <v>7128.1346449049297</v>
      </c>
      <c r="D28" s="40">
        <v>8326.68324774344</v>
      </c>
      <c r="E28" s="40">
        <v>8836.0201460508561</v>
      </c>
      <c r="F28" s="40">
        <v>8764.4984160241347</v>
      </c>
      <c r="G28" s="40">
        <v>10299.467426302146</v>
      </c>
      <c r="H28" s="40">
        <v>11600.986138879833</v>
      </c>
      <c r="I28" s="40">
        <v>12294.174952668893</v>
      </c>
      <c r="J28" s="40">
        <v>12962.782529801354</v>
      </c>
      <c r="K28" s="40">
        <v>13517.558891852335</v>
      </c>
      <c r="L28" s="40">
        <v>14560.044821595957</v>
      </c>
      <c r="M28" s="40">
        <v>15586.633717782961</v>
      </c>
      <c r="N28" s="40">
        <v>16488.302655736366</v>
      </c>
      <c r="O28" s="40">
        <v>15392.834471236119</v>
      </c>
      <c r="P28" s="40">
        <v>14606.467413966064</v>
      </c>
      <c r="Q28" s="40">
        <v>13009.112722977025</v>
      </c>
      <c r="R28" s="40">
        <v>14114.317029488704</v>
      </c>
      <c r="S28" s="40">
        <v>15294.338576132788</v>
      </c>
      <c r="T28" s="40">
        <v>15989.617811787884</v>
      </c>
      <c r="U28" s="40">
        <v>16687.629698793229</v>
      </c>
    </row>
    <row r="29" spans="2:21" ht="25.5" customHeight="1" x14ac:dyDescent="0.35">
      <c r="B29" s="38" t="s">
        <v>16</v>
      </c>
      <c r="C29" s="40">
        <v>5796.7479998530162</v>
      </c>
      <c r="D29" s="40">
        <v>5467.6786471039732</v>
      </c>
      <c r="E29" s="40">
        <v>5807.540330828976</v>
      </c>
      <c r="F29" s="40">
        <v>4985.0637389435196</v>
      </c>
      <c r="G29" s="40">
        <v>4613.3203946922222</v>
      </c>
      <c r="H29" s="40">
        <v>4425.0687405278586</v>
      </c>
      <c r="I29" s="40">
        <v>4612.9309411391287</v>
      </c>
      <c r="J29" s="40">
        <v>5011.4024140401443</v>
      </c>
      <c r="K29" s="40">
        <v>5592.826897779325</v>
      </c>
      <c r="L29" s="40">
        <v>5981.0441301300079</v>
      </c>
      <c r="M29" s="40">
        <v>6490.2658307859756</v>
      </c>
      <c r="N29" s="40">
        <v>6771.1731169004242</v>
      </c>
      <c r="O29" s="40">
        <v>6311.67200083438</v>
      </c>
      <c r="P29" s="40">
        <v>5107.5900925600208</v>
      </c>
      <c r="Q29" s="40">
        <v>4334.7462587158143</v>
      </c>
      <c r="R29" s="40">
        <v>4247.9337905182283</v>
      </c>
      <c r="S29" s="40">
        <v>4391.7261564413666</v>
      </c>
      <c r="T29" s="40">
        <v>4590.7169663564437</v>
      </c>
      <c r="U29" s="40">
        <v>4852.5756788642375</v>
      </c>
    </row>
    <row r="30" spans="2:21" ht="17.25" customHeight="1" x14ac:dyDescent="0.35">
      <c r="B30" s="21" t="s">
        <v>17</v>
      </c>
      <c r="C30" s="20">
        <v>9881.6452578868266</v>
      </c>
      <c r="D30" s="20">
        <v>10042.537754923836</v>
      </c>
      <c r="E30" s="20">
        <v>10149.250581243326</v>
      </c>
      <c r="F30" s="20">
        <v>10324.993036240588</v>
      </c>
      <c r="G30" s="20">
        <v>10234.239679848733</v>
      </c>
      <c r="H30" s="20">
        <v>10378.950913111181</v>
      </c>
      <c r="I30" s="20">
        <v>10527.069767144872</v>
      </c>
      <c r="J30" s="20">
        <v>10853.671879061829</v>
      </c>
      <c r="K30" s="20">
        <v>11129.56840180074</v>
      </c>
      <c r="L30" s="20">
        <v>11479.757301856002</v>
      </c>
      <c r="M30" s="20">
        <v>11850.563157893133</v>
      </c>
      <c r="N30" s="20">
        <v>12268.143727608569</v>
      </c>
      <c r="O30" s="20">
        <v>12263.592718031226</v>
      </c>
      <c r="P30" s="20">
        <v>12244.713763663303</v>
      </c>
      <c r="Q30" s="20">
        <v>12277.30118339378</v>
      </c>
      <c r="R30" s="20">
        <v>12350.950137822261</v>
      </c>
      <c r="S30" s="20">
        <v>12491.268426484316</v>
      </c>
      <c r="T30" s="20">
        <v>12693.785323102569</v>
      </c>
      <c r="U30" s="20">
        <v>12947.083538433446</v>
      </c>
    </row>
    <row r="31" spans="2:21" ht="15" customHeight="1" x14ac:dyDescent="0.35">
      <c r="B31" s="21" t="s">
        <v>8</v>
      </c>
      <c r="C31" s="20">
        <v>10999.507943911731</v>
      </c>
      <c r="D31" s="20">
        <v>11330.050279643508</v>
      </c>
      <c r="E31" s="20">
        <v>12188.056026060884</v>
      </c>
      <c r="F31" s="20">
        <v>12641.745397347946</v>
      </c>
      <c r="G31" s="20">
        <v>12969.522881104913</v>
      </c>
      <c r="H31" s="20">
        <v>13458.554612119548</v>
      </c>
      <c r="I31" s="20">
        <v>13994.500135301952</v>
      </c>
      <c r="J31" s="20">
        <v>14906.538662246068</v>
      </c>
      <c r="K31" s="20">
        <v>15393.63502526007</v>
      </c>
      <c r="L31" s="20">
        <v>15954.564335387797</v>
      </c>
      <c r="M31" s="20">
        <v>16715.05411387514</v>
      </c>
      <c r="N31" s="20">
        <v>17468.748571190488</v>
      </c>
      <c r="O31" s="20">
        <v>17697.228900020724</v>
      </c>
      <c r="P31" s="20">
        <v>18061.125466373058</v>
      </c>
      <c r="Q31" s="20">
        <v>18206.319078753048</v>
      </c>
      <c r="R31" s="20">
        <v>18439.928223001385</v>
      </c>
      <c r="S31" s="20">
        <v>18550.011062622762</v>
      </c>
      <c r="T31" s="20">
        <v>18567.603163545482</v>
      </c>
      <c r="U31" s="20">
        <v>18518.074784702832</v>
      </c>
    </row>
    <row r="32" spans="2:21" ht="17.25" customHeight="1" x14ac:dyDescent="0.35">
      <c r="B32" s="21" t="s">
        <v>37</v>
      </c>
      <c r="C32" s="20">
        <v>13830.147113459878</v>
      </c>
      <c r="D32" s="20">
        <v>14635.341742460039</v>
      </c>
      <c r="E32" s="20">
        <v>16110.150469332213</v>
      </c>
      <c r="F32" s="20">
        <v>15924.493115854848</v>
      </c>
      <c r="G32" s="20">
        <v>17060.45528558092</v>
      </c>
      <c r="H32" s="20">
        <v>16824.590343679996</v>
      </c>
      <c r="I32" s="20">
        <v>17807.836126802526</v>
      </c>
      <c r="J32" s="20">
        <v>18612.895918174418</v>
      </c>
      <c r="K32" s="20">
        <v>20138.986991665588</v>
      </c>
      <c r="L32" s="20">
        <v>21084.719012797257</v>
      </c>
      <c r="M32" s="20">
        <v>22178.978040007249</v>
      </c>
      <c r="N32" s="20">
        <v>22713.916005893287</v>
      </c>
      <c r="O32" s="20">
        <v>22292.609492964362</v>
      </c>
      <c r="P32" s="20">
        <v>21401.314757669683</v>
      </c>
      <c r="Q32" s="20">
        <v>21624.200759750784</v>
      </c>
      <c r="R32" s="20">
        <v>22301.156361755056</v>
      </c>
      <c r="S32" s="20">
        <v>23196.789518484522</v>
      </c>
      <c r="T32" s="20">
        <v>24102.217896489674</v>
      </c>
      <c r="U32" s="20">
        <v>24736.815378350413</v>
      </c>
    </row>
    <row r="33" spans="2:21" ht="17.25" customHeight="1" thickBot="1" x14ac:dyDescent="0.4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1" ht="7.5" customHeight="1" x14ac:dyDescent="0.35">
      <c r="B34" s="11"/>
      <c r="C34" s="28"/>
      <c r="D34" s="28"/>
      <c r="E34" s="28"/>
      <c r="F34" s="28"/>
      <c r="G34" s="28"/>
      <c r="H34" s="28"/>
      <c r="I34" s="10"/>
      <c r="J34" s="10"/>
      <c r="K34" s="10"/>
    </row>
    <row r="35" spans="2:21" x14ac:dyDescent="0.35">
      <c r="B35" s="35" t="s">
        <v>20</v>
      </c>
      <c r="I35" s="10"/>
      <c r="J35" s="10"/>
      <c r="K35" s="10"/>
    </row>
    <row r="36" spans="2:21" x14ac:dyDescent="0.35">
      <c r="B36" s="35" t="s">
        <v>21</v>
      </c>
    </row>
    <row r="37" spans="2:21" x14ac:dyDescent="0.35">
      <c r="B37" s="36" t="s">
        <v>45</v>
      </c>
    </row>
    <row r="38" spans="2:21" x14ac:dyDescent="0.35">
      <c r="B38" s="36" t="s">
        <v>32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</row>
    <row r="39" spans="2:21" x14ac:dyDescent="0.35">
      <c r="B39" s="37" t="s">
        <v>24</v>
      </c>
    </row>
    <row r="41" spans="2:21" x14ac:dyDescent="0.35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</sheetData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2"/>
  <sheetViews>
    <sheetView showGridLines="0" zoomScale="82" zoomScaleNormal="82" workbookViewId="0">
      <selection activeCell="H37" sqref="H37"/>
    </sheetView>
  </sheetViews>
  <sheetFormatPr baseColWidth="10" defaultColWidth="11.3984375" defaultRowHeight="13.5" x14ac:dyDescent="0.35"/>
  <cols>
    <col min="1" max="1" width="11.3984375" style="7"/>
    <col min="2" max="2" width="43.86328125" style="7" customWidth="1"/>
    <col min="3" max="21" width="8.59765625" style="7" bestFit="1" customWidth="1"/>
    <col min="22" max="16384" width="11.3984375" style="7"/>
  </cols>
  <sheetData>
    <row r="1" spans="1:21" s="31" customFormat="1" ht="12.4" x14ac:dyDescent="0.3">
      <c r="C1" s="32"/>
      <c r="D1" s="32"/>
      <c r="E1" s="32"/>
      <c r="F1" s="32"/>
      <c r="G1" s="32"/>
      <c r="H1" s="32"/>
      <c r="I1" s="32"/>
      <c r="J1" s="32"/>
    </row>
    <row r="2" spans="1:21" s="31" customFormat="1" ht="12.4" x14ac:dyDescent="0.3">
      <c r="C2" s="32"/>
      <c r="D2" s="32"/>
      <c r="E2" s="32"/>
      <c r="F2" s="32"/>
      <c r="G2" s="32"/>
      <c r="H2" s="32"/>
      <c r="I2" s="32"/>
      <c r="J2" s="32"/>
    </row>
    <row r="3" spans="1:21" s="31" customFormat="1" ht="12.4" x14ac:dyDescent="0.3">
      <c r="C3" s="32"/>
      <c r="D3" s="32"/>
      <c r="E3" s="32"/>
      <c r="F3" s="32"/>
      <c r="G3" s="32"/>
      <c r="H3" s="32"/>
      <c r="I3" s="32"/>
      <c r="J3" s="32"/>
    </row>
    <row r="4" spans="1:21" s="31" customFormat="1" ht="12.4" x14ac:dyDescent="0.3">
      <c r="C4" s="32"/>
      <c r="D4" s="32"/>
      <c r="E4" s="32"/>
      <c r="F4" s="32"/>
      <c r="G4" s="32"/>
      <c r="H4" s="32"/>
      <c r="I4" s="32"/>
      <c r="J4" s="32"/>
    </row>
    <row r="5" spans="1:21" s="31" customFormat="1" ht="12.4" x14ac:dyDescent="0.3">
      <c r="C5" s="32"/>
      <c r="D5" s="32"/>
      <c r="E5" s="32"/>
      <c r="F5" s="32"/>
      <c r="G5" s="32"/>
      <c r="H5" s="32"/>
      <c r="I5" s="32"/>
      <c r="J5" s="32"/>
    </row>
    <row r="6" spans="1:21" s="31" customFormat="1" ht="12.4" x14ac:dyDescent="0.3">
      <c r="C6" s="32"/>
      <c r="D6" s="32"/>
      <c r="E6" s="32"/>
      <c r="F6" s="32"/>
      <c r="G6" s="32"/>
      <c r="H6" s="32"/>
      <c r="I6" s="32"/>
      <c r="J6" s="32"/>
    </row>
    <row r="7" spans="1:21" s="31" customFormat="1" ht="12.4" x14ac:dyDescent="0.3">
      <c r="C7" s="32"/>
      <c r="D7" s="32"/>
      <c r="E7" s="32"/>
      <c r="F7" s="32"/>
      <c r="G7" s="32"/>
      <c r="H7" s="32"/>
      <c r="I7" s="32"/>
      <c r="J7" s="32"/>
    </row>
    <row r="8" spans="1:21" s="31" customFormat="1" ht="14.65" x14ac:dyDescent="0.35">
      <c r="A8" s="7"/>
      <c r="B8" s="33"/>
      <c r="C8" s="34"/>
      <c r="D8" s="34"/>
      <c r="E8" s="34"/>
      <c r="F8" s="34"/>
      <c r="G8" s="34"/>
      <c r="H8" s="34"/>
      <c r="I8" s="34"/>
      <c r="J8" s="34"/>
    </row>
    <row r="9" spans="1:21" s="31" customFormat="1" ht="14.65" x14ac:dyDescent="0.35">
      <c r="A9" s="7"/>
      <c r="B9" s="33"/>
      <c r="C9" s="34"/>
      <c r="D9" s="34"/>
      <c r="E9" s="34"/>
      <c r="F9" s="34"/>
      <c r="G9" s="34"/>
      <c r="H9" s="34"/>
      <c r="I9" s="34"/>
      <c r="J9" s="34"/>
    </row>
    <row r="10" spans="1:21" s="31" customFormat="1" ht="14.65" x14ac:dyDescent="0.35">
      <c r="A10" s="7"/>
      <c r="B10" s="33"/>
      <c r="C10" s="34"/>
      <c r="D10" s="34"/>
      <c r="E10" s="34"/>
      <c r="F10" s="34"/>
      <c r="G10" s="34"/>
      <c r="H10" s="34"/>
      <c r="I10" s="34"/>
      <c r="J10" s="34"/>
    </row>
    <row r="12" spans="1:21" ht="17.649999999999999" x14ac:dyDescent="0.45">
      <c r="B12" s="8" t="s">
        <v>18</v>
      </c>
      <c r="C12" s="9"/>
      <c r="D12" s="9"/>
      <c r="E12" s="9"/>
      <c r="F12" s="9"/>
      <c r="G12" s="9"/>
      <c r="H12" s="9"/>
      <c r="I12" s="9"/>
      <c r="J12" s="9"/>
    </row>
    <row r="13" spans="1:21" x14ac:dyDescent="0.35">
      <c r="B13" s="27" t="s">
        <v>4</v>
      </c>
      <c r="C13" s="11"/>
      <c r="D13" s="11"/>
      <c r="E13" s="11"/>
      <c r="F13" s="11"/>
      <c r="G13" s="11"/>
      <c r="H13" s="11"/>
      <c r="I13" s="11"/>
      <c r="J13" s="11"/>
    </row>
    <row r="14" spans="1:21" ht="13.9" thickBot="1" x14ac:dyDescent="0.4">
      <c r="B14" s="11"/>
      <c r="C14" s="11"/>
      <c r="D14" s="11"/>
      <c r="E14" s="11"/>
      <c r="F14" s="11"/>
      <c r="G14" s="11"/>
      <c r="H14" s="11"/>
      <c r="I14" s="11"/>
      <c r="J14" s="11"/>
    </row>
    <row r="15" spans="1:21" ht="16.899999999999999" thickBot="1" x14ac:dyDescent="0.4">
      <c r="B15" s="12" t="s">
        <v>5</v>
      </c>
      <c r="C15" s="29">
        <v>2006</v>
      </c>
      <c r="D15" s="29">
        <v>2007</v>
      </c>
      <c r="E15" s="29">
        <v>2008</v>
      </c>
      <c r="F15" s="29">
        <v>2009</v>
      </c>
      <c r="G15" s="29">
        <v>2010</v>
      </c>
      <c r="H15" s="29">
        <v>2011</v>
      </c>
      <c r="I15" s="29">
        <v>2012</v>
      </c>
      <c r="J15" s="29">
        <v>2013</v>
      </c>
      <c r="K15" s="29">
        <v>2014</v>
      </c>
      <c r="L15" s="29">
        <v>2015</v>
      </c>
      <c r="M15" s="29">
        <v>2016</v>
      </c>
      <c r="N15" s="29">
        <v>2017</v>
      </c>
      <c r="O15" s="29">
        <v>2018</v>
      </c>
      <c r="P15" s="29">
        <v>2019</v>
      </c>
      <c r="Q15" s="29">
        <v>2020</v>
      </c>
      <c r="R15" s="29" t="s">
        <v>41</v>
      </c>
      <c r="S15" s="29" t="s">
        <v>42</v>
      </c>
      <c r="T15" s="29" t="s">
        <v>43</v>
      </c>
      <c r="U15" s="29" t="s">
        <v>44</v>
      </c>
    </row>
    <row r="16" spans="1:21" x14ac:dyDescent="0.35">
      <c r="B16" s="13"/>
      <c r="C16" s="13"/>
      <c r="D16" s="13"/>
      <c r="E16" s="13"/>
      <c r="F16" s="13"/>
      <c r="G16" s="13"/>
      <c r="H16" s="13"/>
      <c r="I16" s="13"/>
      <c r="J16" s="13"/>
    </row>
    <row r="17" spans="2:21" x14ac:dyDescent="0.35">
      <c r="B17" s="15" t="s">
        <v>6</v>
      </c>
      <c r="C17" s="16">
        <f>+C20+SUM(C22:C32)</f>
        <v>100</v>
      </c>
      <c r="D17" s="16">
        <f>+D20+SUM(D22:D32)</f>
        <v>100.00000000000001</v>
      </c>
      <c r="E17" s="16">
        <f t="shared" ref="E17:K17" si="0">+E20+SUM(E22:E32)</f>
        <v>100</v>
      </c>
      <c r="F17" s="16">
        <f t="shared" si="0"/>
        <v>100.00000000000003</v>
      </c>
      <c r="G17" s="16">
        <f t="shared" si="0"/>
        <v>99.999999999999986</v>
      </c>
      <c r="H17" s="16">
        <f t="shared" si="0"/>
        <v>100</v>
      </c>
      <c r="I17" s="16">
        <f t="shared" si="0"/>
        <v>100</v>
      </c>
      <c r="J17" s="16">
        <f t="shared" si="0"/>
        <v>100</v>
      </c>
      <c r="K17" s="16">
        <f t="shared" si="0"/>
        <v>99.999999999999972</v>
      </c>
      <c r="L17" s="16">
        <f t="shared" ref="L17:M17" si="1">+L20+SUM(L22:L32)</f>
        <v>100.00000000000003</v>
      </c>
      <c r="M17" s="16">
        <f t="shared" si="1"/>
        <v>100</v>
      </c>
      <c r="N17" s="16">
        <f t="shared" ref="N17" si="2">+N20+SUM(N22:N32)</f>
        <v>100</v>
      </c>
      <c r="O17" s="16">
        <f>+O20+SUM(O22:O32)</f>
        <v>100</v>
      </c>
      <c r="P17" s="16">
        <f t="shared" ref="P17:Q17" si="3">+P20+SUM(P22:P32)</f>
        <v>100.00000000000001</v>
      </c>
      <c r="Q17" s="16">
        <f t="shared" si="3"/>
        <v>100</v>
      </c>
      <c r="R17" s="16">
        <f t="shared" ref="R17:S17" si="4">+R20+SUM(R22:R32)</f>
        <v>100</v>
      </c>
      <c r="S17" s="16">
        <f t="shared" si="4"/>
        <v>100</v>
      </c>
      <c r="T17" s="16">
        <f t="shared" ref="T17:U17" si="5">+T20+SUM(T22:T32)</f>
        <v>100</v>
      </c>
      <c r="U17" s="16">
        <f t="shared" si="5"/>
        <v>100</v>
      </c>
    </row>
    <row r="18" spans="2:21" x14ac:dyDescent="0.35">
      <c r="B18" s="13"/>
      <c r="C18" s="30"/>
      <c r="D18" s="30"/>
      <c r="E18" s="30"/>
      <c r="F18" s="30"/>
      <c r="G18" s="30"/>
      <c r="H18" s="30"/>
      <c r="I18" s="30"/>
      <c r="J18" s="3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2:21" x14ac:dyDescent="0.35">
      <c r="B19" s="18" t="s">
        <v>36</v>
      </c>
      <c r="C19" s="20"/>
      <c r="D19" s="20"/>
      <c r="E19" s="20"/>
      <c r="F19" s="20"/>
      <c r="G19" s="20"/>
      <c r="H19" s="20"/>
      <c r="I19" s="20"/>
      <c r="J19" s="2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</row>
    <row r="20" spans="2:21" x14ac:dyDescent="0.35">
      <c r="B20" s="18" t="s">
        <v>7</v>
      </c>
      <c r="C20" s="20">
        <f>+'1'!C20/'1'!C$17*100</f>
        <v>9.4649750665335475</v>
      </c>
      <c r="D20" s="20">
        <f>+'1'!D20/'1'!D$17*100</f>
        <v>9.4838461588988956</v>
      </c>
      <c r="E20" s="20">
        <f>+'1'!E20/'1'!E$17*100</f>
        <v>8.876621607848735</v>
      </c>
      <c r="F20" s="20">
        <f>+'1'!F20/'1'!F$17*100</f>
        <v>8.6561776689806251</v>
      </c>
      <c r="G20" s="20">
        <f>+'1'!G20/'1'!G$17*100</f>
        <v>9.3150316013418006</v>
      </c>
      <c r="H20" s="20">
        <f>+'1'!H20/'1'!H$17*100</f>
        <v>9.5066787750271242</v>
      </c>
      <c r="I20" s="20">
        <f>+'1'!I20/'1'!I$17*100</f>
        <v>9.7972121332220148</v>
      </c>
      <c r="J20" s="20">
        <f>+'1'!J20/'1'!J$17*100</f>
        <v>9.7562623210997383</v>
      </c>
      <c r="K20" s="20">
        <f>+'1'!K20/'1'!K$17*100</f>
        <v>9.6427517776881402</v>
      </c>
      <c r="L20" s="20">
        <f>+'1'!L20/'1'!L$17*100</f>
        <v>9.5812628378582758</v>
      </c>
      <c r="M20" s="20">
        <f>+'1'!M20/'1'!M$17*100</f>
        <v>9.8248104064807613</v>
      </c>
      <c r="N20" s="20">
        <f>+'1'!N20/'1'!N$17*100</f>
        <v>9.9082211853680349</v>
      </c>
      <c r="O20" s="20">
        <f>+'1'!O20/'1'!O$17*100</f>
        <v>8.6703573010217507</v>
      </c>
      <c r="P20" s="20">
        <f>+'1'!P20/'1'!P$17*100</f>
        <v>9.7214664597910225</v>
      </c>
      <c r="Q20" s="20">
        <f>+'1'!Q20/'1'!Q$17*100</f>
        <v>9.6902082565282743</v>
      </c>
      <c r="R20" s="20">
        <f>+'1'!R20/'1'!R$17*100</f>
        <v>10.810174734334096</v>
      </c>
      <c r="S20" s="20">
        <f>+'1'!S20/'1'!S$17*100</f>
        <v>10.892623963434966</v>
      </c>
      <c r="T20" s="20">
        <f>+'1'!T20/'1'!T$17*100</f>
        <v>10.971834854007783</v>
      </c>
      <c r="U20" s="20">
        <f>+'1'!U20/'1'!U$17*100</f>
        <v>11.203290570167146</v>
      </c>
    </row>
    <row r="21" spans="2:21" x14ac:dyDescent="0.35">
      <c r="B21" s="1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35">
      <c r="B22" s="39" t="s">
        <v>9</v>
      </c>
      <c r="C22" s="40">
        <f>+'1'!C22/'1'!C$17*100</f>
        <v>15.89966253751596</v>
      </c>
      <c r="D22" s="40">
        <f>+'1'!D22/'1'!D$17*100</f>
        <v>16.461338302367189</v>
      </c>
      <c r="E22" s="40">
        <f>+'1'!E22/'1'!E$17*100</f>
        <v>16.262789884715588</v>
      </c>
      <c r="F22" s="40">
        <f>+'1'!F22/'1'!F$17*100</f>
        <v>16.067650976017998</v>
      </c>
      <c r="G22" s="40">
        <f>+'1'!G22/'1'!G$17*100</f>
        <v>16.982636803424818</v>
      </c>
      <c r="H22" s="40">
        <f>+'1'!H22/'1'!H$17*100</f>
        <v>18.884788407179549</v>
      </c>
      <c r="I22" s="40">
        <f>+'1'!I22/'1'!I$17*100</f>
        <v>17.611583492501207</v>
      </c>
      <c r="J22" s="40">
        <f>+'1'!J22/'1'!J$17*100</f>
        <v>16.490911209718217</v>
      </c>
      <c r="K22" s="40">
        <f>+'1'!K22/'1'!K$17*100</f>
        <v>16.709017372852099</v>
      </c>
      <c r="L22" s="40">
        <f>+'1'!L22/'1'!L$17*100</f>
        <v>16.109929221339144</v>
      </c>
      <c r="M22" s="40">
        <f>+'1'!M22/'1'!M$17*100</f>
        <v>14.915339228061471</v>
      </c>
      <c r="N22" s="40">
        <f>+'1'!N22/'1'!N$17*100</f>
        <v>14.996408612823744</v>
      </c>
      <c r="O22" s="40">
        <f>+'1'!O22/'1'!O$17*100</f>
        <v>15.322211319529105</v>
      </c>
      <c r="P22" s="40">
        <f>+'1'!P22/'1'!P$17*100</f>
        <v>15.529784068504149</v>
      </c>
      <c r="Q22" s="40">
        <f>+'1'!Q22/'1'!Q$17*100</f>
        <v>15.906779986910649</v>
      </c>
      <c r="R22" s="40">
        <f>+'1'!R22/'1'!R$17*100</f>
        <v>15.729912402248649</v>
      </c>
      <c r="S22" s="40">
        <f>+'1'!S22/'1'!S$17*100</f>
        <v>16.803031210285031</v>
      </c>
      <c r="T22" s="40">
        <f>+'1'!T22/'1'!T$17*100</f>
        <v>15.328574622073269</v>
      </c>
      <c r="U22" s="40">
        <f>+'1'!U22/'1'!U$17*100</f>
        <v>14.411507515748267</v>
      </c>
    </row>
    <row r="23" spans="2:21" x14ac:dyDescent="0.35">
      <c r="B23" s="38" t="s">
        <v>10</v>
      </c>
      <c r="C23" s="40">
        <f>+'1'!C23/'1'!C$17*100</f>
        <v>0.91648522793496934</v>
      </c>
      <c r="D23" s="40">
        <f>+'1'!D23/'1'!D$17*100</f>
        <v>0.93625148213381315</v>
      </c>
      <c r="E23" s="40">
        <f>+'1'!E23/'1'!E$17*100</f>
        <v>1.1617809792808438</v>
      </c>
      <c r="F23" s="40">
        <f>+'1'!F23/'1'!F$17*100</f>
        <v>1.1238807989749084</v>
      </c>
      <c r="G23" s="40">
        <f>+'1'!G23/'1'!G$17*100</f>
        <v>2.0431606599258565</v>
      </c>
      <c r="H23" s="40">
        <f>+'1'!H23/'1'!H$17*100</f>
        <v>3.0598734366182323</v>
      </c>
      <c r="I23" s="40">
        <f>+'1'!I23/'1'!I$17*100</f>
        <v>3.3807324232250915</v>
      </c>
      <c r="J23" s="40">
        <f>+'1'!J23/'1'!J$17*100</f>
        <v>3.1973223356627418</v>
      </c>
      <c r="K23" s="40">
        <f>+'1'!K23/'1'!K$17*100</f>
        <v>2.5995409989553542</v>
      </c>
      <c r="L23" s="40">
        <f>+'1'!L23/'1'!L$17*100</f>
        <v>2.3550462807273753</v>
      </c>
      <c r="M23" s="40">
        <f>+'1'!M23/'1'!M$17*100</f>
        <v>2.7006588077638409</v>
      </c>
      <c r="N23" s="40">
        <f>+'1'!N23/'1'!N$17*100</f>
        <v>2.3276297567247295</v>
      </c>
      <c r="O23" s="40">
        <f>+'1'!O23/'1'!O$17*100</f>
        <v>2.5231604021599447</v>
      </c>
      <c r="P23" s="40">
        <f>+'1'!P23/'1'!P$17*100</f>
        <v>3.2401380161770548</v>
      </c>
      <c r="Q23" s="40">
        <f>+'1'!Q23/'1'!Q$17*100</f>
        <v>4.7814961000066223</v>
      </c>
      <c r="R23" s="40">
        <f>+'1'!R23/'1'!R$17*100</f>
        <v>5.2388282215815281</v>
      </c>
      <c r="S23" s="40">
        <f>+'1'!S23/'1'!S$17*100</f>
        <v>4.7113581550557422</v>
      </c>
      <c r="T23" s="40">
        <f>+'1'!T23/'1'!T$17*100</f>
        <v>5.1642094342137668</v>
      </c>
      <c r="U23" s="40">
        <f>+'1'!U23/'1'!U$17*100</f>
        <v>5.7657396763102948</v>
      </c>
    </row>
    <row r="24" spans="2:21" x14ac:dyDescent="0.35">
      <c r="B24" s="38" t="s">
        <v>11</v>
      </c>
      <c r="C24" s="40">
        <f>+'1'!C24/'1'!C$17*100</f>
        <v>13.593097027277226</v>
      </c>
      <c r="D24" s="40">
        <f>+'1'!D24/'1'!D$17*100</f>
        <v>13.989971456376121</v>
      </c>
      <c r="E24" s="40">
        <f>+'1'!E24/'1'!E$17*100</f>
        <v>14.005241071252961</v>
      </c>
      <c r="F24" s="40">
        <f>+'1'!F24/'1'!F$17*100</f>
        <v>13.614552170152876</v>
      </c>
      <c r="G24" s="40">
        <f>+'1'!G24/'1'!G$17*100</f>
        <v>14.265323955077323</v>
      </c>
      <c r="H24" s="40">
        <f>+'1'!H24/'1'!H$17*100</f>
        <v>14.051624264578544</v>
      </c>
      <c r="I24" s="40">
        <f>+'1'!I24/'1'!I$17*100</f>
        <v>14.206762732711148</v>
      </c>
      <c r="J24" s="40">
        <f>+'1'!J24/'1'!J$17*100</f>
        <v>14.494531889967682</v>
      </c>
      <c r="K24" s="40">
        <f>+'1'!K24/'1'!K$17*100</f>
        <v>14.732913498829944</v>
      </c>
      <c r="L24" s="40">
        <f>+'1'!L24/'1'!L$17*100</f>
        <v>14.197934457268019</v>
      </c>
      <c r="M24" s="40">
        <f>+'1'!M24/'1'!M$17*100</f>
        <v>14.144750551245778</v>
      </c>
      <c r="N24" s="40">
        <f>+'1'!N24/'1'!N$17*100</f>
        <v>13.642529503193595</v>
      </c>
      <c r="O24" s="40">
        <f>+'1'!O24/'1'!O$17*100</f>
        <v>13.84574524190651</v>
      </c>
      <c r="P24" s="40">
        <f>+'1'!P24/'1'!P$17*100</f>
        <v>14.039361711518684</v>
      </c>
      <c r="Q24" s="40">
        <f>+'1'!Q24/'1'!Q$17*100</f>
        <v>13.969950778511949</v>
      </c>
      <c r="R24" s="40">
        <f>+'1'!R24/'1'!R$17*100</f>
        <v>14.529978868897247</v>
      </c>
      <c r="S24" s="40">
        <f>+'1'!S24/'1'!S$17*100</f>
        <v>14.444450274762961</v>
      </c>
      <c r="T24" s="40">
        <f>+'1'!T24/'1'!T$17*100</f>
        <v>14.433126293773929</v>
      </c>
      <c r="U24" s="40">
        <f>+'1'!U24/'1'!U$17*100</f>
        <v>13.505666408449239</v>
      </c>
    </row>
    <row r="25" spans="2:21" x14ac:dyDescent="0.35">
      <c r="B25" s="21" t="s">
        <v>12</v>
      </c>
      <c r="C25" s="20">
        <f>+'1'!C25/'1'!C$17*100</f>
        <v>1.4929275909131963</v>
      </c>
      <c r="D25" s="20">
        <f>+'1'!D25/'1'!D$17*100</f>
        <v>1.2711001837444895</v>
      </c>
      <c r="E25" s="20">
        <f>+'1'!E25/'1'!E$17*100</f>
        <v>1.4449201077837037</v>
      </c>
      <c r="F25" s="20">
        <f>+'1'!F25/'1'!F$17*100</f>
        <v>2.2051046522385236</v>
      </c>
      <c r="G25" s="20">
        <f>+'1'!G25/'1'!G$17*100</f>
        <v>2.1543247940148711</v>
      </c>
      <c r="H25" s="20">
        <f>+'1'!H25/'1'!H$17*100</f>
        <v>2.2051849798455927</v>
      </c>
      <c r="I25" s="20">
        <f>+'1'!I25/'1'!I$17*100</f>
        <v>2.3422106130354043</v>
      </c>
      <c r="J25" s="20">
        <f>+'1'!J25/'1'!J$17*100</f>
        <v>2.7616527257627319</v>
      </c>
      <c r="K25" s="20">
        <f>+'1'!K25/'1'!K$17*100</f>
        <v>3.0937964809228875</v>
      </c>
      <c r="L25" s="20">
        <f>+'1'!L25/'1'!L$17*100</f>
        <v>3.2751710392789999</v>
      </c>
      <c r="M25" s="20">
        <f>+'1'!M25/'1'!M$17*100</f>
        <v>3.3474794838305892</v>
      </c>
      <c r="N25" s="20">
        <f>+'1'!N25/'1'!N$17*100</f>
        <v>3.1824495002429267</v>
      </c>
      <c r="O25" s="20">
        <f>+'1'!O25/'1'!O$17*100</f>
        <v>3.3465709674433199</v>
      </c>
      <c r="P25" s="20">
        <f>+'1'!P25/'1'!P$17*100</f>
        <v>3.195245502922555</v>
      </c>
      <c r="Q25" s="20">
        <f>+'1'!Q25/'1'!Q$17*100</f>
        <v>3.0221022839061953</v>
      </c>
      <c r="R25" s="20">
        <f>+'1'!R25/'1'!R$17*100</f>
        <v>2.9166131615876902</v>
      </c>
      <c r="S25" s="20">
        <f>+'1'!S25/'1'!S$17*100</f>
        <v>2.671336609687204</v>
      </c>
      <c r="T25" s="20">
        <f>+'1'!T25/'1'!T$17*100</f>
        <v>2.8013353888976118</v>
      </c>
      <c r="U25" s="20">
        <f>+'1'!U25/'1'!U$17*100</f>
        <v>2.7397879596167707</v>
      </c>
    </row>
    <row r="26" spans="2:21" x14ac:dyDescent="0.35">
      <c r="B26" s="21" t="s">
        <v>13</v>
      </c>
      <c r="C26" s="20">
        <f>+'1'!C26/'1'!C$17*100</f>
        <v>4.8735944625066434</v>
      </c>
      <c r="D26" s="20">
        <f>+'1'!D26/'1'!D$17*100</f>
        <v>4.5297353691893951</v>
      </c>
      <c r="E26" s="20">
        <f>+'1'!E26/'1'!E$17*100</f>
        <v>5.352291041514313</v>
      </c>
      <c r="F26" s="20">
        <f>+'1'!F26/'1'!F$17*100</f>
        <v>4.1321215352786407</v>
      </c>
      <c r="G26" s="20">
        <f>+'1'!G26/'1'!G$17*100</f>
        <v>3.5059040522352229</v>
      </c>
      <c r="H26" s="20">
        <f>+'1'!H26/'1'!H$17*100</f>
        <v>3.8404187952660069</v>
      </c>
      <c r="I26" s="20">
        <f>+'1'!I26/'1'!I$17*100</f>
        <v>4.617988896225901</v>
      </c>
      <c r="J26" s="20">
        <f>+'1'!J26/'1'!J$17*100</f>
        <v>4.9341077057499447</v>
      </c>
      <c r="K26" s="20">
        <f>+'1'!K26/'1'!K$17*100</f>
        <v>4.6721980270966208</v>
      </c>
      <c r="L26" s="20">
        <f>+'1'!L26/'1'!L$17*100</f>
        <v>5.9065461213658477</v>
      </c>
      <c r="M26" s="20">
        <f>+'1'!M26/'1'!M$17*100</f>
        <v>5.6019865322573708</v>
      </c>
      <c r="N26" s="20">
        <f>+'1'!N26/'1'!N$17*100</f>
        <v>5.6647267169196347</v>
      </c>
      <c r="O26" s="20">
        <f>+'1'!O26/'1'!O$17*100</f>
        <v>5.2802018571915301</v>
      </c>
      <c r="P26" s="20">
        <f>+'1'!P26/'1'!P$17*100</f>
        <v>3.806174877856503</v>
      </c>
      <c r="Q26" s="20">
        <f>+'1'!Q26/'1'!Q$17*100</f>
        <v>4.0167719586060509</v>
      </c>
      <c r="R26" s="20">
        <f>+'1'!R26/'1'!R$17*100</f>
        <v>4.6005417796039278</v>
      </c>
      <c r="S26" s="20">
        <f>+'1'!S26/'1'!S$17*100</f>
        <v>4.116465549234765</v>
      </c>
      <c r="T26" s="20">
        <f>+'1'!T26/'1'!T$17*100</f>
        <v>4.8026695259423153</v>
      </c>
      <c r="U26" s="20">
        <f>+'1'!U26/'1'!U$17*100</f>
        <v>5.5456009307813243</v>
      </c>
    </row>
    <row r="27" spans="2:21" x14ac:dyDescent="0.35">
      <c r="B27" s="21" t="s">
        <v>14</v>
      </c>
      <c r="C27" s="20">
        <f>+'1'!C27/'1'!C$17*100</f>
        <v>13.674185026465013</v>
      </c>
      <c r="D27" s="20">
        <f>+'1'!D27/'1'!D$17*100</f>
        <v>14.280662121735229</v>
      </c>
      <c r="E27" s="20">
        <f>+'1'!E27/'1'!E$17*100</f>
        <v>15.933581370683726</v>
      </c>
      <c r="F27" s="20">
        <f>+'1'!F27/'1'!F$17*100</f>
        <v>15.160836869916563</v>
      </c>
      <c r="G27" s="20">
        <f>+'1'!G27/'1'!G$17*100</f>
        <v>14.121642856808039</v>
      </c>
      <c r="H27" s="20">
        <f>+'1'!H27/'1'!H$17*100</f>
        <v>14.029648941101572</v>
      </c>
      <c r="I27" s="20">
        <f>+'1'!I27/'1'!I$17*100</f>
        <v>14.079578511298211</v>
      </c>
      <c r="J27" s="20">
        <f>+'1'!J27/'1'!J$17*100</f>
        <v>13.696422746354772</v>
      </c>
      <c r="K27" s="20">
        <f>+'1'!K27/'1'!K$17*100</f>
        <v>13.811893636588026</v>
      </c>
      <c r="L27" s="20">
        <f>+'1'!L27/'1'!L$17*100</f>
        <v>13.778015525892098</v>
      </c>
      <c r="M27" s="20">
        <f>+'1'!M27/'1'!M$17*100</f>
        <v>14.075562644728418</v>
      </c>
      <c r="N27" s="20">
        <f>+'1'!N27/'1'!N$17*100</f>
        <v>14.494399543247875</v>
      </c>
      <c r="O27" s="20">
        <f>+'1'!O27/'1'!O$17*100</f>
        <v>13.749963339385635</v>
      </c>
      <c r="P27" s="20">
        <f>+'1'!P27/'1'!P$17*100</f>
        <v>13.321472474051879</v>
      </c>
      <c r="Q27" s="20">
        <f>+'1'!Q27/'1'!Q$17*100</f>
        <v>12.735069024558356</v>
      </c>
      <c r="R27" s="20">
        <f>+'1'!R27/'1'!R$17*100</f>
        <v>13.231413454799601</v>
      </c>
      <c r="S27" s="20">
        <f>+'1'!S27/'1'!S$17*100</f>
        <v>14.380822488410288</v>
      </c>
      <c r="T27" s="20">
        <f>+'1'!T27/'1'!T$17*100</f>
        <v>15.526270949587861</v>
      </c>
      <c r="U27" s="20">
        <f>+'1'!U27/'1'!U$17*100</f>
        <v>15.983607386848167</v>
      </c>
    </row>
    <row r="28" spans="2:21" x14ac:dyDescent="0.35">
      <c r="B28" s="38" t="s">
        <v>15</v>
      </c>
      <c r="C28" s="40">
        <f>+'1'!C28/'1'!C$17*100</f>
        <v>5.9982093499902138</v>
      </c>
      <c r="D28" s="40">
        <f>+'1'!D28/'1'!D$17*100</f>
        <v>5.9722844948887532</v>
      </c>
      <c r="E28" s="40">
        <f>+'1'!E28/'1'!E$17*100</f>
        <v>5.2647864295588516</v>
      </c>
      <c r="F28" s="40">
        <f>+'1'!F28/'1'!F$17*100</f>
        <v>5.7199335655018162</v>
      </c>
      <c r="G28" s="40">
        <f>+'1'!G28/'1'!G$17*100</f>
        <v>5.6448114609207503</v>
      </c>
      <c r="H28" s="40">
        <f>+'1'!H28/'1'!H$17*100</f>
        <v>5.1091175549859402</v>
      </c>
      <c r="I28" s="40">
        <f>+'1'!I28/'1'!I$17*100</f>
        <v>4.8918934121410036</v>
      </c>
      <c r="J28" s="40">
        <f>+'1'!J28/'1'!J$17*100</f>
        <v>4.8745304983496336</v>
      </c>
      <c r="K28" s="40">
        <f>+'1'!K28/'1'!K$17*100</f>
        <v>4.6856189290796939</v>
      </c>
      <c r="L28" s="40">
        <f>+'1'!L28/'1'!L$17*100</f>
        <v>5.2005764167719768</v>
      </c>
      <c r="M28" s="40">
        <f>+'1'!M28/'1'!M$17*100</f>
        <v>5.1896492290266316</v>
      </c>
      <c r="N28" s="40">
        <f>+'1'!N28/'1'!N$17*100</f>
        <v>5.1310710980389702</v>
      </c>
      <c r="O28" s="40">
        <f>+'1'!O28/'1'!O$17*100</f>
        <v>5.0742287544455174</v>
      </c>
      <c r="P28" s="40">
        <f>+'1'!P28/'1'!P$17*100</f>
        <v>5.0314468748599417</v>
      </c>
      <c r="Q28" s="40">
        <f>+'1'!Q28/'1'!Q$17*100</f>
        <v>4.5488199401566858</v>
      </c>
      <c r="R28" s="40">
        <f>+'1'!R28/'1'!R$17*100</f>
        <v>4.5031555238371048</v>
      </c>
      <c r="S28" s="40">
        <f>+'1'!S28/'1'!S$17*100</f>
        <v>4.7149193761739729</v>
      </c>
      <c r="T28" s="40">
        <f>+'1'!T28/'1'!T$17*100</f>
        <v>4.8311495444230657</v>
      </c>
      <c r="U28" s="40">
        <f>+'1'!U28/'1'!U$17*100</f>
        <v>4.8672230539090888</v>
      </c>
    </row>
    <row r="29" spans="2:21" ht="24.75" x14ac:dyDescent="0.35">
      <c r="B29" s="38" t="s">
        <v>16</v>
      </c>
      <c r="C29" s="40">
        <f>+'1'!C29/'1'!C$17*100</f>
        <v>4.8778691459074102</v>
      </c>
      <c r="D29" s="40">
        <f>+'1'!D29/'1'!D$17*100</f>
        <v>5.0114886173421826</v>
      </c>
      <c r="E29" s="40">
        <f>+'1'!E29/'1'!E$17*100</f>
        <v>4.8631253883754484</v>
      </c>
      <c r="F29" s="40">
        <f>+'1'!F29/'1'!F$17*100</f>
        <v>4.7343631947206566</v>
      </c>
      <c r="G29" s="40">
        <f>+'1'!G29/'1'!G$17*100</f>
        <v>4.1693745728809484</v>
      </c>
      <c r="H29" s="40">
        <f>+'1'!H29/'1'!H$17*100</f>
        <v>3.647632756138655</v>
      </c>
      <c r="I29" s="40">
        <f>+'1'!I29/'1'!I$17*100</f>
        <v>3.7025009126397785</v>
      </c>
      <c r="J29" s="40">
        <f>+'1'!J29/'1'!J$17*100</f>
        <v>4.1187808420885199</v>
      </c>
      <c r="K29" s="40">
        <f>+'1'!K29/'1'!K$17*100</f>
        <v>4.3865417186503901</v>
      </c>
      <c r="L29" s="40">
        <f>+'1'!L29/'1'!L$17*100</f>
        <v>4.5152478544157599</v>
      </c>
      <c r="M29" s="40">
        <f>+'1'!M29/'1'!M$17*100</f>
        <v>4.9814470957597026</v>
      </c>
      <c r="N29" s="40">
        <f>+'1'!N29/'1'!N$17*100</f>
        <v>5.2493047925128611</v>
      </c>
      <c r="O29" s="40">
        <f>+'1'!O29/'1'!O$17*100</f>
        <v>5.6153905860081919</v>
      </c>
      <c r="P29" s="40">
        <f>+'1'!P29/'1'!P$17*100</f>
        <v>5.0483372998418288</v>
      </c>
      <c r="Q29" s="40">
        <f>+'1'!Q29/'1'!Q$17*100</f>
        <v>4.4320572381915291</v>
      </c>
      <c r="R29" s="40">
        <f>+'1'!R29/'1'!R$17*100</f>
        <v>4.0391740191637098</v>
      </c>
      <c r="S29" s="40">
        <f>+'1'!S29/'1'!S$17*100</f>
        <v>4.058146893400238</v>
      </c>
      <c r="T29" s="40">
        <f>+'1'!T29/'1'!T$17*100</f>
        <v>4.3818716575837202</v>
      </c>
      <c r="U29" s="40">
        <f>+'1'!U29/'1'!U$17*100</f>
        <v>4.6664791419895701</v>
      </c>
    </row>
    <row r="30" spans="2:21" x14ac:dyDescent="0.35">
      <c r="B30" s="23" t="s">
        <v>17</v>
      </c>
      <c r="C30" s="20">
        <f>+'1'!C30/'1'!C$17*100</f>
        <v>8.3152437393294711</v>
      </c>
      <c r="D30" s="20">
        <f>+'1'!D30/'1'!D$17*100</f>
        <v>7.8831031185974041</v>
      </c>
      <c r="E30" s="20">
        <f>+'1'!E30/'1'!E$17*100</f>
        <v>7.200729667197721</v>
      </c>
      <c r="F30" s="20">
        <f>+'1'!F30/'1'!F$17*100</f>
        <v>7.6973606516493058</v>
      </c>
      <c r="G30" s="20">
        <f>+'1'!G30/'1'!G$17*100</f>
        <v>7.3317883762416063</v>
      </c>
      <c r="H30" s="20">
        <f>+'1'!H30/'1'!H$17*100</f>
        <v>6.7202487162663704</v>
      </c>
      <c r="I30" s="20">
        <f>+'1'!I30/'1'!I$17*100</f>
        <v>6.4027865698330437</v>
      </c>
      <c r="J30" s="20">
        <f>+'1'!J30/'1'!J$17*100</f>
        <v>6.3638683701424394</v>
      </c>
      <c r="K30" s="20">
        <f>+'1'!K30/'1'!K$17*100</f>
        <v>6.0652531277820012</v>
      </c>
      <c r="L30" s="20">
        <f>+'1'!L30/'1'!L$17*100</f>
        <v>5.7658826440314792</v>
      </c>
      <c r="M30" s="20">
        <f>+'1'!M30/'1'!M$17*100</f>
        <v>5.6760735058961567</v>
      </c>
      <c r="N30" s="20">
        <f>+'1'!N30/'1'!N$17*100</f>
        <v>5.6528178513118021</v>
      </c>
      <c r="O30" s="20">
        <f>+'1'!O30/'1'!O$17*100</f>
        <v>5.9517416388375315</v>
      </c>
      <c r="P30" s="20">
        <f>+'1'!P30/'1'!P$17*100</f>
        <v>6.0383709137994961</v>
      </c>
      <c r="Q30" s="20">
        <f>+'1'!Q30/'1'!Q$17*100</f>
        <v>5.9469663266903874</v>
      </c>
      <c r="R30" s="20">
        <f>+'1'!R30/'1'!R$17*100</f>
        <v>5.3211907301927495</v>
      </c>
      <c r="S30" s="20">
        <f>+'1'!S30/'1'!S$17*100</f>
        <v>4.9770041882321285</v>
      </c>
      <c r="T30" s="20">
        <f>+'1'!T30/'1'!T$17*100</f>
        <v>4.5291124511098051</v>
      </c>
      <c r="U30" s="20">
        <f>+'1'!U30/'1'!U$17*100</f>
        <v>4.2545914297048242</v>
      </c>
    </row>
    <row r="31" spans="2:21" x14ac:dyDescent="0.35">
      <c r="B31" s="21" t="s">
        <v>8</v>
      </c>
      <c r="C31" s="20">
        <f>+'1'!C31/'1'!C$17*100</f>
        <v>9.255907005295203</v>
      </c>
      <c r="D31" s="20">
        <f>+'1'!D31/'1'!D$17*100</f>
        <v>8.8180104909969241</v>
      </c>
      <c r="E31" s="20">
        <f>+'1'!E31/'1'!E$17*100</f>
        <v>8.5853703428964003</v>
      </c>
      <c r="F31" s="20">
        <f>+'1'!F31/'1'!F$17*100</f>
        <v>9.3421762031769706</v>
      </c>
      <c r="G31" s="20">
        <f>+'1'!G31/'1'!G$17*100</f>
        <v>8.9741089437771322</v>
      </c>
      <c r="H31" s="20">
        <f>+'1'!H31/'1'!H$17*100</f>
        <v>8.6297962893145392</v>
      </c>
      <c r="I31" s="20">
        <f>+'1'!I31/'1'!I$17*100</f>
        <v>8.6458532186922152</v>
      </c>
      <c r="J31" s="20">
        <f>+'1'!J31/'1'!J$17*100</f>
        <v>8.888590990447149</v>
      </c>
      <c r="K31" s="20">
        <f>+'1'!K31/'1'!K$17*100</f>
        <v>9.2993335703885585</v>
      </c>
      <c r="L31" s="20">
        <f>+'1'!L31/'1'!L$17*100</f>
        <v>9.2098938344527355</v>
      </c>
      <c r="M31" s="20">
        <f>+'1'!M31/'1'!M$17*100</f>
        <v>9.2197290336355326</v>
      </c>
      <c r="N31" s="20">
        <f>+'1'!N31/'1'!N$17*100</f>
        <v>9.550155329408522</v>
      </c>
      <c r="O31" s="20">
        <f>+'1'!O31/'1'!O$17*100</f>
        <v>10.161830629754565</v>
      </c>
      <c r="P31" s="20">
        <f>+'1'!P31/'1'!P$17*100</f>
        <v>10.437952048037072</v>
      </c>
      <c r="Q31" s="20">
        <f>+'1'!Q31/'1'!Q$17*100</f>
        <v>10.239114914188759</v>
      </c>
      <c r="R31" s="20">
        <f>+'1'!R31/'1'!R$17*100</f>
        <v>9.2509164036102121</v>
      </c>
      <c r="S31" s="20">
        <f>+'1'!S31/'1'!S$17*100</f>
        <v>8.7573779839611099</v>
      </c>
      <c r="T31" s="20">
        <f>+'1'!T31/'1'!T$17*100</f>
        <v>8.0325478753860171</v>
      </c>
      <c r="U31" s="20">
        <f>+'1'!U31/'1'!U$17*100</f>
        <v>7.9814943433697954</v>
      </c>
    </row>
    <row r="32" spans="2:21" ht="13.9" x14ac:dyDescent="0.35">
      <c r="B32" s="21" t="s">
        <v>38</v>
      </c>
      <c r="C32" s="20">
        <f>+'1'!C32/'1'!C$17*100</f>
        <v>11.637843820331149</v>
      </c>
      <c r="D32" s="20">
        <f>+'1'!D32/'1'!D$17*100</f>
        <v>11.362208203729605</v>
      </c>
      <c r="E32" s="20">
        <f>+'1'!E32/'1'!E$17*100</f>
        <v>11.048762108891703</v>
      </c>
      <c r="F32" s="20">
        <f>+'1'!F32/'1'!F$17*100</f>
        <v>11.54584171339112</v>
      </c>
      <c r="G32" s="20">
        <f>+'1'!G32/'1'!G$17*100</f>
        <v>11.491891923351631</v>
      </c>
      <c r="H32" s="20">
        <f>+'1'!H32/'1'!H$17*100</f>
        <v>10.314987083677876</v>
      </c>
      <c r="I32" s="20">
        <f>+'1'!I32/'1'!I$17*100</f>
        <v>10.320897084474982</v>
      </c>
      <c r="J32" s="20">
        <f>+'1'!J32/'1'!J$17*100</f>
        <v>10.423018364656427</v>
      </c>
      <c r="K32" s="20">
        <f>+'1'!K32/'1'!K$17*100</f>
        <v>10.301140861166278</v>
      </c>
      <c r="L32" s="20">
        <f>+'1'!L32/'1'!L$17*100</f>
        <v>10.104493766598297</v>
      </c>
      <c r="M32" s="20">
        <f>+'1'!M32/'1'!M$17*100</f>
        <v>10.322513481313754</v>
      </c>
      <c r="N32" s="20">
        <f>+'1'!N32/'1'!N$17*100</f>
        <v>10.200286110207305</v>
      </c>
      <c r="O32" s="20">
        <f>+'1'!O32/'1'!O$17*100</f>
        <v>10.458597962316404</v>
      </c>
      <c r="P32" s="20">
        <f>+'1'!P32/'1'!P$17*100</f>
        <v>10.590249752639828</v>
      </c>
      <c r="Q32" s="20">
        <f>+'1'!Q32/'1'!Q$17*100</f>
        <v>10.710663191744546</v>
      </c>
      <c r="R32" s="20">
        <f>+'1'!R32/'1'!R$17*100</f>
        <v>9.8281007001434837</v>
      </c>
      <c r="S32" s="20">
        <f>+'1'!S32/'1'!S$17*100</f>
        <v>9.4724633073615951</v>
      </c>
      <c r="T32" s="20">
        <f>+'1'!T32/'1'!T$17*100</f>
        <v>9.1972974030008601</v>
      </c>
      <c r="U32" s="20">
        <f>+'1'!U32/'1'!U$17*100</f>
        <v>9.0750115831055211</v>
      </c>
    </row>
    <row r="33" spans="2:24" ht="13.9" thickBot="1" x14ac:dyDescent="0.4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2:24" ht="9.75" customHeight="1" x14ac:dyDescent="0.35">
      <c r="B34" s="11"/>
      <c r="C34" s="28"/>
      <c r="D34" s="28"/>
      <c r="E34" s="28"/>
      <c r="F34" s="28"/>
      <c r="G34" s="28"/>
      <c r="H34" s="28"/>
      <c r="I34" s="28"/>
      <c r="J34" s="28"/>
    </row>
    <row r="35" spans="2:24" x14ac:dyDescent="0.35">
      <c r="B35" s="35" t="s">
        <v>20</v>
      </c>
    </row>
    <row r="36" spans="2:24" x14ac:dyDescent="0.35">
      <c r="B36" s="35" t="s">
        <v>21</v>
      </c>
    </row>
    <row r="37" spans="2:24" x14ac:dyDescent="0.35">
      <c r="B37" s="36" t="s">
        <v>33</v>
      </c>
    </row>
    <row r="38" spans="2:24" x14ac:dyDescent="0.35">
      <c r="B38" s="37" t="s">
        <v>24</v>
      </c>
    </row>
    <row r="39" spans="2:24" x14ac:dyDescent="0.35">
      <c r="R39" s="51"/>
      <c r="S39" s="51"/>
      <c r="T39" s="51"/>
      <c r="U39" s="51"/>
      <c r="V39" s="51"/>
      <c r="W39" s="49"/>
      <c r="X39" s="51"/>
    </row>
    <row r="40" spans="2:24" x14ac:dyDescent="0.35">
      <c r="R40" s="51"/>
      <c r="S40" s="51"/>
      <c r="T40" s="51"/>
      <c r="U40" s="51"/>
      <c r="V40" s="51"/>
      <c r="W40" s="51"/>
      <c r="X40" s="51"/>
    </row>
    <row r="41" spans="2:24" x14ac:dyDescent="0.35">
      <c r="R41" s="51"/>
      <c r="S41" s="51"/>
      <c r="T41" s="51"/>
      <c r="U41" s="51"/>
      <c r="V41" s="51"/>
      <c r="W41" s="51"/>
      <c r="X41" s="51"/>
    </row>
    <row r="42" spans="2:24" x14ac:dyDescent="0.35">
      <c r="R42" s="51"/>
      <c r="S42" s="51"/>
      <c r="T42" s="51"/>
      <c r="U42" s="51"/>
      <c r="V42" s="51"/>
      <c r="W42" s="51"/>
      <c r="X42" s="51"/>
    </row>
    <row r="43" spans="2:24" x14ac:dyDescent="0.35">
      <c r="R43" s="51"/>
      <c r="S43" s="51"/>
      <c r="T43" s="51"/>
      <c r="U43" s="51"/>
      <c r="V43" s="51"/>
      <c r="W43" s="51"/>
      <c r="X43" s="51"/>
    </row>
    <row r="44" spans="2:24" x14ac:dyDescent="0.35">
      <c r="R44" s="51"/>
      <c r="S44" s="51"/>
      <c r="T44" s="51"/>
      <c r="U44" s="51"/>
      <c r="V44" s="51"/>
      <c r="W44" s="51"/>
      <c r="X44" s="51"/>
    </row>
    <row r="45" spans="2:24" x14ac:dyDescent="0.35">
      <c r="R45" s="51"/>
      <c r="S45" s="51"/>
      <c r="T45" s="51"/>
      <c r="U45" s="51"/>
      <c r="V45" s="51"/>
      <c r="W45" s="51"/>
      <c r="X45" s="51"/>
    </row>
    <row r="46" spans="2:24" x14ac:dyDescent="0.35">
      <c r="R46" s="51"/>
      <c r="S46" s="51"/>
      <c r="T46" s="51"/>
      <c r="U46" s="51"/>
      <c r="V46" s="51"/>
      <c r="W46" s="51"/>
      <c r="X46" s="51"/>
    </row>
    <row r="47" spans="2:24" x14ac:dyDescent="0.35">
      <c r="R47" s="51"/>
      <c r="S47" s="51"/>
      <c r="T47" s="51"/>
      <c r="U47" s="51"/>
      <c r="V47" s="51"/>
      <c r="W47" s="51"/>
      <c r="X47" s="51"/>
    </row>
    <row r="48" spans="2:24" x14ac:dyDescent="0.35">
      <c r="R48" s="51"/>
      <c r="S48" s="51"/>
      <c r="T48" s="51"/>
      <c r="U48" s="51"/>
      <c r="V48" s="51"/>
      <c r="W48" s="51"/>
      <c r="X48" s="51"/>
    </row>
    <row r="49" spans="18:24" x14ac:dyDescent="0.35">
      <c r="R49" s="51"/>
      <c r="S49" s="51"/>
      <c r="T49" s="51"/>
      <c r="U49" s="51"/>
      <c r="V49" s="51"/>
      <c r="W49" s="51"/>
      <c r="X49" s="51"/>
    </row>
    <row r="50" spans="18:24" x14ac:dyDescent="0.35">
      <c r="R50" s="49"/>
      <c r="S50" s="51"/>
      <c r="T50" s="51"/>
      <c r="U50" s="51"/>
      <c r="V50" s="51"/>
      <c r="W50" s="51"/>
      <c r="X50" s="51"/>
    </row>
    <row r="51" spans="18:24" x14ac:dyDescent="0.35">
      <c r="R51" s="51"/>
      <c r="S51" s="51"/>
      <c r="T51" s="51"/>
      <c r="U51" s="51"/>
      <c r="V51" s="51"/>
      <c r="W51" s="51"/>
      <c r="X51" s="51"/>
    </row>
    <row r="52" spans="18:24" x14ac:dyDescent="0.35">
      <c r="R52" s="51"/>
      <c r="S52" s="51"/>
      <c r="T52" s="51"/>
      <c r="U52" s="51"/>
      <c r="V52" s="51"/>
      <c r="W52" s="51"/>
      <c r="X52" s="5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9"/>
  <sheetViews>
    <sheetView showGridLines="0" zoomScale="80" zoomScaleNormal="80" workbookViewId="0">
      <selection activeCell="P17" sqref="P17"/>
    </sheetView>
  </sheetViews>
  <sheetFormatPr baseColWidth="10" defaultColWidth="11.3984375" defaultRowHeight="13.5" x14ac:dyDescent="0.35"/>
  <cols>
    <col min="1" max="1" width="11.3984375" style="7"/>
    <col min="2" max="2" width="42" style="7" customWidth="1"/>
    <col min="3" max="3" width="7.73046875" style="7" bestFit="1" customWidth="1"/>
    <col min="4" max="4" width="8.86328125" style="7" customWidth="1"/>
    <col min="5" max="6" width="8.3984375" style="7" bestFit="1" customWidth="1"/>
    <col min="7" max="7" width="7.3984375" style="7" bestFit="1" customWidth="1"/>
    <col min="8" max="8" width="8.3984375" style="7" bestFit="1" customWidth="1"/>
    <col min="9" max="9" width="8.73046875" style="7" bestFit="1" customWidth="1"/>
    <col min="10" max="11" width="7.3984375" style="7" bestFit="1" customWidth="1"/>
    <col min="12" max="12" width="8.1328125" style="7" customWidth="1"/>
    <col min="13" max="13" width="7.1328125" style="7" bestFit="1" customWidth="1"/>
    <col min="14" max="14" width="9" style="7" customWidth="1"/>
    <col min="15" max="15" width="9.1328125" style="7" bestFit="1" customWidth="1"/>
    <col min="16" max="16" width="8.3984375" style="7" bestFit="1" customWidth="1"/>
    <col min="17" max="19" width="7.86328125" style="7" bestFit="1" customWidth="1"/>
    <col min="20" max="20" width="7.796875" style="7" customWidth="1"/>
    <col min="21" max="16384" width="11.3984375" style="7"/>
  </cols>
  <sheetData>
    <row r="1" spans="1:20" s="31" customFormat="1" ht="12.4" x14ac:dyDescent="0.3">
      <c r="C1" s="32"/>
      <c r="D1" s="32"/>
      <c r="E1" s="32"/>
      <c r="F1" s="32"/>
      <c r="G1" s="32"/>
      <c r="H1" s="32"/>
      <c r="I1" s="32"/>
    </row>
    <row r="2" spans="1:20" s="31" customFormat="1" ht="12.4" x14ac:dyDescent="0.3">
      <c r="C2" s="32"/>
      <c r="D2" s="32"/>
      <c r="E2" s="32"/>
      <c r="F2" s="32"/>
      <c r="G2" s="32"/>
      <c r="H2" s="32"/>
      <c r="I2" s="32"/>
    </row>
    <row r="3" spans="1:20" s="31" customFormat="1" ht="12.4" x14ac:dyDescent="0.3">
      <c r="C3" s="32"/>
      <c r="D3" s="32"/>
      <c r="E3" s="32"/>
      <c r="F3" s="32"/>
      <c r="G3" s="32"/>
      <c r="H3" s="32"/>
      <c r="I3" s="32"/>
    </row>
    <row r="4" spans="1:20" s="31" customFormat="1" ht="12.4" x14ac:dyDescent="0.3">
      <c r="C4" s="32"/>
      <c r="D4" s="32"/>
      <c r="E4" s="32"/>
      <c r="F4" s="32"/>
      <c r="G4" s="32"/>
      <c r="H4" s="32"/>
      <c r="I4" s="32"/>
    </row>
    <row r="5" spans="1:20" s="31" customFormat="1" ht="12.4" x14ac:dyDescent="0.3">
      <c r="C5" s="32"/>
      <c r="D5" s="32"/>
      <c r="E5" s="32"/>
      <c r="F5" s="32"/>
      <c r="G5" s="32"/>
      <c r="H5" s="32"/>
      <c r="I5" s="32"/>
    </row>
    <row r="6" spans="1:20" s="31" customFormat="1" ht="12.4" x14ac:dyDescent="0.3">
      <c r="C6" s="32"/>
      <c r="D6" s="32"/>
      <c r="E6" s="32"/>
      <c r="F6" s="32"/>
      <c r="G6" s="32"/>
      <c r="H6" s="32"/>
      <c r="I6" s="32"/>
    </row>
    <row r="7" spans="1:20" s="31" customFormat="1" ht="12.4" x14ac:dyDescent="0.3">
      <c r="C7" s="32"/>
      <c r="D7" s="32"/>
      <c r="E7" s="32"/>
      <c r="F7" s="32"/>
      <c r="G7" s="32"/>
      <c r="H7" s="32"/>
      <c r="I7" s="32"/>
    </row>
    <row r="8" spans="1:20" s="31" customFormat="1" ht="14.65" x14ac:dyDescent="0.35">
      <c r="A8" s="7"/>
      <c r="B8" s="33"/>
      <c r="C8" s="34"/>
      <c r="D8" s="34"/>
      <c r="E8" s="34"/>
      <c r="F8" s="34"/>
      <c r="G8" s="34"/>
      <c r="H8" s="34"/>
      <c r="I8" s="34"/>
    </row>
    <row r="9" spans="1:20" s="31" customFormat="1" ht="14.65" x14ac:dyDescent="0.35">
      <c r="A9" s="7"/>
      <c r="B9" s="33"/>
      <c r="C9" s="34"/>
      <c r="D9" s="34"/>
      <c r="E9" s="34"/>
      <c r="F9" s="34"/>
      <c r="G9" s="34"/>
      <c r="H9" s="34"/>
      <c r="I9" s="34"/>
    </row>
    <row r="10" spans="1:20" s="31" customFormat="1" ht="14.65" x14ac:dyDescent="0.35">
      <c r="A10" s="7"/>
      <c r="B10" s="33"/>
      <c r="C10" s="34"/>
      <c r="D10" s="34"/>
      <c r="E10" s="34"/>
      <c r="F10" s="34"/>
      <c r="G10" s="34"/>
      <c r="H10" s="34"/>
      <c r="I10" s="34"/>
    </row>
    <row r="12" spans="1:20" ht="17.649999999999999" x14ac:dyDescent="0.45">
      <c r="B12" s="8" t="s">
        <v>3</v>
      </c>
      <c r="C12" s="9"/>
      <c r="D12" s="9"/>
      <c r="E12" s="9"/>
      <c r="F12" s="9"/>
      <c r="G12" s="9"/>
      <c r="H12" s="9"/>
      <c r="I12" s="9"/>
    </row>
    <row r="13" spans="1:20" x14ac:dyDescent="0.35">
      <c r="B13" s="27" t="s">
        <v>26</v>
      </c>
      <c r="C13" s="11"/>
      <c r="D13" s="11"/>
      <c r="E13" s="11"/>
      <c r="F13" s="11"/>
      <c r="G13" s="11"/>
      <c r="H13" s="11"/>
      <c r="I13" s="11"/>
    </row>
    <row r="14" spans="1:20" ht="13.9" thickBot="1" x14ac:dyDescent="0.4">
      <c r="B14" s="10"/>
      <c r="C14" s="11"/>
      <c r="D14" s="11"/>
      <c r="E14" s="11"/>
      <c r="F14" s="11"/>
      <c r="G14" s="11"/>
      <c r="H14" s="11"/>
      <c r="I14" s="11"/>
    </row>
    <row r="15" spans="1:20" ht="28.5" customHeight="1" thickBot="1" x14ac:dyDescent="0.4">
      <c r="B15" s="12" t="s">
        <v>5</v>
      </c>
      <c r="C15" s="29">
        <v>2007</v>
      </c>
      <c r="D15" s="29">
        <v>2008</v>
      </c>
      <c r="E15" s="29">
        <v>2009</v>
      </c>
      <c r="F15" s="29">
        <v>2010</v>
      </c>
      <c r="G15" s="29">
        <v>2011</v>
      </c>
      <c r="H15" s="29">
        <v>2012</v>
      </c>
      <c r="I15" s="29">
        <v>2013</v>
      </c>
      <c r="J15" s="29">
        <v>2014</v>
      </c>
      <c r="K15" s="29">
        <v>2015</v>
      </c>
      <c r="L15" s="29">
        <v>2016</v>
      </c>
      <c r="M15" s="29">
        <v>2017</v>
      </c>
      <c r="N15" s="29">
        <v>2018</v>
      </c>
      <c r="O15" s="29">
        <v>2019</v>
      </c>
      <c r="P15" s="29">
        <v>2020</v>
      </c>
      <c r="Q15" s="29" t="s">
        <v>41</v>
      </c>
      <c r="R15" s="29" t="s">
        <v>42</v>
      </c>
      <c r="S15" s="29" t="s">
        <v>43</v>
      </c>
      <c r="T15" s="29" t="s">
        <v>44</v>
      </c>
    </row>
    <row r="16" spans="1:20" x14ac:dyDescent="0.35">
      <c r="B16" s="13"/>
      <c r="C16" s="13"/>
      <c r="D16" s="13"/>
      <c r="E16" s="13"/>
      <c r="F16" s="13"/>
      <c r="G16" s="13"/>
      <c r="H16" s="13"/>
      <c r="I16" s="13"/>
    </row>
    <row r="17" spans="2:20" x14ac:dyDescent="0.35">
      <c r="B17" s="15" t="s">
        <v>28</v>
      </c>
      <c r="C17" s="16">
        <f>+'2'!D17/'2'!C17*100-100</f>
        <v>5.0763520069077401</v>
      </c>
      <c r="D17" s="16">
        <f>+'2'!E17/'2'!D17*100-100</f>
        <v>3.4357169153802261</v>
      </c>
      <c r="E17" s="16">
        <f>+'2'!F17/'2'!E17*100-100</f>
        <v>-3.2926651261243904</v>
      </c>
      <c r="F17" s="16">
        <f>+'2'!G17/'2'!F17*100-100</f>
        <v>4.4100990821678892</v>
      </c>
      <c r="G17" s="16">
        <f>+'2'!H17/'2'!G17*100-100</f>
        <v>6.3166855618355982</v>
      </c>
      <c r="H17" s="16">
        <f>+'2'!I17/'2'!H17*100-100</f>
        <v>6.4961364929029202</v>
      </c>
      <c r="I17" s="16">
        <f>+'2'!J17/'2'!I17*100-100</f>
        <v>4.9270941067514968</v>
      </c>
      <c r="J17" s="16">
        <f>+'2'!K17/'2'!J17*100-100</f>
        <v>4.7854601595787756</v>
      </c>
      <c r="K17" s="16">
        <f>+'2'!L17/'2'!K17*100-100</f>
        <v>4.7922676954765109</v>
      </c>
      <c r="L17" s="16">
        <f>+'2'!M17/'2'!L17*100-100</f>
        <v>4.5631473748101854</v>
      </c>
      <c r="M17" s="16">
        <f>+'2'!N17/'2'!M17*100-100</f>
        <v>4.6312075542504658</v>
      </c>
      <c r="N17" s="16">
        <f>+'2'!O17/'2'!N17*100-100</f>
        <v>-3.363356653013085</v>
      </c>
      <c r="O17" s="16">
        <f>+'2'!P17/'2'!O17*100-100</f>
        <v>-2.8968698532727615</v>
      </c>
      <c r="P17" s="16">
        <f>+'2'!Q17/'2'!P17*100-100</f>
        <v>-2.2365417672647823</v>
      </c>
      <c r="Q17" s="16">
        <f>+'2'!R17/'2'!Q17*100-100</f>
        <v>10.454389503959447</v>
      </c>
      <c r="R17" s="16">
        <f>+'2'!S17/'2'!R17*100-100</f>
        <v>3.5502994311234772</v>
      </c>
      <c r="S17" s="16">
        <f>+'2'!T17/'2'!S17*100-100</f>
        <v>4.427743849129314</v>
      </c>
      <c r="T17" s="16">
        <f>+'2'!U17/'2'!T17*100-100</f>
        <v>3.5878302431967484</v>
      </c>
    </row>
    <row r="18" spans="2:20" x14ac:dyDescent="0.35">
      <c r="B18" s="13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2:20" x14ac:dyDescent="0.35">
      <c r="B19" s="19" t="s">
        <v>22</v>
      </c>
      <c r="C19" s="20">
        <f>+'2'!D20/'2'!C20*100-100</f>
        <v>7.3005256387053379</v>
      </c>
      <c r="D19" s="20">
        <f>+'2'!E20/'2'!D20*100-100</f>
        <v>2.3490819168357433</v>
      </c>
      <c r="E19" s="20">
        <f>+'2'!F20/'2'!E20*100-100</f>
        <v>-2.455742926305561</v>
      </c>
      <c r="F19" s="20">
        <f>+'2'!G20/'2'!F20*100-100</f>
        <v>1.1416137368239276</v>
      </c>
      <c r="G19" s="20">
        <f>+'2'!H20/'2'!G20*100-100</f>
        <v>9.837023295278513</v>
      </c>
      <c r="H19" s="20">
        <f>+'2'!I20/'2'!H20*100-100</f>
        <v>8.7833839838991281</v>
      </c>
      <c r="I19" s="20">
        <f>+'2'!J20/'2'!I20*100-100</f>
        <v>2.8297140436841772</v>
      </c>
      <c r="J19" s="20">
        <f>+'2'!K20/'2'!J20*100-100</f>
        <v>4.4720422005885467</v>
      </c>
      <c r="K19" s="20">
        <f>+'2'!L20/'2'!K20*100-100</f>
        <v>8.5867098051400035</v>
      </c>
      <c r="L19" s="20">
        <f>+'2'!M20/'2'!L20*100-100</f>
        <v>5.2869295113571582</v>
      </c>
      <c r="M19" s="20">
        <f>+'2'!N20/'2'!M20*100-100</f>
        <v>3.1944179191129649</v>
      </c>
      <c r="N19" s="20">
        <f>+'2'!O20/'2'!N20*100-100</f>
        <v>-8.5239893403922196</v>
      </c>
      <c r="O19" s="20">
        <f>+'2'!P20/'2'!O20*100-100</f>
        <v>-2.8964413288851887</v>
      </c>
      <c r="P19" s="20">
        <f>+'2'!Q20/'2'!P20*100-100</f>
        <v>-4.2578454351217943</v>
      </c>
      <c r="Q19" s="20">
        <f>+'2'!R20/'2'!Q20*100-100</f>
        <v>14.026263039575568</v>
      </c>
      <c r="R19" s="20">
        <f>+'2'!S20/'2'!R20*100-100</f>
        <v>6.4462446369223443</v>
      </c>
      <c r="S19" s="20">
        <f>+'2'!T20/'2'!S20*100-100</f>
        <v>8.7000254194264954</v>
      </c>
      <c r="T19" s="20">
        <f>+'2'!U20/'2'!T20*100-100</f>
        <v>6.2480894598519541</v>
      </c>
    </row>
    <row r="20" spans="2:20" x14ac:dyDescent="0.35">
      <c r="B20" s="1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</row>
    <row r="21" spans="2:20" x14ac:dyDescent="0.35">
      <c r="B21" s="38" t="s">
        <v>9</v>
      </c>
      <c r="C21" s="40">
        <f>+'2'!D22/'2'!C22*100-100</f>
        <v>11.776037251438808</v>
      </c>
      <c r="D21" s="40">
        <f>+'2'!E22/'2'!D22*100-100</f>
        <v>1.1312035289171973</v>
      </c>
      <c r="E21" s="40">
        <f>+'2'!F22/'2'!E22*100-100</f>
        <v>1.0652509388232119</v>
      </c>
      <c r="F21" s="40">
        <f>+'2'!G22/'2'!F22*100-100</f>
        <v>2.5138169062534104</v>
      </c>
      <c r="G21" s="40">
        <f>+'2'!H22/'2'!G22*100-100</f>
        <v>5.713835025435543</v>
      </c>
      <c r="H21" s="40">
        <f>+'2'!I22/'2'!H22*100-100</f>
        <v>-0.44186699770533266</v>
      </c>
      <c r="I21" s="40">
        <f>+'2'!J22/'2'!I22*100-100</f>
        <v>-2.0569083111839745</v>
      </c>
      <c r="J21" s="40">
        <f>+'2'!K22/'2'!J22*100-100</f>
        <v>2.1059499218862925</v>
      </c>
      <c r="K21" s="40">
        <f>+'2'!L22/'2'!K22*100-100</f>
        <v>-0.65029235733247504</v>
      </c>
      <c r="L21" s="40">
        <f>+'2'!M22/'2'!L22*100-100</f>
        <v>4.7984724958717067</v>
      </c>
      <c r="M21" s="40">
        <f>+'2'!N22/'2'!M22*100-100</f>
        <v>9.2042532387854408</v>
      </c>
      <c r="N21" s="40">
        <f>+'2'!O22/'2'!N22*100-100</f>
        <v>1.0395573266547729</v>
      </c>
      <c r="O21" s="40">
        <f>+'2'!P22/'2'!O22*100-100</f>
        <v>3.9593209605267958</v>
      </c>
      <c r="P21" s="40">
        <f>+'2'!Q22/'2'!P22*100-100</f>
        <v>-0.62581715655687731</v>
      </c>
      <c r="Q21" s="40">
        <f>+'2'!R22/'2'!Q22*100-100</f>
        <v>7.0473536547573445</v>
      </c>
      <c r="R21" s="40">
        <f>+'2'!S22/'2'!R22*100-100</f>
        <v>0.60823286758105155</v>
      </c>
      <c r="S21" s="40">
        <f>+'2'!T22/'2'!S22*100-100</f>
        <v>-3.3141840717509439</v>
      </c>
      <c r="T21" s="40">
        <f>+'2'!U22/'2'!T22*100-100</f>
        <v>0.1314664743254923</v>
      </c>
    </row>
    <row r="22" spans="2:20" x14ac:dyDescent="0.35">
      <c r="B22" s="38" t="s">
        <v>10</v>
      </c>
      <c r="C22" s="40">
        <f>+'2'!D23/'2'!C23*100-100</f>
        <v>-3.6967059981218995</v>
      </c>
      <c r="D22" s="40">
        <f>+'2'!E23/'2'!D23*100-100</f>
        <v>-3.4173688598848742</v>
      </c>
      <c r="E22" s="40">
        <f>+'2'!F23/'2'!E23*100-100</f>
        <v>-3.3924802904708713</v>
      </c>
      <c r="F22" s="40">
        <f>+'2'!G23/'2'!F23*100-100</f>
        <v>51.582984025953749</v>
      </c>
      <c r="G22" s="40">
        <f>+'2'!H23/'2'!G23*100-100</f>
        <v>25.688736209997515</v>
      </c>
      <c r="H22" s="40">
        <f>+'2'!I23/'2'!H23*100-100</f>
        <v>10.933725870242526</v>
      </c>
      <c r="I22" s="40">
        <f>+'2'!J23/'2'!I23*100-100</f>
        <v>22.3942324404576</v>
      </c>
      <c r="J22" s="40">
        <f>+'2'!K23/'2'!J23*100-100</f>
        <v>0.37426403910565398</v>
      </c>
      <c r="K22" s="40">
        <f>+'2'!L23/'2'!K23*100-100</f>
        <v>-0.28965125985232021</v>
      </c>
      <c r="L22" s="40">
        <f>+'2'!M23/'2'!L23*100-100</f>
        <v>8.1718260001092631</v>
      </c>
      <c r="M22" s="40">
        <f>+'2'!N23/'2'!M23*100-100</f>
        <v>-7.4815079825707187</v>
      </c>
      <c r="N22" s="40">
        <f>+'2'!O23/'2'!N23*100-100</f>
        <v>7.7066847450468998</v>
      </c>
      <c r="O22" s="40">
        <f>+'2'!P23/'2'!O23*100-100</f>
        <v>15.837654469732328</v>
      </c>
      <c r="P22" s="40">
        <f>+'2'!Q23/'2'!P23*100-100</f>
        <v>7.7420545461623078</v>
      </c>
      <c r="Q22" s="40">
        <f>+'2'!R23/'2'!Q23*100-100</f>
        <v>32.93869901504226</v>
      </c>
      <c r="R22" s="40">
        <f>+'2'!S23/'2'!R23*100-100</f>
        <v>0.85722178347975841</v>
      </c>
      <c r="S22" s="40">
        <f>+'2'!T23/'2'!S23*100-100</f>
        <v>13.495089558198842</v>
      </c>
      <c r="T22" s="40">
        <f>+'2'!U23/'2'!T23*100-100</f>
        <v>-0.52843256093403568</v>
      </c>
    </row>
    <row r="23" spans="2:20" x14ac:dyDescent="0.35">
      <c r="B23" s="38" t="s">
        <v>11</v>
      </c>
      <c r="C23" s="40">
        <f>+'2'!D24/'2'!C24*100-100</f>
        <v>3.7407702847686863</v>
      </c>
      <c r="D23" s="40">
        <f>+'2'!E24/'2'!D24*100-100</f>
        <v>1.3741770135627291</v>
      </c>
      <c r="E23" s="40">
        <f>+'2'!F24/'2'!E24*100-100</f>
        <v>-5.4799098254201084</v>
      </c>
      <c r="F23" s="40">
        <f>+'2'!G24/'2'!F24*100-100</f>
        <v>8.8983811404139317</v>
      </c>
      <c r="G23" s="40">
        <f>+'2'!H24/'2'!G24*100-100</f>
        <v>9.8451068434202824</v>
      </c>
      <c r="H23" s="40">
        <f>+'2'!I24/'2'!H24*100-100</f>
        <v>10.219272968583866</v>
      </c>
      <c r="I23" s="40">
        <f>+'2'!J24/'2'!I24*100-100</f>
        <v>6.5344004051289346</v>
      </c>
      <c r="J23" s="40">
        <f>+'2'!K24/'2'!J24*100-100</f>
        <v>7.5683371350510669</v>
      </c>
      <c r="K23" s="40">
        <f>+'2'!L24/'2'!K24*100-100</f>
        <v>2.4822401784618648</v>
      </c>
      <c r="L23" s="40">
        <f>+'2'!M24/'2'!L24*100-100</f>
        <v>3.666933728378126</v>
      </c>
      <c r="M23" s="40">
        <f>+'2'!N24/'2'!M24*100-100</f>
        <v>2.8573716635001318</v>
      </c>
      <c r="N23" s="40">
        <f>+'2'!O24/'2'!N24*100-100</f>
        <v>1.5227855560715113</v>
      </c>
      <c r="O23" s="40">
        <f>+'2'!P24/'2'!O24*100-100</f>
        <v>-2.1903632242782294</v>
      </c>
      <c r="P23" s="40">
        <f>+'2'!Q24/'2'!P24*100-100</f>
        <v>1.7604834974220438</v>
      </c>
      <c r="Q23" s="40">
        <f>+'2'!R24/'2'!Q24*100-100</f>
        <v>14.680837328565559</v>
      </c>
      <c r="R23" s="40">
        <f>+'2'!S24/'2'!R24*100-100</f>
        <v>5.1551331121001027</v>
      </c>
      <c r="S23" s="40">
        <f>+'2'!T24/'2'!S24*100-100</f>
        <v>2.5176030879481459</v>
      </c>
      <c r="T23" s="40">
        <f>+'2'!U24/'2'!T24*100-100</f>
        <v>0.45213312927015181</v>
      </c>
    </row>
    <row r="24" spans="2:20" x14ac:dyDescent="0.35">
      <c r="B24" s="21" t="s">
        <v>12</v>
      </c>
      <c r="C24" s="20">
        <f>+'2'!D25/'2'!C25*100-100</f>
        <v>-2.7235106968870326</v>
      </c>
      <c r="D24" s="20">
        <f>+'2'!E25/'2'!D25*100-100</f>
        <v>30.96573922687142</v>
      </c>
      <c r="E24" s="20">
        <f>+'2'!F25/'2'!E25*100-100</f>
        <v>4.8728187847067517</v>
      </c>
      <c r="F24" s="20">
        <f>+'2'!G25/'2'!F25*100-100</f>
        <v>3.6337724611588413</v>
      </c>
      <c r="G24" s="20">
        <f>+'2'!H25/'2'!G25*100-100</f>
        <v>1.8113171867405669</v>
      </c>
      <c r="H24" s="20">
        <f>+'2'!I25/'2'!H25*100-100</f>
        <v>19.260549323741444</v>
      </c>
      <c r="I24" s="20">
        <f>+'2'!J25/'2'!I25*100-100</f>
        <v>21.448811783731657</v>
      </c>
      <c r="J24" s="20">
        <f>+'2'!K25/'2'!J25*100-100</f>
        <v>11.741875546920937</v>
      </c>
      <c r="K24" s="20">
        <f>+'2'!L25/'2'!K25*100-100</f>
        <v>1.9104893362049467</v>
      </c>
      <c r="L24" s="20">
        <f>+'2'!M25/'2'!L25*100-100</f>
        <v>1.2672526466239731</v>
      </c>
      <c r="M24" s="20">
        <f>+'2'!N25/'2'!M25*100-100</f>
        <v>-3.8993776394710267</v>
      </c>
      <c r="N24" s="20">
        <f>+'2'!O25/'2'!N25*100-100</f>
        <v>3.4789917486074842</v>
      </c>
      <c r="O24" s="20">
        <f>+'2'!P25/'2'!O25*100-100</f>
        <v>-2.3193840108423984</v>
      </c>
      <c r="P24" s="20">
        <f>+'2'!Q25/'2'!P25*100-100</f>
        <v>-25.010615214587474</v>
      </c>
      <c r="Q24" s="20">
        <f>+'2'!R25/'2'!Q25*100-100</f>
        <v>10.085121348601959</v>
      </c>
      <c r="R24" s="20">
        <f>+'2'!S25/'2'!R25*100-100</f>
        <v>1.9878583037341144</v>
      </c>
      <c r="S24" s="20">
        <f>+'2'!T25/'2'!S25*100-100</f>
        <v>11.768406232705274</v>
      </c>
      <c r="T24" s="20">
        <f>+'2'!U25/'2'!T25*100-100</f>
        <v>2.2458318288015136</v>
      </c>
    </row>
    <row r="25" spans="2:20" x14ac:dyDescent="0.35">
      <c r="B25" s="21" t="s">
        <v>13</v>
      </c>
      <c r="C25" s="20">
        <f>+'2'!D26/'2'!C26*100-100</f>
        <v>-8.4106243166248476</v>
      </c>
      <c r="D25" s="20">
        <f>+'2'!E26/'2'!D26*100-100</f>
        <v>-15.422887975115628</v>
      </c>
      <c r="E25" s="20">
        <f>+'2'!F26/'2'!E26*100-100</f>
        <v>-29.137662008200238</v>
      </c>
      <c r="F25" s="20">
        <f>+'2'!G26/'2'!F26*100-100</f>
        <v>-17.192231637467202</v>
      </c>
      <c r="G25" s="20">
        <f>+'2'!H26/'2'!G26*100-100</f>
        <v>10.803573286773911</v>
      </c>
      <c r="H25" s="20">
        <f>+'2'!I26/'2'!H26*100-100</f>
        <v>27.052851119903693</v>
      </c>
      <c r="I25" s="20">
        <f>+'2'!J26/'2'!I26*100-100</f>
        <v>10.983311198066275</v>
      </c>
      <c r="J25" s="20">
        <f>+'2'!K26/'2'!J26*100-100</f>
        <v>1.7842542701905728</v>
      </c>
      <c r="K25" s="20">
        <f>+'2'!L26/'2'!K26*100-100</f>
        <v>25.42817972752816</v>
      </c>
      <c r="L25" s="20">
        <f>+'2'!M26/'2'!L26*100-100</f>
        <v>-1.3749327025668663</v>
      </c>
      <c r="M25" s="20">
        <f>+'2'!N26/'2'!M26*100-100</f>
        <v>8.5806092200205768</v>
      </c>
      <c r="N25" s="20">
        <f>+'2'!O26/'2'!N26*100-100</f>
        <v>-13.748426029931139</v>
      </c>
      <c r="O25" s="20">
        <f>+'2'!P26/'2'!O26*100-100</f>
        <v>-32.433562840130151</v>
      </c>
      <c r="P25" s="20">
        <f>+'2'!Q26/'2'!P26*100-100</f>
        <v>9.2005373107258777</v>
      </c>
      <c r="Q25" s="20">
        <f>+'2'!R26/'2'!Q26*100-100</f>
        <v>34.298828852963084</v>
      </c>
      <c r="R25" s="20">
        <f>+'2'!S26/'2'!R26*100-100</f>
        <v>-11.979981404351548</v>
      </c>
      <c r="S25" s="20">
        <f>+'2'!T26/'2'!S26*100-100</f>
        <v>8.4717917767364099</v>
      </c>
      <c r="T25" s="20">
        <f>+'2'!U26/'2'!T26*100-100</f>
        <v>18.082288904889282</v>
      </c>
    </row>
    <row r="26" spans="2:20" x14ac:dyDescent="0.35">
      <c r="B26" s="21" t="s">
        <v>14</v>
      </c>
      <c r="C26" s="20">
        <f>+'2'!D27/'2'!C27*100-100</f>
        <v>4.8720756643967178</v>
      </c>
      <c r="D26" s="20">
        <f>+'2'!E27/'2'!D27*100-100</f>
        <v>4.1884729105820639</v>
      </c>
      <c r="E26" s="20">
        <f>+'2'!F27/'2'!E27*100-100</f>
        <v>-3.373408100365836</v>
      </c>
      <c r="F26" s="20">
        <f>+'2'!G27/'2'!F27*100-100</f>
        <v>7.2525224121693128</v>
      </c>
      <c r="G26" s="20">
        <f>+'2'!H27/'2'!G27*100-100</f>
        <v>8.8981375688616851</v>
      </c>
      <c r="H26" s="20">
        <f>+'2'!I27/'2'!H27*100-100</f>
        <v>7.1837171406327798</v>
      </c>
      <c r="I26" s="20">
        <f>+'2'!J27/'2'!I27*100-100</f>
        <v>3.5693572184972027</v>
      </c>
      <c r="J26" s="20">
        <f>+'2'!K27/'2'!J27*100-100</f>
        <v>3.5579025345517437</v>
      </c>
      <c r="K26" s="20">
        <f>+'2'!L27/'2'!K27*100-100</f>
        <v>5.7074238272382587</v>
      </c>
      <c r="L26" s="20">
        <f>+'2'!M27/'2'!L27*100-100</f>
        <v>5.1490702303071885</v>
      </c>
      <c r="M26" s="20">
        <f>+'2'!N27/'2'!M27*100-100</f>
        <v>7.1877916674091011</v>
      </c>
      <c r="N26" s="20">
        <f>+'2'!O27/'2'!N27*100-100</f>
        <v>-11.247092597316254</v>
      </c>
      <c r="O26" s="20">
        <f>+'2'!P27/'2'!O27*100-100</f>
        <v>-7.0645742666044953E-2</v>
      </c>
      <c r="P26" s="20">
        <f>+'2'!Q27/'2'!P27*100-100</f>
        <v>-5.0342824434999898</v>
      </c>
      <c r="Q26" s="20">
        <f>+'2'!R27/'2'!Q27*100-100</f>
        <v>14.650925676824272</v>
      </c>
      <c r="R26" s="20">
        <f>+'2'!S27/'2'!R27*100-100</f>
        <v>10.83329063590368</v>
      </c>
      <c r="S26" s="20">
        <f>+'2'!T27/'2'!S27*100-100</f>
        <v>10.551918003497747</v>
      </c>
      <c r="T26" s="20">
        <f>+'2'!U27/'2'!T27*100-100</f>
        <v>7.3480636424955605</v>
      </c>
    </row>
    <row r="27" spans="2:20" x14ac:dyDescent="0.35">
      <c r="B27" s="38" t="s">
        <v>15</v>
      </c>
      <c r="C27" s="40">
        <f>+'2'!D28/'2'!C28*100-100</f>
        <v>16.814337306257428</v>
      </c>
      <c r="D27" s="40">
        <f>+'2'!E28/'2'!D28*100-100</f>
        <v>6.1169241479847045</v>
      </c>
      <c r="E27" s="40">
        <f>+'2'!F28/'2'!E28*100-100</f>
        <v>-0.80943375914198157</v>
      </c>
      <c r="F27" s="40">
        <f>+'2'!G28/'2'!F28*100-100</f>
        <v>17.513483800414946</v>
      </c>
      <c r="G27" s="40">
        <f>+'2'!H28/'2'!G28*100-100</f>
        <v>12.636757404115357</v>
      </c>
      <c r="H27" s="40">
        <f>+'2'!I28/'2'!H28*100-100</f>
        <v>5.9752576676726648</v>
      </c>
      <c r="I27" s="40">
        <f>+'2'!J28/'2'!I28*100-100</f>
        <v>5.4384094882862826</v>
      </c>
      <c r="J27" s="40">
        <f>+'2'!K28/'2'!J28*100-100</f>
        <v>4.2797629349682751</v>
      </c>
      <c r="K27" s="40">
        <f>+'2'!L28/'2'!K28*100-100</f>
        <v>7.7120872051238223</v>
      </c>
      <c r="L27" s="40">
        <f>+'2'!M28/'2'!L28*100-100</f>
        <v>7.0507262083721969</v>
      </c>
      <c r="M27" s="40">
        <f>+'2'!N28/'2'!M28*100-100</f>
        <v>5.7848856544609788</v>
      </c>
      <c r="N27" s="40">
        <f>+'2'!O28/'2'!N28*100-100</f>
        <v>-6.6439111858437911</v>
      </c>
      <c r="O27" s="40">
        <f>+'2'!P28/'2'!O28*100-100</f>
        <v>-5.108656620322293</v>
      </c>
      <c r="P27" s="40">
        <f>+'2'!Q28/'2'!P28*100-100</f>
        <v>-10.935941221911875</v>
      </c>
      <c r="Q27" s="40">
        <f>+'2'!R28/'2'!Q28*100-100</f>
        <v>8.4956163425322586</v>
      </c>
      <c r="R27" s="40">
        <f>+'2'!S28/'2'!R28*100-100</f>
        <v>8.3604579957974039</v>
      </c>
      <c r="S27" s="40">
        <f>+'2'!T28/'2'!S28*100-100</f>
        <v>4.5459908723355795</v>
      </c>
      <c r="T27" s="40">
        <f>+'2'!U28/'2'!T28*100-100</f>
        <v>4.3654069485685483</v>
      </c>
    </row>
    <row r="28" spans="2:20" ht="24.75" x14ac:dyDescent="0.35">
      <c r="B28" s="42" t="s">
        <v>16</v>
      </c>
      <c r="C28" s="40">
        <f>+'2'!D29/'2'!C29*100-100</f>
        <v>-5.6767924491005459</v>
      </c>
      <c r="D28" s="40">
        <f>+'2'!E29/'2'!D29*100-100</f>
        <v>6.2158313547745649</v>
      </c>
      <c r="E28" s="40">
        <f>+'2'!F29/'2'!E29*100-100</f>
        <v>-14.162219201808881</v>
      </c>
      <c r="F28" s="40">
        <f>+'2'!G29/'2'!F29*100-100</f>
        <v>-7.4571432526975201</v>
      </c>
      <c r="G28" s="40">
        <f>+'2'!H29/'2'!G29*100-100</f>
        <v>-4.0806108845367248</v>
      </c>
      <c r="H28" s="40">
        <f>+'2'!I29/'2'!H29*100-100</f>
        <v>4.2454075095082118</v>
      </c>
      <c r="I28" s="40">
        <f>+'2'!J29/'2'!I29*100-100</f>
        <v>8.6381408693410009</v>
      </c>
      <c r="J28" s="40">
        <f>+'2'!K29/'2'!J29*100-100</f>
        <v>11.602031441542977</v>
      </c>
      <c r="K28" s="40">
        <f>+'2'!L29/'2'!K29*100-100</f>
        <v>6.9413418195515248</v>
      </c>
      <c r="L28" s="40">
        <f>+'2'!M29/'2'!L29*100-100</f>
        <v>8.5139264913749884</v>
      </c>
      <c r="M28" s="40">
        <f>+'2'!N29/'2'!M29*100-100</f>
        <v>4.3281322127360511</v>
      </c>
      <c r="N28" s="40">
        <f>+'2'!O29/'2'!N29*100-100</f>
        <v>-6.7861374703174846</v>
      </c>
      <c r="O28" s="40">
        <f>+'2'!P29/'2'!O29*100-100</f>
        <v>-19.077067187825719</v>
      </c>
      <c r="P28" s="40">
        <f>+'2'!Q29/'2'!P29*100-100</f>
        <v>-15.131281481847395</v>
      </c>
      <c r="Q28" s="40">
        <f>+'2'!R29/'2'!Q29*100-100</f>
        <v>-2.0027116471473647</v>
      </c>
      <c r="R28" s="40">
        <f>+'2'!S29/'2'!R29*100-100</f>
        <v>3.3849954593005975</v>
      </c>
      <c r="S28" s="40">
        <f>+'2'!T29/'2'!S29*100-100</f>
        <v>4.5310386583010427</v>
      </c>
      <c r="T28" s="40">
        <f>+'2'!U29/'2'!T29*100-100</f>
        <v>5.7040918537747558</v>
      </c>
    </row>
    <row r="29" spans="2:20" x14ac:dyDescent="0.35">
      <c r="B29" s="21" t="s">
        <v>17</v>
      </c>
      <c r="C29" s="20">
        <f>+'2'!D30/'2'!C30*100-100</f>
        <v>1.6281954354574424</v>
      </c>
      <c r="D29" s="20">
        <f>+'2'!E30/'2'!D30*100-100</f>
        <v>1.0626081666177356</v>
      </c>
      <c r="E29" s="20">
        <f>+'2'!F30/'2'!E30*100-100</f>
        <v>1.7315806087402166</v>
      </c>
      <c r="F29" s="20">
        <f>+'2'!G30/'2'!F30*100-100</f>
        <v>-0.87896772494966058</v>
      </c>
      <c r="G29" s="20">
        <f>+'2'!H30/'2'!G30*100-100</f>
        <v>1.4139910515031744</v>
      </c>
      <c r="H29" s="20">
        <f>+'2'!I30/'2'!H30*100-100</f>
        <v>1.4271081468029791</v>
      </c>
      <c r="I29" s="20">
        <f>+'2'!J30/'2'!I30*100-100</f>
        <v>3.1024978378720931</v>
      </c>
      <c r="J29" s="20">
        <f>+'2'!K30/'2'!J30*100-100</f>
        <v>2.541964837458849</v>
      </c>
      <c r="K29" s="20">
        <f>+'2'!L30/'2'!K30*100-100</f>
        <v>3.1464733169581223</v>
      </c>
      <c r="L29" s="20">
        <f>+'2'!M30/'2'!L30*100-100</f>
        <v>3.2300844546354881</v>
      </c>
      <c r="M29" s="20">
        <f>+'2'!N30/'2'!M30*100-100</f>
        <v>3.5237192034819316</v>
      </c>
      <c r="N29" s="20">
        <f>+'2'!O30/'2'!N30*100-100</f>
        <v>-3.7096154710852147E-2</v>
      </c>
      <c r="O29" s="20">
        <f>+'2'!P30/'2'!O30*100-100</f>
        <v>-0.15394309646443105</v>
      </c>
      <c r="P29" s="20">
        <f>+'2'!Q30/'2'!P30*100-100</f>
        <v>0.2661345978309555</v>
      </c>
      <c r="Q29" s="20">
        <f>+'2'!R30/'2'!Q30*100-100</f>
        <v>0.59987902331579335</v>
      </c>
      <c r="R29" s="20">
        <f>+'2'!S30/'2'!R30*100-100</f>
        <v>1.1360930705432821</v>
      </c>
      <c r="S29" s="20">
        <f>+'2'!T30/'2'!S30*100-100</f>
        <v>1.6212676703742233</v>
      </c>
      <c r="T29" s="20">
        <f>+'2'!U30/'2'!T30*100-100</f>
        <v>1.9954505995140437</v>
      </c>
    </row>
    <row r="30" spans="2:20" x14ac:dyDescent="0.35">
      <c r="B30" s="21" t="s">
        <v>8</v>
      </c>
      <c r="C30" s="20">
        <f>+'2'!D31/'2'!C31*100-100</f>
        <v>3.0050647485075501</v>
      </c>
      <c r="D30" s="20">
        <f>+'2'!E31/'2'!D31*100-100</f>
        <v>7.5728326462852351</v>
      </c>
      <c r="E30" s="20">
        <f>+'2'!F31/'2'!E31*100-100</f>
        <v>3.7224096305183565</v>
      </c>
      <c r="F30" s="20">
        <f>+'2'!G31/'2'!F31*100-100</f>
        <v>2.5928182656307115</v>
      </c>
      <c r="G30" s="20">
        <f>+'2'!H31/'2'!G31*100-100</f>
        <v>3.7706223698259294</v>
      </c>
      <c r="H30" s="20">
        <f>+'2'!I31/'2'!H31*100-100</f>
        <v>3.9821922831132213</v>
      </c>
      <c r="I30" s="20">
        <f>+'2'!J31/'2'!I31*100-100</f>
        <v>6.5171211413506995</v>
      </c>
      <c r="J30" s="20">
        <f>+'2'!K31/'2'!J31*100-100</f>
        <v>3.2676691353417482</v>
      </c>
      <c r="K30" s="20">
        <f>+'2'!L31/'2'!K31*100-100</f>
        <v>3.643904179924192</v>
      </c>
      <c r="L30" s="20">
        <f>+'2'!M31/'2'!L31*100-100</f>
        <v>4.7665969593450512</v>
      </c>
      <c r="M30" s="20">
        <f>+'2'!N31/'2'!M31*100-100</f>
        <v>4.5090757839049331</v>
      </c>
      <c r="N30" s="20">
        <f>+'2'!O31/'2'!N31*100-100</f>
        <v>1.3079375886550224</v>
      </c>
      <c r="O30" s="20">
        <f>+'2'!P31/'2'!O31*100-100</f>
        <v>2.056234726962856</v>
      </c>
      <c r="P30" s="20">
        <f>+'2'!Q31/'2'!P31*100-100</f>
        <v>0.80390124441755972</v>
      </c>
      <c r="Q30" s="20">
        <f>+'2'!R31/'2'!Q31*100-100</f>
        <v>1.2831212242180356</v>
      </c>
      <c r="R30" s="20">
        <f>+'2'!S31/'2'!R31*100-100</f>
        <v>0.59698084661773976</v>
      </c>
      <c r="S30" s="20">
        <f>+'2'!T31/'2'!S31*100-100</f>
        <v>9.4836067015435788E-2</v>
      </c>
      <c r="T30" s="20">
        <f>+'2'!U31/'2'!T31*100-100</f>
        <v>-0.26674621601074477</v>
      </c>
    </row>
    <row r="31" spans="2:20" ht="13.9" x14ac:dyDescent="0.35">
      <c r="B31" s="21" t="s">
        <v>39</v>
      </c>
      <c r="C31" s="20">
        <f>+'2'!D32/'2'!C32*100-100</f>
        <v>5.8220250471271271</v>
      </c>
      <c r="D31" s="20">
        <f>+'2'!E32/'2'!D32*100-100</f>
        <v>10.077036483497068</v>
      </c>
      <c r="E31" s="20">
        <f>+'2'!F32/'2'!E32*100-100</f>
        <v>-1.1524247016239144</v>
      </c>
      <c r="F31" s="20">
        <f>+'2'!G32/'2'!F32*100-100</f>
        <v>7.1334274909829105</v>
      </c>
      <c r="G31" s="20">
        <f>+'2'!H32/'2'!G32*100-100</f>
        <v>-1.3825243110614451</v>
      </c>
      <c r="H31" s="20">
        <f>+'2'!I32/'2'!H32*100-100</f>
        <v>5.8440993987819496</v>
      </c>
      <c r="I31" s="20">
        <f>+'2'!J32/'2'!I32*100-100</f>
        <v>4.5208176088289349</v>
      </c>
      <c r="J31" s="20">
        <f>+'2'!K32/'2'!J32*100-100</f>
        <v>8.1991060402429383</v>
      </c>
      <c r="K31" s="20">
        <f>+'2'!L32/'2'!K32*100-100</f>
        <v>4.6960257808550807</v>
      </c>
      <c r="L31" s="20">
        <f>+'2'!M32/'2'!L32*100-100</f>
        <v>5.1898202985101989</v>
      </c>
      <c r="M31" s="20">
        <f>+'2'!N32/'2'!M32*100-100</f>
        <v>2.4119144034549151</v>
      </c>
      <c r="N31" s="20">
        <f>+'2'!O32/'2'!N32*100-100</f>
        <v>-1.854838737713095</v>
      </c>
      <c r="O31" s="20">
        <f>+'2'!P32/'2'!O32*100-100</f>
        <v>-3.9981624204917523</v>
      </c>
      <c r="P31" s="20">
        <f>+'2'!Q32/'2'!P32*100-100</f>
        <v>1.0414593897845776</v>
      </c>
      <c r="Q31" s="20">
        <f>+'2'!R32/'2'!Q32*100-100</f>
        <v>3.130546231629026</v>
      </c>
      <c r="R31" s="20">
        <f>+'2'!S32/'2'!R32*100-100</f>
        <v>4.016083929465708</v>
      </c>
      <c r="S31" s="20">
        <f>+'2'!T32/'2'!S32*100-100</f>
        <v>3.9032486684575645</v>
      </c>
      <c r="T31" s="20">
        <f>+'2'!U32/'2'!T32*100-100</f>
        <v>2.6329422652558492</v>
      </c>
    </row>
    <row r="32" spans="2:20" ht="13.9" thickBot="1" x14ac:dyDescent="0.4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2:20" ht="6.75" customHeight="1" x14ac:dyDescent="0.35">
      <c r="B33" s="11"/>
      <c r="C33" s="28"/>
      <c r="D33" s="28"/>
      <c r="E33" s="28"/>
      <c r="F33" s="28"/>
      <c r="G33" s="28"/>
      <c r="H33" s="28"/>
      <c r="I33" s="28"/>
    </row>
    <row r="34" spans="2:20" x14ac:dyDescent="0.35">
      <c r="B34" s="35" t="s">
        <v>20</v>
      </c>
    </row>
    <row r="35" spans="2:20" x14ac:dyDescent="0.35">
      <c r="B35" s="35" t="s">
        <v>21</v>
      </c>
    </row>
    <row r="36" spans="2:20" x14ac:dyDescent="0.35">
      <c r="B36" s="36" t="s">
        <v>33</v>
      </c>
    </row>
    <row r="37" spans="2:20" x14ac:dyDescent="0.35">
      <c r="B37" s="37" t="s">
        <v>24</v>
      </c>
    </row>
    <row r="39" spans="2:20" x14ac:dyDescent="0.35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0"/>
  <sheetViews>
    <sheetView showGridLines="0" zoomScale="82" zoomScaleNormal="82" workbookViewId="0">
      <selection activeCell="P17" sqref="P17:T17"/>
    </sheetView>
  </sheetViews>
  <sheetFormatPr baseColWidth="10" defaultColWidth="11.3984375" defaultRowHeight="13.5" x14ac:dyDescent="0.35"/>
  <cols>
    <col min="1" max="1" width="11.3984375" style="7"/>
    <col min="2" max="2" width="46.1328125" style="7" customWidth="1"/>
    <col min="3" max="20" width="8.6640625" style="7" customWidth="1"/>
    <col min="21" max="16384" width="11.3984375" style="7"/>
  </cols>
  <sheetData>
    <row r="1" spans="1:20" s="31" customFormat="1" ht="12.4" x14ac:dyDescent="0.3"/>
    <row r="2" spans="1:20" s="31" customFormat="1" ht="12.4" x14ac:dyDescent="0.3"/>
    <row r="3" spans="1:20" s="31" customFormat="1" ht="12.4" x14ac:dyDescent="0.3"/>
    <row r="4" spans="1:20" s="31" customFormat="1" ht="12.4" x14ac:dyDescent="0.3"/>
    <row r="5" spans="1:20" s="31" customFormat="1" ht="12.4" x14ac:dyDescent="0.3"/>
    <row r="6" spans="1:20" s="31" customFormat="1" ht="12.4" x14ac:dyDescent="0.3"/>
    <row r="7" spans="1:20" s="31" customFormat="1" ht="12.4" x14ac:dyDescent="0.3"/>
    <row r="8" spans="1:20" s="31" customFormat="1" ht="14.65" x14ac:dyDescent="0.35">
      <c r="A8" s="7"/>
      <c r="B8" s="33"/>
    </row>
    <row r="9" spans="1:20" s="31" customFormat="1" ht="14.65" x14ac:dyDescent="0.35">
      <c r="A9" s="7"/>
      <c r="B9" s="33"/>
    </row>
    <row r="10" spans="1:20" s="31" customFormat="1" ht="14.65" x14ac:dyDescent="0.35">
      <c r="A10" s="7"/>
      <c r="B10" s="33"/>
    </row>
    <row r="12" spans="1:20" ht="14.65" x14ac:dyDescent="0.35">
      <c r="B12" s="8" t="s">
        <v>3</v>
      </c>
      <c r="C12" s="10"/>
      <c r="D12" s="10"/>
      <c r="E12" s="10"/>
      <c r="F12" s="10"/>
      <c r="G12" s="10"/>
      <c r="H12" s="10"/>
      <c r="I12" s="10"/>
    </row>
    <row r="13" spans="1:20" x14ac:dyDescent="0.35">
      <c r="B13" s="27" t="s">
        <v>27</v>
      </c>
      <c r="C13" s="11"/>
      <c r="D13" s="11"/>
      <c r="E13" s="11"/>
      <c r="F13" s="11"/>
      <c r="G13" s="11"/>
      <c r="H13" s="11"/>
      <c r="I13" s="11"/>
    </row>
    <row r="14" spans="1:20" ht="13.9" thickBot="1" x14ac:dyDescent="0.4">
      <c r="B14" s="10"/>
      <c r="C14" s="11"/>
      <c r="D14" s="11"/>
      <c r="E14" s="11"/>
      <c r="F14" s="11"/>
      <c r="G14" s="11"/>
      <c r="H14" s="11"/>
      <c r="I14" s="11"/>
    </row>
    <row r="15" spans="1:20" ht="16.899999999999999" thickBot="1" x14ac:dyDescent="0.4">
      <c r="B15" s="12" t="s">
        <v>5</v>
      </c>
      <c r="C15" s="29">
        <v>2007</v>
      </c>
      <c r="D15" s="29">
        <v>2008</v>
      </c>
      <c r="E15" s="29">
        <v>2009</v>
      </c>
      <c r="F15" s="29">
        <v>2010</v>
      </c>
      <c r="G15" s="29">
        <v>2011</v>
      </c>
      <c r="H15" s="29">
        <v>2012</v>
      </c>
      <c r="I15" s="29">
        <v>2013</v>
      </c>
      <c r="J15" s="29">
        <v>2014</v>
      </c>
      <c r="K15" s="29">
        <v>2015</v>
      </c>
      <c r="L15" s="29">
        <v>2016</v>
      </c>
      <c r="M15" s="29">
        <v>2017</v>
      </c>
      <c r="N15" s="29">
        <v>2018</v>
      </c>
      <c r="O15" s="29">
        <v>2019</v>
      </c>
      <c r="P15" s="29">
        <v>2020</v>
      </c>
      <c r="Q15" s="29" t="s">
        <v>41</v>
      </c>
      <c r="R15" s="29" t="s">
        <v>42</v>
      </c>
      <c r="S15" s="29" t="s">
        <v>43</v>
      </c>
      <c r="T15" s="29" t="s">
        <v>44</v>
      </c>
    </row>
    <row r="16" spans="1:20" x14ac:dyDescent="0.35">
      <c r="B16" s="13"/>
      <c r="C16" s="14"/>
      <c r="D16" s="14"/>
      <c r="E16" s="14"/>
      <c r="F16" s="14"/>
      <c r="G16" s="14"/>
      <c r="H16" s="14"/>
      <c r="I16" s="14"/>
    </row>
    <row r="17" spans="2:20" x14ac:dyDescent="0.35">
      <c r="B17" s="15" t="s">
        <v>6</v>
      </c>
      <c r="C17" s="16">
        <v>9.6739134948294208</v>
      </c>
      <c r="D17" s="16">
        <v>16.199152247970417</v>
      </c>
      <c r="E17" s="16">
        <v>6.036303055249121</v>
      </c>
      <c r="F17" s="16">
        <v>6.1380867806305872</v>
      </c>
      <c r="G17" s="16">
        <v>10.214827656952366</v>
      </c>
      <c r="H17" s="16">
        <v>6.2433592217321348</v>
      </c>
      <c r="I17" s="16">
        <v>4.3491579671558895</v>
      </c>
      <c r="J17" s="16">
        <v>8.3927415149136948</v>
      </c>
      <c r="K17" s="16">
        <v>7.5884852976755042</v>
      </c>
      <c r="L17" s="16">
        <v>4.5897394582944173</v>
      </c>
      <c r="M17" s="16">
        <v>4.1238490803946206</v>
      </c>
      <c r="N17" s="16">
        <v>2.6582585498012463</v>
      </c>
      <c r="O17" s="16">
        <v>5.3953867087563481</v>
      </c>
      <c r="P17" s="16">
        <v>6.2853399076628733</v>
      </c>
      <c r="Q17" s="16">
        <v>3.5219924356358661</v>
      </c>
      <c r="R17" s="16">
        <v>8.3853262006754079</v>
      </c>
      <c r="S17" s="16">
        <v>10.781773655495357</v>
      </c>
      <c r="T17" s="16">
        <v>7.3097131296504472</v>
      </c>
    </row>
    <row r="18" spans="2:20" x14ac:dyDescent="0.35">
      <c r="B18" s="13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2:20" x14ac:dyDescent="0.35">
      <c r="B19" s="18" t="s">
        <v>34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2:20" x14ac:dyDescent="0.35">
      <c r="B20" s="19" t="s">
        <v>22</v>
      </c>
      <c r="C20" s="22">
        <v>7.6146764285770558</v>
      </c>
      <c r="D20" s="22">
        <v>9.9139318686258804</v>
      </c>
      <c r="E20" s="22">
        <v>2.5157850511251922</v>
      </c>
      <c r="F20" s="22">
        <v>17.907669371152664</v>
      </c>
      <c r="G20" s="22">
        <v>8.8772611108560113</v>
      </c>
      <c r="H20" s="22">
        <v>7.1881496559058462</v>
      </c>
      <c r="I20" s="22">
        <v>6.0324810448618678</v>
      </c>
      <c r="J20" s="22">
        <v>7.4530283897102976</v>
      </c>
      <c r="K20" s="22">
        <v>3.1668390805350128</v>
      </c>
      <c r="L20" s="22">
        <v>6.5110563693675232</v>
      </c>
      <c r="M20" s="22">
        <v>6.4698789952457787</v>
      </c>
      <c r="N20" s="22">
        <v>-5.0992128378260304</v>
      </c>
      <c r="O20" s="22">
        <v>18.171969126123514</v>
      </c>
      <c r="P20" s="22">
        <v>8.1802681309988827</v>
      </c>
      <c r="Q20" s="22">
        <v>11.869143564095012</v>
      </c>
      <c r="R20" s="22">
        <v>6.240792323474011</v>
      </c>
      <c r="S20" s="22">
        <v>7.2016116686765628</v>
      </c>
      <c r="T20" s="22">
        <v>6.8299386276909502</v>
      </c>
    </row>
    <row r="21" spans="2:20" x14ac:dyDescent="0.35">
      <c r="B21" s="1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x14ac:dyDescent="0.35">
      <c r="B22" s="38" t="s">
        <v>9</v>
      </c>
      <c r="C22" s="41">
        <v>6.7423727314850765</v>
      </c>
      <c r="D22" s="41">
        <v>17.413551160571757</v>
      </c>
      <c r="E22" s="41">
        <v>0.24655855566273033</v>
      </c>
      <c r="F22" s="41">
        <v>14.257335285331507</v>
      </c>
      <c r="G22" s="41">
        <v>23.258428996850029</v>
      </c>
      <c r="H22" s="41">
        <v>5.9851906730529265</v>
      </c>
      <c r="I22" s="41">
        <v>4.6764614093944203</v>
      </c>
      <c r="J22" s="41">
        <v>12.708438471219836</v>
      </c>
      <c r="K22" s="41">
        <v>9.4135628269746263</v>
      </c>
      <c r="L22" s="41">
        <v>-3.383282485346669</v>
      </c>
      <c r="M22" s="41">
        <v>0.30579589495467019</v>
      </c>
      <c r="N22" s="41">
        <v>0.31791028041348568</v>
      </c>
      <c r="O22" s="41">
        <v>-0.22186851835806465</v>
      </c>
      <c r="P22" s="41">
        <v>7.1009216185770043</v>
      </c>
      <c r="Q22" s="41">
        <v>5.6291283665123331</v>
      </c>
      <c r="R22" s="41">
        <v>19.165257868580071</v>
      </c>
      <c r="S22" s="41">
        <v>9.1529760169096477</v>
      </c>
      <c r="T22" s="41">
        <v>4.3721990256591283</v>
      </c>
    </row>
    <row r="23" spans="2:20" x14ac:dyDescent="0.35">
      <c r="B23" s="38" t="s">
        <v>10</v>
      </c>
      <c r="C23" s="41">
        <v>22.245880822789758</v>
      </c>
      <c r="D23" s="41">
        <v>54.420942830875362</v>
      </c>
      <c r="E23" s="41">
        <v>2.6831185444355015</v>
      </c>
      <c r="F23" s="41">
        <v>32.906302782225708</v>
      </c>
      <c r="G23" s="41">
        <v>39.619487959382639</v>
      </c>
      <c r="H23" s="41">
        <v>12.68844397179079</v>
      </c>
      <c r="I23" s="41">
        <v>-15.39592840331143</v>
      </c>
      <c r="J23" s="41">
        <v>-7.9997300820425465</v>
      </c>
      <c r="K23" s="41">
        <v>2.4371699058223726</v>
      </c>
      <c r="L23" s="41">
        <v>15.937476033467291</v>
      </c>
      <c r="M23" s="41">
        <v>1.490895945396133</v>
      </c>
      <c r="N23" s="41">
        <v>-0.15552664370702018</v>
      </c>
      <c r="O23" s="41">
        <v>13.455022329250667</v>
      </c>
      <c r="P23" s="41">
        <v>42.319682012901069</v>
      </c>
      <c r="Q23" s="41">
        <v>-5.7601622223159978</v>
      </c>
      <c r="R23" s="41">
        <v>7.5278901674252552E-2</v>
      </c>
      <c r="S23" s="41">
        <v>11.728730399327361</v>
      </c>
      <c r="T23" s="41">
        <v>24.767074539806131</v>
      </c>
    </row>
    <row r="24" spans="2:20" x14ac:dyDescent="0.35">
      <c r="B24" s="38" t="s">
        <v>11</v>
      </c>
      <c r="C24" s="41">
        <v>14.329227899944868</v>
      </c>
      <c r="D24" s="41">
        <v>18.691578952667982</v>
      </c>
      <c r="E24" s="41">
        <v>5.4636109619839317</v>
      </c>
      <c r="F24" s="41">
        <v>6.6278413801855294</v>
      </c>
      <c r="G24" s="41">
        <v>5.0765073992033933</v>
      </c>
      <c r="H24" s="41">
        <v>3.7878949020578148</v>
      </c>
      <c r="I24" s="41">
        <v>4.8566057301394352</v>
      </c>
      <c r="J24" s="41">
        <v>7.3250786794658183</v>
      </c>
      <c r="K24" s="41">
        <v>6.0188159661593801</v>
      </c>
      <c r="L24" s="41">
        <v>5.0987621757776935</v>
      </c>
      <c r="M24" s="41">
        <v>2.1587658836473196</v>
      </c>
      <c r="N24" s="41">
        <v>-0.82695711948264261</v>
      </c>
      <c r="O24" s="41">
        <v>6.0972707474257248</v>
      </c>
      <c r="P24" s="41">
        <v>1.6057467917311072</v>
      </c>
      <c r="Q24" s="41">
        <v>3.7038436321520152</v>
      </c>
      <c r="R24" s="41">
        <v>6.1029371060140392</v>
      </c>
      <c r="S24" s="41">
        <v>12.757427559860176</v>
      </c>
      <c r="T24" s="41">
        <v>3.5485956556531022</v>
      </c>
    </row>
    <row r="25" spans="2:20" x14ac:dyDescent="0.35">
      <c r="B25" s="21" t="s">
        <v>12</v>
      </c>
      <c r="C25" s="22">
        <v>0.86522833437364</v>
      </c>
      <c r="D25" s="22">
        <v>4.3229461199344001</v>
      </c>
      <c r="E25" s="22">
        <v>49.223225125069348</v>
      </c>
      <c r="F25" s="22">
        <v>4.4706819021557749</v>
      </c>
      <c r="G25" s="22">
        <v>17.809210241382729</v>
      </c>
      <c r="H25" s="22">
        <v>0.76733196148848037</v>
      </c>
      <c r="I25" s="22">
        <v>6.298330945384393</v>
      </c>
      <c r="J25" s="22">
        <v>13.869639195293843</v>
      </c>
      <c r="K25" s="22">
        <v>17.116581911889739</v>
      </c>
      <c r="L25" s="22">
        <v>10.378030175774654</v>
      </c>
      <c r="M25" s="22">
        <v>7.7776843351649063</v>
      </c>
      <c r="N25" s="22">
        <v>0.81428141599873527</v>
      </c>
      <c r="O25" s="22">
        <v>3.4690987603241297E-2</v>
      </c>
      <c r="P25" s="22">
        <v>31.055441430226637</v>
      </c>
      <c r="Q25" s="22">
        <v>0.243598497145328</v>
      </c>
      <c r="R25" s="22">
        <v>0.79132650127976945</v>
      </c>
      <c r="S25" s="22">
        <v>8.5429555186428558</v>
      </c>
      <c r="T25" s="22">
        <v>6.329556598899984</v>
      </c>
    </row>
    <row r="26" spans="2:20" x14ac:dyDescent="0.35">
      <c r="B26" s="21" t="s">
        <v>13</v>
      </c>
      <c r="C26" s="22">
        <v>16.946349952648802</v>
      </c>
      <c r="D26" s="22">
        <v>67.914239558809584</v>
      </c>
      <c r="E26" s="22">
        <v>11.720245424607299</v>
      </c>
      <c r="F26" s="22">
        <v>13.545420179807778</v>
      </c>
      <c r="G26" s="22">
        <v>15.842053846419233</v>
      </c>
      <c r="H26" s="22">
        <v>7.0842326667022206</v>
      </c>
      <c r="I26" s="22">
        <v>5.4082632064187663</v>
      </c>
      <c r="J26" s="22">
        <v>5.6655074159430256</v>
      </c>
      <c r="K26" s="22">
        <v>13.635040222505964</v>
      </c>
      <c r="L26" s="22">
        <v>5.1692741630037204</v>
      </c>
      <c r="M26" s="22">
        <v>1.460285534875652</v>
      </c>
      <c r="N26" s="22">
        <v>7.2112260591865578</v>
      </c>
      <c r="O26" s="22">
        <v>9.1847604315497051</v>
      </c>
      <c r="P26" s="22">
        <v>0.41846634839271246</v>
      </c>
      <c r="Q26" s="22">
        <v>-2.4841571621211074</v>
      </c>
      <c r="R26" s="22">
        <v>14.092185183117365</v>
      </c>
      <c r="S26" s="22">
        <v>24.430146871432015</v>
      </c>
      <c r="T26" s="22">
        <v>8.6998432062874684</v>
      </c>
    </row>
    <row r="27" spans="2:20" x14ac:dyDescent="0.35">
      <c r="B27" s="21" t="s">
        <v>14</v>
      </c>
      <c r="C27" s="22">
        <v>14.761272584169106</v>
      </c>
      <c r="D27" s="22">
        <v>28.711951348949185</v>
      </c>
      <c r="E27" s="22">
        <v>0.97807863334683987</v>
      </c>
      <c r="F27" s="22">
        <v>-3.7571894984557588</v>
      </c>
      <c r="G27" s="22">
        <v>6.9012005898757991</v>
      </c>
      <c r="H27" s="22">
        <v>5.9374907547066158</v>
      </c>
      <c r="I27" s="22">
        <v>2.8401761577333815</v>
      </c>
      <c r="J27" s="22">
        <v>10.602273198661763</v>
      </c>
      <c r="K27" s="22">
        <v>6.3954332825017843</v>
      </c>
      <c r="L27" s="22">
        <v>6.2530451732161367</v>
      </c>
      <c r="M27" s="22">
        <v>4.6647867060385977</v>
      </c>
      <c r="N27" s="22">
        <v>6.0362723851722393</v>
      </c>
      <c r="O27" s="22">
        <v>-0.77697986340726288</v>
      </c>
      <c r="P27" s="22">
        <v>4.6001094138788261</v>
      </c>
      <c r="Q27" s="22">
        <v>3.6198533726253572</v>
      </c>
      <c r="R27" s="22">
        <v>10.059897885907759</v>
      </c>
      <c r="S27" s="22">
        <v>12.979946000667766</v>
      </c>
      <c r="T27" s="22">
        <v>6.6009801196339879</v>
      </c>
    </row>
    <row r="28" spans="2:20" x14ac:dyDescent="0.35">
      <c r="B28" s="38" t="s">
        <v>15</v>
      </c>
      <c r="C28" s="41">
        <v>-1.7729625248087473</v>
      </c>
      <c r="D28" s="41">
        <v>-0.15435977903716491</v>
      </c>
      <c r="E28" s="41">
        <v>12.31916066062881</v>
      </c>
      <c r="F28" s="41">
        <v>-6.9353994883947507</v>
      </c>
      <c r="G28" s="41">
        <v>-5.8418818917098321</v>
      </c>
      <c r="H28" s="41">
        <v>2.2262090084799127</v>
      </c>
      <c r="I28" s="41">
        <v>3.4745519502749005</v>
      </c>
      <c r="J28" s="41">
        <v>4.6972715695332141</v>
      </c>
      <c r="K28" s="41">
        <v>16.175648922410971</v>
      </c>
      <c r="L28" s="41">
        <v>1.9446954724974432</v>
      </c>
      <c r="M28" s="41">
        <v>1.8258064682246271</v>
      </c>
      <c r="N28" s="41">
        <v>5.0884751248463971</v>
      </c>
      <c r="O28" s="41">
        <v>6.9426855385728174</v>
      </c>
      <c r="P28" s="41">
        <v>5.475913018038824</v>
      </c>
      <c r="Q28" s="41">
        <v>4.3329796319318916</v>
      </c>
      <c r="R28" s="41">
        <v>8.4447022435318218</v>
      </c>
      <c r="S28" s="41">
        <v>13.384329514358043</v>
      </c>
      <c r="T28" s="41">
        <v>7.3054963864039451</v>
      </c>
    </row>
    <row r="29" spans="2:20" x14ac:dyDescent="0.35">
      <c r="B29" s="42" t="s">
        <v>16</v>
      </c>
      <c r="C29" s="41">
        <v>25.523884049952756</v>
      </c>
      <c r="D29" s="41">
        <v>9.8077404121685703</v>
      </c>
      <c r="E29" s="41">
        <v>16.300509068746166</v>
      </c>
      <c r="F29" s="41">
        <v>5.458163217717356</v>
      </c>
      <c r="G29" s="41">
        <v>6.874782570760857</v>
      </c>
      <c r="H29" s="41">
        <v>10.169856103807646</v>
      </c>
      <c r="I29" s="41">
        <v>12.116047608075604</v>
      </c>
      <c r="J29" s="41">
        <v>8.3883751574006311</v>
      </c>
      <c r="K29" s="41">
        <v>8.5197372665121378</v>
      </c>
      <c r="L29" s="41">
        <v>11.18755425118043</v>
      </c>
      <c r="M29" s="41">
        <v>10.041445611174595</v>
      </c>
      <c r="N29" s="41">
        <v>13.85009683760552</v>
      </c>
      <c r="O29" s="41">
        <v>13.697682328417685</v>
      </c>
      <c r="P29" s="41">
        <v>7.487824533239845</v>
      </c>
      <c r="Q29" s="41">
        <v>6.3380633820557648</v>
      </c>
      <c r="R29" s="41">
        <v>9.0685486331016421</v>
      </c>
      <c r="S29" s="41">
        <v>19.500805738800892</v>
      </c>
      <c r="T29" s="41">
        <v>11.991650888743493</v>
      </c>
    </row>
    <row r="30" spans="2:20" x14ac:dyDescent="0.35">
      <c r="B30" s="21" t="s">
        <v>17</v>
      </c>
      <c r="C30" s="22">
        <v>7.5019487402380349</v>
      </c>
      <c r="D30" s="22">
        <v>8.6331281820599628</v>
      </c>
      <c r="E30" s="22">
        <v>7.7515507099792984</v>
      </c>
      <c r="F30" s="22">
        <v>6.4917667187670531</v>
      </c>
      <c r="G30" s="22">
        <v>5.9056197609002652</v>
      </c>
      <c r="H30" s="22">
        <v>6.2833615551439692</v>
      </c>
      <c r="I30" s="22">
        <v>5.5503238892851527</v>
      </c>
      <c r="J30" s="22">
        <v>5.5667941678320858</v>
      </c>
      <c r="K30" s="22">
        <v>3.9100410740400662</v>
      </c>
      <c r="L30" s="22">
        <v>4.2902378395568377</v>
      </c>
      <c r="M30" s="22">
        <v>4.8065839909480701</v>
      </c>
      <c r="N30" s="22">
        <v>4.4902924270636646</v>
      </c>
      <c r="O30" s="22">
        <v>3.9919277324744513</v>
      </c>
      <c r="P30" s="22">
        <v>2.0637078652856502</v>
      </c>
      <c r="Q30" s="22">
        <v>1.7024674390673908</v>
      </c>
      <c r="R30" s="22">
        <v>3.7946229973887569</v>
      </c>
      <c r="S30" s="22">
        <v>3.5964082899837138</v>
      </c>
      <c r="T30" s="22">
        <v>2.3791988109103386</v>
      </c>
    </row>
    <row r="31" spans="2:20" x14ac:dyDescent="0.35">
      <c r="B31" s="21" t="s">
        <v>8</v>
      </c>
      <c r="C31" s="22">
        <v>6.5862975577455387</v>
      </c>
      <c r="D31" s="22">
        <v>8.7825678790085533</v>
      </c>
      <c r="E31" s="22">
        <v>7.5797214497511192</v>
      </c>
      <c r="F31" s="22">
        <v>3.7624184984559719</v>
      </c>
      <c r="G31" s="22">
        <v>8.5866012613207801</v>
      </c>
      <c r="H31" s="22">
        <v>9.01443066061222</v>
      </c>
      <c r="I31" s="22">
        <v>5.6774289300859806</v>
      </c>
      <c r="J31" s="22">
        <v>15.068315331396079</v>
      </c>
      <c r="K31" s="22">
        <v>7.7343176566573675</v>
      </c>
      <c r="L31" s="22">
        <v>4.4981072782897229</v>
      </c>
      <c r="M31" s="22">
        <v>7.981591066540858</v>
      </c>
      <c r="N31" s="22">
        <v>4.1966537501104852</v>
      </c>
      <c r="O31" s="22">
        <v>3.0050779894193624</v>
      </c>
      <c r="P31" s="22">
        <v>1.1159580404942488</v>
      </c>
      <c r="Q31" s="22">
        <v>2.0001626997499358</v>
      </c>
      <c r="R31" s="22">
        <v>5.6151548066105192</v>
      </c>
      <c r="S31" s="22">
        <v>6.0112033619150083</v>
      </c>
      <c r="T31" s="22">
        <v>10.748708324447293</v>
      </c>
    </row>
    <row r="32" spans="2:20" ht="13.9" x14ac:dyDescent="0.35">
      <c r="B32" s="21" t="s">
        <v>40</v>
      </c>
      <c r="C32" s="22">
        <v>6.3218385085906732</v>
      </c>
      <c r="D32" s="22">
        <v>6.1763127741627528</v>
      </c>
      <c r="E32" s="22">
        <v>8.4076545382988996</v>
      </c>
      <c r="F32" s="22">
        <v>2.9567196957437858</v>
      </c>
      <c r="G32" s="22">
        <v>6.650950083066661</v>
      </c>
      <c r="H32" s="22">
        <v>6.9591033241285203</v>
      </c>
      <c r="I32" s="22">
        <v>5.7912750757069773</v>
      </c>
      <c r="J32" s="22">
        <v>3.745525788701471</v>
      </c>
      <c r="K32" s="22">
        <v>5.6316515168138892</v>
      </c>
      <c r="L32" s="22">
        <v>6.2098788634568933</v>
      </c>
      <c r="M32" s="22">
        <v>5.1206074530412167</v>
      </c>
      <c r="N32" s="22">
        <v>3.6401305497825405</v>
      </c>
      <c r="O32" s="22">
        <v>7.9463641651980055</v>
      </c>
      <c r="P32" s="22">
        <v>4.0064975205071391</v>
      </c>
      <c r="Q32" s="22">
        <v>1.7376070948157434</v>
      </c>
      <c r="R32" s="22">
        <v>3.995532478792569</v>
      </c>
      <c r="S32" s="22">
        <v>8.1066428884678743</v>
      </c>
      <c r="T32" s="22">
        <v>6.8680657345512373</v>
      </c>
    </row>
    <row r="33" spans="2:20" ht="13.9" thickBot="1" x14ac:dyDescent="0.4">
      <c r="B33" s="2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2:20" ht="6.75" customHeight="1" x14ac:dyDescent="0.35">
      <c r="B34" s="11"/>
      <c r="C34" s="28"/>
      <c r="D34" s="28"/>
      <c r="E34" s="28"/>
      <c r="F34" s="28"/>
      <c r="G34" s="28"/>
      <c r="H34" s="28"/>
      <c r="I34" s="28"/>
      <c r="O34" s="28"/>
      <c r="P34" s="28"/>
      <c r="Q34" s="28"/>
      <c r="R34" s="28"/>
      <c r="S34" s="28"/>
      <c r="T34" s="28"/>
    </row>
    <row r="35" spans="2:20" x14ac:dyDescent="0.35">
      <c r="B35" s="35" t="s">
        <v>20</v>
      </c>
    </row>
    <row r="36" spans="2:20" x14ac:dyDescent="0.35">
      <c r="B36" s="35" t="s">
        <v>21</v>
      </c>
    </row>
    <row r="37" spans="2:20" x14ac:dyDescent="0.35">
      <c r="B37" s="36" t="s">
        <v>33</v>
      </c>
    </row>
    <row r="38" spans="2:20" x14ac:dyDescent="0.35">
      <c r="B38" s="37" t="s">
        <v>24</v>
      </c>
    </row>
    <row r="40" spans="2:20" x14ac:dyDescent="0.35">
      <c r="C40" s="51"/>
      <c r="D40" s="51"/>
      <c r="E40" s="51"/>
      <c r="F40" s="51"/>
      <c r="G40" s="51"/>
      <c r="H40" s="51"/>
      <c r="I40" s="51"/>
      <c r="J40" s="52"/>
      <c r="K40" s="52"/>
      <c r="L40" s="52"/>
      <c r="M40" s="52"/>
      <c r="N40" s="52"/>
      <c r="O40" s="52"/>
      <c r="P40" s="52"/>
      <c r="Q40" s="52"/>
      <c r="R40" s="52"/>
      <c r="S40" s="52"/>
    </row>
  </sheetData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hloaisiga</dc:creator>
  <cp:lastModifiedBy>Joya Gonzales, Ingrid Selena</cp:lastModifiedBy>
  <cp:lastPrinted>2012-08-18T16:14:06Z</cp:lastPrinted>
  <dcterms:created xsi:type="dcterms:W3CDTF">2012-08-18T15:23:20Z</dcterms:created>
  <dcterms:modified xsi:type="dcterms:W3CDTF">2025-03-25T15:15:38Z</dcterms:modified>
</cp:coreProperties>
</file>