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UEF2\ESTADISTICAS DAF\MF\INDICADORES\INDICADORES MICROFINANCIERAS - Diciembre\WEB_MICROFINANCIERAS\EF\MACRO_PUBLICACION\ABRIL_24\"/>
    </mc:Choice>
  </mc:AlternateContent>
  <xr:revisionPtr revIDLastSave="0" documentId="13_ncr:1_{5AD27BA0-19CA-4FDA-9CDF-A69DF5446C98}" xr6:coauthVersionLast="36" xr6:coauthVersionMax="36" xr10:uidLastSave="{00000000-0000-0000-0000-000000000000}"/>
  <bookViews>
    <workbookView xWindow="0" yWindow="0" windowWidth="28800" windowHeight="11835" xr2:uid="{85C72325-26B3-4489-AA6D-384562B20E29}"/>
  </bookViews>
  <sheets>
    <sheet name="DESTINO DE LA CARTERA_V" sheetId="1" r:id="rId1"/>
  </sheets>
  <externalReferences>
    <externalReference r:id="rId2"/>
  </externalReferences>
  <definedNames>
    <definedName name="ACTIVOTOT" localSheetId="0">'DESTINO DE LA CARTERA_V'!$A$8:$L$11</definedName>
    <definedName name="ACTIVOTOT">#REF!</definedName>
    <definedName name="_xlnm.Print_Area" localSheetId="0">'DESTINO DE LA CARTERA_V'!$A$8:$L$11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2" i="1" l="1"/>
  <c r="L91" i="1"/>
  <c r="L90" i="1"/>
  <c r="L89" i="1"/>
  <c r="L85" i="1"/>
  <c r="L84" i="1"/>
  <c r="L83" i="1"/>
  <c r="L82" i="1"/>
  <c r="L81" i="1"/>
  <c r="L80" i="1"/>
  <c r="L79" i="1"/>
  <c r="L78" i="1"/>
  <c r="L77" i="1"/>
  <c r="L76" i="1"/>
  <c r="L75" i="1"/>
  <c r="L74" i="1"/>
  <c r="L70" i="1"/>
  <c r="L69" i="1"/>
  <c r="L68" i="1"/>
  <c r="L67" i="1"/>
  <c r="L66" i="1"/>
  <c r="L65" i="1"/>
  <c r="L64" i="1"/>
  <c r="L63" i="1"/>
  <c r="L62" i="1"/>
  <c r="L61" i="1"/>
  <c r="L60" i="1"/>
  <c r="L59" i="1"/>
  <c r="L55" i="1"/>
  <c r="L54" i="1"/>
  <c r="L53" i="1"/>
  <c r="L52" i="1"/>
  <c r="L51" i="1"/>
  <c r="L50" i="1"/>
  <c r="L49" i="1"/>
  <c r="L48" i="1"/>
  <c r="L47" i="1"/>
  <c r="L46" i="1"/>
  <c r="L45" i="1"/>
  <c r="L44" i="1"/>
  <c r="L40" i="1"/>
  <c r="L39" i="1"/>
  <c r="L38" i="1"/>
  <c r="L37" i="1"/>
  <c r="L36" i="1"/>
  <c r="L35" i="1"/>
  <c r="L34" i="1"/>
  <c r="L33" i="1"/>
  <c r="L32" i="1"/>
  <c r="L31" i="1"/>
  <c r="L30" i="1"/>
  <c r="L29" i="1"/>
  <c r="L25" i="1"/>
  <c r="L24" i="1"/>
  <c r="L23" i="1"/>
  <c r="L22" i="1"/>
  <c r="L21" i="1"/>
  <c r="L20" i="1"/>
  <c r="L19" i="1"/>
  <c r="L18" i="1"/>
  <c r="L17" i="1"/>
  <c r="L16" i="1"/>
  <c r="L15" i="1"/>
  <c r="L14" i="1"/>
</calcChain>
</file>

<file path=xl/sharedStrings.xml><?xml version="1.0" encoding="utf-8"?>
<sst xmlns="http://schemas.openxmlformats.org/spreadsheetml/2006/main" count="90" uniqueCount="40">
  <si>
    <t xml:space="preserve">Banco Central de Nicaragua </t>
  </si>
  <si>
    <t>MICROFINANCIERAS: DESTINO DE LA CARTERA DE CRÉDITOS BRUTA MICROFINANCIERAS VOLUNTARIAS</t>
  </si>
  <si>
    <t>(Saldos en millones de córdobas)</t>
  </si>
  <si>
    <t>Mes y año</t>
  </si>
  <si>
    <t xml:space="preserve">AGRICULTURA Y GANADERIA </t>
  </si>
  <si>
    <t>COMERCIO</t>
  </si>
  <si>
    <t>CONSTRUCCION</t>
  </si>
  <si>
    <t>INDUSTRIA</t>
  </si>
  <si>
    <t>OTROS</t>
  </si>
  <si>
    <t>PERSONALES</t>
  </si>
  <si>
    <t>PESCA</t>
  </si>
  <si>
    <t>SERVICIOS</t>
  </si>
  <si>
    <t>TARJETA DE CRÉDITO</t>
  </si>
  <si>
    <t>VIVIENDA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</si>
  <si>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</si>
  <si>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</si>
  <si>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</si>
  <si>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</si>
  <si>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</si>
  <si>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</si>
  <si>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</si>
  <si>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</si>
  <si>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</si>
  <si>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</si>
  <si>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</si>
  <si>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</si>
  <si>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</si>
  <si>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Marzo </t>
  </si>
  <si>
    <t xml:space="preserve">Agosto </t>
  </si>
  <si>
    <r>
      <t xml:space="preserve">2021 </t>
    </r>
    <r>
      <rPr>
        <b/>
        <vertAlign val="superscript"/>
        <sz val="11"/>
        <rFont val="Futura Lt BT"/>
        <family val="2"/>
      </rPr>
      <t>p/</t>
    </r>
  </si>
  <si>
    <r>
      <t xml:space="preserve">2022 </t>
    </r>
    <r>
      <rPr>
        <b/>
        <vertAlign val="superscript"/>
        <sz val="11"/>
        <rFont val="Futura Lt BT"/>
        <family val="2"/>
      </rPr>
      <t>p/</t>
    </r>
  </si>
  <si>
    <r>
      <t xml:space="preserve">2023 </t>
    </r>
    <r>
      <rPr>
        <b/>
        <vertAlign val="superscript"/>
        <sz val="11"/>
        <rFont val="Futura Lt BT"/>
        <family val="2"/>
      </rPr>
      <t>p/</t>
    </r>
  </si>
  <si>
    <r>
      <t xml:space="preserve">2024 </t>
    </r>
    <r>
      <rPr>
        <b/>
        <vertAlign val="superscript"/>
        <sz val="11"/>
        <rFont val="Futura Lt BT"/>
        <family val="2"/>
      </rPr>
      <t>p/</t>
    </r>
  </si>
  <si>
    <t>Notas :</t>
  </si>
  <si>
    <t>En Vivienda se incluye, compra, mejora, ampliación, remodelación y otros.</t>
  </si>
  <si>
    <t xml:space="preserve">A partir de enero 2021 se incorpora información financiera de Fundeser </t>
  </si>
  <si>
    <t xml:space="preserve">A partir de febrero 2021 se incorpora información financiera de Finca </t>
  </si>
  <si>
    <t xml:space="preserve">p/: Preliminar </t>
  </si>
  <si>
    <t>Fuente:</t>
  </si>
  <si>
    <t>Comisión Nacional de Microfinanzas (CONAMI)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</si>
</sst>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_);\(#,##0.0\)"/>
    <numFmt numFmtId="165" formatCode="_-* #,##0.0_-;\-* #,##0.0_-;_-* &quot;-&quot;?_-;_-@_-"/>
    <numFmt numFmtId="166" formatCode="_(* #,##0.0_);_(* \(#,##0.0\);_(* &quot;-&quot;??_);_(@_)"/>
    <numFmt numFmtId="167" formatCode="_-* #,##0_-;\-* #,##0_-;_-* &quot;-&quot;??_-;_-@_-"/>
  </numFmts>
  <fonts count="14">
    <font>
      <sz val="12"/>
      <name val="Arial MT"/>
    </font>
    <font>
      <sz val="12"/>
      <name val="Times New Roman"/>
      <family val="1"/>
    </font>
    <font>
      <b/>
      <sz val="22"/>
      <name val="Futura Md BT"/>
      <family val="2"/>
    </font>
    <font>
      <sz val="22"/>
      <name val="Times New Roman"/>
      <family val="1"/>
    </font>
    <font>
      <b/>
      <sz val="16"/>
      <color theme="3" tint="0.39997558519241921"/>
      <name val="Futura Md BT"/>
      <family val="2"/>
    </font>
    <font>
      <b/>
      <sz val="11"/>
      <color theme="3" tint="0.39997558519241921"/>
      <name val="Futura Lt BT"/>
      <family val="2"/>
    </font>
    <font>
      <b/>
      <sz val="12"/>
      <name val="Futura Lt BT"/>
      <family val="2"/>
    </font>
    <font>
      <i/>
      <sz val="12"/>
      <color theme="3" tint="-0.249977111117893"/>
      <name val="Futura Lt BT"/>
      <family val="2"/>
    </font>
    <font>
      <b/>
      <sz val="11"/>
      <name val="Futura Lt BT"/>
      <family val="2"/>
    </font>
    <font>
      <sz val="11"/>
      <name val="Futura Lt BT"/>
      <family val="2"/>
    </font>
    <font>
      <b/>
      <sz val="12"/>
      <name val="Arial MT"/>
    </font>
    <font>
      <sz val="10"/>
      <name val="Arial"/>
      <family val="2"/>
    </font>
    <font>
      <sz val="12"/>
      <name val="Futura Lt BT"/>
      <family val="2"/>
    </font>
    <font>
      <b/>
      <vertAlign val="superscript"/>
      <sz val="11"/>
      <name val="Futura Lt BT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0" xfId="0" applyFill="1"/>
    <xf numFmtId="0" fontId="8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left" indent="1"/>
    </xf>
    <xf numFmtId="164" fontId="9" fillId="2" borderId="0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6" fontId="9" fillId="3" borderId="0" xfId="1" applyNumberFormat="1" applyFont="1" applyFill="1" applyBorder="1" applyAlignment="1" applyProtection="1">
      <alignment horizontal="left" indent="1"/>
    </xf>
    <xf numFmtId="166" fontId="9" fillId="3" borderId="0" xfId="1" applyNumberFormat="1" applyFont="1" applyFill="1" applyBorder="1" applyAlignment="1" applyProtection="1">
      <alignment horizontal="center"/>
    </xf>
    <xf numFmtId="166" fontId="8" fillId="3" borderId="0" xfId="1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left" indent="1"/>
    </xf>
    <xf numFmtId="164" fontId="9" fillId="0" borderId="0" xfId="1" applyNumberFormat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indent="1"/>
    </xf>
    <xf numFmtId="164" fontId="8" fillId="0" borderId="0" xfId="0" applyNumberFormat="1" applyFont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8" fillId="0" borderId="0" xfId="0" applyFont="1" applyFill="1" applyBorder="1" applyAlignment="1" applyProtection="1">
      <alignment horizontal="left" indent="1"/>
    </xf>
    <xf numFmtId="164" fontId="9" fillId="0" borderId="0" xfId="0" applyNumberFormat="1" applyFont="1" applyFill="1" applyBorder="1" applyAlignment="1" applyProtection="1">
      <alignment horizontal="center"/>
    </xf>
    <xf numFmtId="166" fontId="0" fillId="0" borderId="0" xfId="1" applyNumberFormat="1" applyFont="1" applyFill="1"/>
    <xf numFmtId="167" fontId="0" fillId="0" borderId="0" xfId="0" applyNumberFormat="1" applyFill="1"/>
    <xf numFmtId="167" fontId="0" fillId="0" borderId="0" xfId="1" applyNumberFormat="1" applyFont="1" applyFill="1"/>
    <xf numFmtId="164" fontId="8" fillId="0" borderId="0" xfId="0" applyNumberFormat="1" applyFont="1" applyFill="1" applyAlignment="1">
      <alignment horizontal="center"/>
    </xf>
    <xf numFmtId="0" fontId="9" fillId="0" borderId="2" xfId="0" applyFont="1" applyFill="1" applyBorder="1" applyAlignment="1" applyProtection="1">
      <alignment horizontal="left"/>
    </xf>
    <xf numFmtId="166" fontId="9" fillId="3" borderId="2" xfId="1" applyNumberFormat="1" applyFont="1" applyFill="1" applyBorder="1" applyAlignment="1" applyProtection="1">
      <alignment horizontal="center"/>
    </xf>
    <xf numFmtId="164" fontId="8" fillId="0" borderId="2" xfId="0" applyNumberFormat="1" applyFont="1" applyFill="1" applyBorder="1" applyAlignment="1" applyProtection="1">
      <alignment horizontal="center"/>
    </xf>
    <xf numFmtId="43" fontId="0" fillId="0" borderId="0" xfId="0" applyNumberForma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64" fontId="0" fillId="0" borderId="0" xfId="0" applyNumberFormat="1" applyFill="1"/>
    <xf numFmtId="0" fontId="12" fillId="0" borderId="0" xfId="0" applyFont="1" applyFill="1" applyBorder="1" applyAlignment="1">
      <alignment horizontal="left" indent="2"/>
    </xf>
    <xf numFmtId="0" fontId="12" fillId="0" borderId="0" xfId="0" applyFont="1" applyBorder="1" applyAlignment="1">
      <alignment horizontal="left"/>
    </xf>
    <xf numFmtId="43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90435</xdr:colOff>
      <xdr:row>1</xdr:row>
      <xdr:rowOff>47729</xdr:rowOff>
    </xdr:from>
    <xdr:to>
      <xdr:col>0</xdr:col>
      <xdr:colOff>957210</xdr:colOff>
      <xdr:row>3</xdr:row>
      <xdr:rowOff>310347</xdr:rowOff>
    </xdr:to>
    <xdr:pic>
      <xdr:nvPicPr>
        <xdr:cNvPr id="2" name="10 Imagen" descr="Logo_bcn_azul.jpg">
          <a:extLst>
            <a:ext uri="{FF2B5EF4-FFF2-40B4-BE49-F238E27FC236}">
              <a16:creationId xmlns:a16="http://schemas.microsoft.com/office/drawing/2014/main" id="{0CC90E5F-DB09-4884-AB06-6CE4F102D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5" y="323954"/>
          <a:ext cx="866775" cy="815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EF2/ESTADISTICAS%20DAF/MF/INDICADORES/INDICADORES%20MICROFINANCIERAS%20-%20Diciembre/WEB_MICROFINANCIERAS/EF/MACRO_PUBLICACION/DESTINO%20DE%20LA%20CARTERA%20DE%20CREDITO.xl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CARTERA "/>
      <sheetName val="DESTINO DE LA CARTERA "/>
      <sheetName val="DESTINO DE LA CARTERA_O"/>
      <sheetName val="DESTINO DE LA CARTERA_V"/>
      <sheetName val="Veri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2EB8A-2493-4BD2-8828-54ABCEC43056}">
  <sheetPr transitionEvaluation="1" codeName="Hoja4">
    <pageSetUpPr fitToPage="1"/>
  </sheetPr>
  <dimension ref="A1:O99"/>
  <sheetViews>
    <sheetView showGridLines="0" tabSelected="1" zoomScale="91" zoomScaleNormal="91" workbookViewId="0">
      <pane xSplit="1" ySplit="11" topLeftCell="B84" activePane="bottomRight" state="frozen"/>
      <selection pane="topRight" activeCell="B1" sqref="B1"/>
      <selection pane="bottomLeft" activeCell="A90" sqref="A90"/>
      <selection pane="bottomRight" activeCell="L92" sqref="L92"/>
    </sheetView>
  </sheetViews>
  <sheetFormatPr baseColWidth="10" defaultColWidth="11.5546875" defaultRowHeight="21.95" customHeight="1"/>
  <cols>
    <col min="1" max="1" width="11.5546875" style="18" customWidth="1"/>
    <col min="2" max="2" width="15" style="54" customWidth="1"/>
    <col min="3" max="3" width="17.6640625" style="54" customWidth="1"/>
    <col min="4" max="4" width="15.21875" style="54" customWidth="1"/>
    <col min="5" max="5" width="14.21875" style="54" customWidth="1"/>
    <col min="6" max="10" width="12.77734375" style="54" customWidth="1"/>
    <col min="11" max="11" width="15.21875" style="54" customWidth="1"/>
    <col min="12" max="12" width="17.109375" style="54" customWidth="1"/>
    <col min="13" max="13" width="2" style="18" customWidth="1"/>
    <col min="14" max="14" width="21.88671875" style="18" bestFit="1" customWidth="1"/>
    <col min="15" max="16384" width="11.5546875" style="18"/>
  </cols>
  <sheetData>
    <row r="1" spans="1:13" s="4" customFormat="1" ht="21.9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3" s="4" customFormat="1" ht="21.95" customHeight="1">
      <c r="A2" s="1"/>
      <c r="B2" s="2"/>
      <c r="C2" s="2"/>
      <c r="D2" s="5"/>
      <c r="E2" s="2"/>
      <c r="F2" s="2"/>
      <c r="G2" s="2"/>
      <c r="H2" s="2"/>
      <c r="I2" s="2"/>
      <c r="J2" s="2"/>
      <c r="K2" s="2"/>
      <c r="L2" s="3"/>
    </row>
    <row r="3" spans="1:13" s="4" customFormat="1" ht="21.95" customHeight="1">
      <c r="A3" s="1"/>
      <c r="B3" s="6" t="s">
        <v>0</v>
      </c>
      <c r="C3" s="2"/>
      <c r="D3" s="2"/>
      <c r="E3" s="2"/>
      <c r="F3" s="2"/>
      <c r="G3" s="2"/>
      <c r="H3" s="2"/>
      <c r="I3" s="2"/>
      <c r="J3" s="2"/>
      <c r="K3" s="2"/>
      <c r="L3" s="3"/>
    </row>
    <row r="4" spans="1:13" s="4" customFormat="1" ht="27" customHeight="1">
      <c r="C4" s="7"/>
      <c r="D4" s="7"/>
      <c r="E4" s="8"/>
      <c r="F4" s="2"/>
      <c r="G4" s="2"/>
      <c r="H4" s="2"/>
      <c r="I4" s="2"/>
      <c r="J4" s="2"/>
      <c r="K4" s="2"/>
      <c r="L4" s="3"/>
    </row>
    <row r="5" spans="1:13" s="13" customFormat="1" ht="21.95" customHeight="1">
      <c r="A5" s="9"/>
      <c r="B5" s="10"/>
      <c r="C5" s="10"/>
      <c r="D5" s="11"/>
      <c r="E5" s="11"/>
      <c r="F5" s="11"/>
      <c r="G5" s="11"/>
      <c r="H5" s="11"/>
      <c r="I5" s="11"/>
      <c r="J5" s="11"/>
      <c r="K5" s="11"/>
      <c r="L5" s="12"/>
    </row>
    <row r="6" spans="1:13" s="13" customFormat="1" ht="21.95" customHeight="1">
      <c r="A6" s="9" t="s">
        <v>1</v>
      </c>
      <c r="B6" s="10"/>
      <c r="C6" s="10"/>
      <c r="D6" s="11"/>
      <c r="E6" s="11"/>
      <c r="F6" s="11"/>
      <c r="G6" s="11"/>
      <c r="H6" s="11"/>
      <c r="I6" s="11"/>
      <c r="J6" s="11"/>
      <c r="K6" s="11"/>
      <c r="L6" s="12"/>
    </row>
    <row r="7" spans="1:13" s="13" customFormat="1" ht="21.95" customHeight="1">
      <c r="A7" s="14" t="s">
        <v>2</v>
      </c>
      <c r="B7" s="14"/>
      <c r="C7" s="14"/>
      <c r="D7" s="15"/>
      <c r="E7" s="15"/>
      <c r="F7" s="15"/>
      <c r="G7" s="15"/>
      <c r="H7" s="15"/>
      <c r="I7" s="15"/>
      <c r="J7" s="15"/>
      <c r="K7" s="15"/>
      <c r="L7" s="12"/>
    </row>
    <row r="8" spans="1:13" ht="8.1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3" ht="23.25" customHeight="1">
      <c r="A9" s="19" t="s">
        <v>3</v>
      </c>
      <c r="B9" s="19" t="s">
        <v>4</v>
      </c>
      <c r="C9" s="19" t="s">
        <v>5</v>
      </c>
      <c r="D9" s="19" t="s">
        <v>6</v>
      </c>
      <c r="E9" s="19" t="s">
        <v>7</v>
      </c>
      <c r="F9" s="19" t="s">
        <v>8</v>
      </c>
      <c r="G9" s="19" t="s">
        <v>9</v>
      </c>
      <c r="H9" s="19" t="s">
        <v>10</v>
      </c>
      <c r="I9" s="19" t="s">
        <v>11</v>
      </c>
      <c r="J9" s="19" t="s">
        <v>12</v>
      </c>
      <c r="K9" s="19" t="s">
        <v>13</v>
      </c>
      <c r="L9" s="19" t="s">
        <v>14</v>
      </c>
    </row>
    <row r="10" spans="1:13" ht="23.25" customHeight="1">
      <c r="A10" s="2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3" ht="21.95" customHeight="1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3" ht="21.95" customHeight="1">
      <c r="A12" s="24">
        <v>2019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7"/>
    </row>
    <row r="13" spans="1:13" s="31" customFormat="1" ht="9.9499999999999993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7"/>
    </row>
    <row r="14" spans="1:13" s="31" customFormat="1" ht="18.95" customHeight="1">
      <c r="A14" s="32" t="s">
        <v>15</v>
      </c>
      <c r="B14" s="33">
        <v>60.174676736647996</v>
      </c>
      <c r="C14" s="33">
        <v>224.70393302480599</v>
      </c>
      <c r="D14" s="33">
        <v>2.0634642414109998</v>
      </c>
      <c r="E14" s="33">
        <v>11.391185109027001</v>
      </c>
      <c r="F14" s="33">
        <v>187.39438096000001</v>
      </c>
      <c r="G14" s="33">
        <v>743.48477032771393</v>
      </c>
      <c r="H14" s="33">
        <v>0.15827297000000001</v>
      </c>
      <c r="I14" s="33">
        <v>66.724142046623001</v>
      </c>
      <c r="J14" s="33">
        <v>0</v>
      </c>
      <c r="K14" s="33">
        <v>43.964166437581</v>
      </c>
      <c r="L14" s="34">
        <f>SUM(B14:K14)</f>
        <v>1340.0589918538101</v>
      </c>
      <c r="M14" s="27"/>
    </row>
    <row r="15" spans="1:13" ht="18.95" customHeight="1">
      <c r="A15" s="32" t="s">
        <v>16</v>
      </c>
      <c r="B15" s="33">
        <v>56.790149760245001</v>
      </c>
      <c r="C15" s="33">
        <v>216.21682747886499</v>
      </c>
      <c r="D15" s="33">
        <v>1.8795558362250002</v>
      </c>
      <c r="E15" s="33">
        <v>9.5632198713599994</v>
      </c>
      <c r="F15" s="33">
        <v>178.16027690999999</v>
      </c>
      <c r="G15" s="33">
        <v>724.58117245015501</v>
      </c>
      <c r="H15" s="33">
        <v>0.12094599</v>
      </c>
      <c r="I15" s="33">
        <v>64.968823019280009</v>
      </c>
      <c r="J15" s="33">
        <v>0</v>
      </c>
      <c r="K15" s="33">
        <v>43.412477816569996</v>
      </c>
      <c r="L15" s="34">
        <f t="shared" ref="L15:L25" si="0">SUM(B15:K15)</f>
        <v>1295.6934491326999</v>
      </c>
      <c r="M15" s="27"/>
    </row>
    <row r="16" spans="1:13" ht="18.95" customHeight="1">
      <c r="A16" s="32" t="s">
        <v>17</v>
      </c>
      <c r="B16" s="33">
        <v>53.964483872904005</v>
      </c>
      <c r="C16" s="33">
        <v>204.19737687641998</v>
      </c>
      <c r="D16" s="33">
        <v>5.0896834105700002</v>
      </c>
      <c r="E16" s="33">
        <v>9.3646157399480003</v>
      </c>
      <c r="F16" s="33">
        <v>166.95449741000002</v>
      </c>
      <c r="G16" s="33">
        <v>701.75682048737406</v>
      </c>
      <c r="H16" s="33">
        <v>0.11463239</v>
      </c>
      <c r="I16" s="33">
        <v>62.544126935902</v>
      </c>
      <c r="J16" s="33">
        <v>0</v>
      </c>
      <c r="K16" s="33">
        <v>42.497591873857999</v>
      </c>
      <c r="L16" s="34">
        <f t="shared" si="0"/>
        <v>1246.4838289969759</v>
      </c>
      <c r="M16" s="27"/>
    </row>
    <row r="17" spans="1:13" ht="18.95" customHeight="1">
      <c r="A17" s="32" t="s">
        <v>18</v>
      </c>
      <c r="B17" s="33">
        <v>51.283975313724</v>
      </c>
      <c r="C17" s="33">
        <v>193.96467791863901</v>
      </c>
      <c r="D17" s="33">
        <v>5.1116170683699993</v>
      </c>
      <c r="E17" s="33">
        <v>9.0591224687459988</v>
      </c>
      <c r="F17" s="33">
        <v>157.89554212000002</v>
      </c>
      <c r="G17" s="33">
        <v>684.84583110037681</v>
      </c>
      <c r="H17" s="33">
        <v>0.10789309</v>
      </c>
      <c r="I17" s="33">
        <v>58.308164932273002</v>
      </c>
      <c r="J17" s="33">
        <v>0</v>
      </c>
      <c r="K17" s="33">
        <v>41.479354731514995</v>
      </c>
      <c r="L17" s="34">
        <f t="shared" si="0"/>
        <v>1202.0561787436441</v>
      </c>
      <c r="M17" s="27"/>
    </row>
    <row r="18" spans="1:13" ht="18.95" customHeight="1">
      <c r="A18" s="32" t="s">
        <v>19</v>
      </c>
      <c r="B18" s="33">
        <v>48.999994380315997</v>
      </c>
      <c r="C18" s="33">
        <v>173.08166404983001</v>
      </c>
      <c r="D18" s="33">
        <v>5.8318784365919996</v>
      </c>
      <c r="E18" s="33">
        <v>8.7898947238870004</v>
      </c>
      <c r="F18" s="33">
        <v>150.64132222999999</v>
      </c>
      <c r="G18" s="33">
        <v>677.44318134911907</v>
      </c>
      <c r="H18" s="33">
        <v>3.7087919999999996E-2</v>
      </c>
      <c r="I18" s="33">
        <v>54.402663167496996</v>
      </c>
      <c r="J18" s="33">
        <v>0</v>
      </c>
      <c r="K18" s="33">
        <v>41.155693747653999</v>
      </c>
      <c r="L18" s="34">
        <f t="shared" si="0"/>
        <v>1160.3833800048949</v>
      </c>
      <c r="M18" s="27"/>
    </row>
    <row r="19" spans="1:13" ht="18.95" customHeight="1">
      <c r="A19" s="32" t="s">
        <v>20</v>
      </c>
      <c r="B19" s="33">
        <v>47.708035770842002</v>
      </c>
      <c r="C19" s="33">
        <v>170.88437109530398</v>
      </c>
      <c r="D19" s="33">
        <v>4.6570949625380003</v>
      </c>
      <c r="E19" s="33">
        <v>8.6433162863899984</v>
      </c>
      <c r="F19" s="33">
        <v>145.55730077000001</v>
      </c>
      <c r="G19" s="33">
        <v>673.59699638497193</v>
      </c>
      <c r="H19" s="33">
        <v>4.1634230000000001E-2</v>
      </c>
      <c r="I19" s="33">
        <v>53.169167036471997</v>
      </c>
      <c r="J19" s="33">
        <v>0</v>
      </c>
      <c r="K19" s="33">
        <v>40.779602472535998</v>
      </c>
      <c r="L19" s="34">
        <f t="shared" si="0"/>
        <v>1145.0375190090538</v>
      </c>
      <c r="M19" s="27"/>
    </row>
    <row r="20" spans="1:13" ht="18.95" customHeight="1">
      <c r="A20" s="32" t="s">
        <v>21</v>
      </c>
      <c r="B20" s="33">
        <v>46.557826311126</v>
      </c>
      <c r="C20" s="33">
        <v>164.03100516978802</v>
      </c>
      <c r="D20" s="33">
        <v>4.5064008338280006</v>
      </c>
      <c r="E20" s="33">
        <v>8.9547079435740002</v>
      </c>
      <c r="F20" s="33">
        <v>141.93692056</v>
      </c>
      <c r="G20" s="33">
        <v>676.55612130813597</v>
      </c>
      <c r="H20" s="33">
        <v>4.826064E-2</v>
      </c>
      <c r="I20" s="33">
        <v>51.654134745185999</v>
      </c>
      <c r="J20" s="33">
        <v>0</v>
      </c>
      <c r="K20" s="33">
        <v>40.138557089582001</v>
      </c>
      <c r="L20" s="34">
        <f t="shared" si="0"/>
        <v>1134.3839346012201</v>
      </c>
      <c r="M20" s="27"/>
    </row>
    <row r="21" spans="1:13" ht="18.95" customHeight="1">
      <c r="A21" s="32" t="s">
        <v>22</v>
      </c>
      <c r="B21" s="33">
        <v>45.843719065182</v>
      </c>
      <c r="C21" s="33">
        <v>157.334969487705</v>
      </c>
      <c r="D21" s="33">
        <v>1.4234153120829998</v>
      </c>
      <c r="E21" s="33">
        <v>8.8808450858530019</v>
      </c>
      <c r="F21" s="33">
        <v>139.05964222</v>
      </c>
      <c r="G21" s="33">
        <v>675.464052902356</v>
      </c>
      <c r="H21" s="33">
        <v>4.5864530000000001E-2</v>
      </c>
      <c r="I21" s="33">
        <v>51.082395722743996</v>
      </c>
      <c r="J21" s="33">
        <v>0</v>
      </c>
      <c r="K21" s="33">
        <v>39.955132138754003</v>
      </c>
      <c r="L21" s="34">
        <f t="shared" si="0"/>
        <v>1119.0900364646768</v>
      </c>
      <c r="M21" s="27"/>
    </row>
    <row r="22" spans="1:13" ht="18.95" customHeight="1">
      <c r="A22" s="32" t="s">
        <v>23</v>
      </c>
      <c r="B22" s="33">
        <v>43.854097620205003</v>
      </c>
      <c r="C22" s="33">
        <v>153.47264407786196</v>
      </c>
      <c r="D22" s="33">
        <v>1.269737844017</v>
      </c>
      <c r="E22" s="33">
        <v>8.5463643399420004</v>
      </c>
      <c r="F22" s="33">
        <v>136.38990189</v>
      </c>
      <c r="G22" s="33">
        <v>675.87321310283096</v>
      </c>
      <c r="H22" s="33">
        <v>4.33505E-2</v>
      </c>
      <c r="I22" s="33">
        <v>48.647674474798002</v>
      </c>
      <c r="J22" s="33">
        <v>0</v>
      </c>
      <c r="K22" s="33">
        <v>39.281182701714002</v>
      </c>
      <c r="L22" s="34">
        <f t="shared" si="0"/>
        <v>1107.3781665513688</v>
      </c>
      <c r="M22" s="27"/>
    </row>
    <row r="23" spans="1:13" ht="18.95" customHeight="1">
      <c r="A23" s="32" t="s">
        <v>24</v>
      </c>
      <c r="B23" s="33">
        <v>42.997615187682001</v>
      </c>
      <c r="C23" s="33">
        <v>157.38273707813198</v>
      </c>
      <c r="D23" s="33">
        <v>1.2924780748009999</v>
      </c>
      <c r="E23" s="33">
        <v>8.4650663314409993</v>
      </c>
      <c r="F23" s="33">
        <v>134.75178524</v>
      </c>
      <c r="G23" s="33">
        <v>682.36337006739802</v>
      </c>
      <c r="H23" s="33">
        <v>3.6945809999999996E-2</v>
      </c>
      <c r="I23" s="33">
        <v>48.405080003137002</v>
      </c>
      <c r="J23" s="33">
        <v>0</v>
      </c>
      <c r="K23" s="33">
        <v>39.272541697689007</v>
      </c>
      <c r="L23" s="34">
        <f t="shared" si="0"/>
        <v>1114.96761949028</v>
      </c>
      <c r="M23" s="27"/>
    </row>
    <row r="24" spans="1:13" ht="18.95" customHeight="1">
      <c r="A24" s="32" t="s">
        <v>25</v>
      </c>
      <c r="B24" s="33">
        <v>41.460853734316004</v>
      </c>
      <c r="C24" s="33">
        <v>163.64137971995598</v>
      </c>
      <c r="D24" s="33">
        <v>1.292105277668</v>
      </c>
      <c r="E24" s="33">
        <v>8.2569797676639993</v>
      </c>
      <c r="F24" s="33">
        <v>134.06224319</v>
      </c>
      <c r="G24" s="33">
        <v>689.97514371101204</v>
      </c>
      <c r="H24" s="33">
        <v>3.5787809999999996E-2</v>
      </c>
      <c r="I24" s="33">
        <v>49.450485508016008</v>
      </c>
      <c r="J24" s="33">
        <v>0</v>
      </c>
      <c r="K24" s="33">
        <v>39.40580801934</v>
      </c>
      <c r="L24" s="34">
        <f t="shared" si="0"/>
        <v>1127.5807867379722</v>
      </c>
      <c r="M24" s="27"/>
    </row>
    <row r="25" spans="1:13" ht="18.95" customHeight="1">
      <c r="A25" s="32" t="s">
        <v>26</v>
      </c>
      <c r="B25" s="33">
        <v>39.428021217608993</v>
      </c>
      <c r="C25" s="33">
        <v>155.74334777617003</v>
      </c>
      <c r="D25" s="33">
        <v>1.2764271860979999</v>
      </c>
      <c r="E25" s="33">
        <v>8.1254415975299992</v>
      </c>
      <c r="F25" s="33">
        <v>132.72614425999998</v>
      </c>
      <c r="G25" s="33">
        <v>596.90472044715091</v>
      </c>
      <c r="H25" s="33">
        <v>7.2107259999999992E-2</v>
      </c>
      <c r="I25" s="33">
        <v>47.991360732755993</v>
      </c>
      <c r="J25" s="33">
        <v>0</v>
      </c>
      <c r="K25" s="33">
        <v>39.376238499988006</v>
      </c>
      <c r="L25" s="34">
        <f t="shared" si="0"/>
        <v>1021.6438089773019</v>
      </c>
      <c r="M25" s="27"/>
    </row>
    <row r="26" spans="1:13" ht="9.9499999999999993" customHeight="1">
      <c r="A26" s="35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36"/>
      <c r="M26" s="27"/>
    </row>
    <row r="27" spans="1:13" ht="21.95" customHeight="1">
      <c r="A27" s="24">
        <v>2020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37"/>
      <c r="M27" s="27"/>
    </row>
    <row r="28" spans="1:13" ht="9.9499999999999993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6"/>
      <c r="M28" s="27"/>
    </row>
    <row r="29" spans="1:13" s="31" customFormat="1" ht="18.95" customHeight="1">
      <c r="A29" s="32" t="s">
        <v>15</v>
      </c>
      <c r="B29" s="33">
        <v>39.435811694783006</v>
      </c>
      <c r="C29" s="33">
        <v>163.71370808029604</v>
      </c>
      <c r="D29" s="33">
        <v>1.3007795792229999</v>
      </c>
      <c r="E29" s="33">
        <v>8.6469007548979988</v>
      </c>
      <c r="F29" s="33">
        <v>133.64519529</v>
      </c>
      <c r="G29" s="33">
        <v>601.9892897013159</v>
      </c>
      <c r="H29" s="33">
        <v>6.8822039999999987E-2</v>
      </c>
      <c r="I29" s="33">
        <v>47.325041911073995</v>
      </c>
      <c r="J29" s="33">
        <v>0</v>
      </c>
      <c r="K29" s="33">
        <v>38.728269241644</v>
      </c>
      <c r="L29" s="34">
        <f t="shared" ref="L29:L40" si="1">SUM(B29:K29)</f>
        <v>1034.8538182932339</v>
      </c>
      <c r="M29" s="27"/>
    </row>
    <row r="30" spans="1:13" ht="18.95" customHeight="1">
      <c r="A30" s="32" t="s">
        <v>16</v>
      </c>
      <c r="B30" s="33">
        <v>38.910279145679993</v>
      </c>
      <c r="C30" s="33">
        <v>168.18155825783202</v>
      </c>
      <c r="D30" s="33">
        <v>1.2065238073440001</v>
      </c>
      <c r="E30" s="33">
        <v>8.7077214898720001</v>
      </c>
      <c r="F30" s="33">
        <v>133.27285048000002</v>
      </c>
      <c r="G30" s="33">
        <v>613.71587608351194</v>
      </c>
      <c r="H30" s="33">
        <v>5.273278E-2</v>
      </c>
      <c r="I30" s="33">
        <v>47.471697824136001</v>
      </c>
      <c r="J30" s="33">
        <v>0</v>
      </c>
      <c r="K30" s="33">
        <v>38.549664053592004</v>
      </c>
      <c r="L30" s="34">
        <f t="shared" si="1"/>
        <v>1050.0689039219681</v>
      </c>
      <c r="M30" s="27"/>
    </row>
    <row r="31" spans="1:13" ht="18.95" customHeight="1">
      <c r="A31" s="32" t="s">
        <v>27</v>
      </c>
      <c r="B31" s="33">
        <v>37.414776442695</v>
      </c>
      <c r="C31" s="33">
        <v>167.45624344179799</v>
      </c>
      <c r="D31" s="33">
        <v>1.1581100264050002</v>
      </c>
      <c r="E31" s="33">
        <v>8.2037110299720002</v>
      </c>
      <c r="F31" s="33">
        <v>130.77981980999999</v>
      </c>
      <c r="G31" s="33">
        <v>609.06010108280702</v>
      </c>
      <c r="H31" s="33">
        <v>5.127172E-2</v>
      </c>
      <c r="I31" s="33">
        <v>46.178961656186999</v>
      </c>
      <c r="J31" s="33">
        <v>0</v>
      </c>
      <c r="K31" s="33">
        <v>37.368807795011996</v>
      </c>
      <c r="L31" s="34">
        <f t="shared" si="1"/>
        <v>1037.671803004876</v>
      </c>
      <c r="M31" s="27"/>
    </row>
    <row r="32" spans="1:13" ht="18.95" customHeight="1">
      <c r="A32" s="32" t="s">
        <v>18</v>
      </c>
      <c r="B32" s="33">
        <v>35.641603375959996</v>
      </c>
      <c r="C32" s="33">
        <v>158.99726469271997</v>
      </c>
      <c r="D32" s="33">
        <v>1.10139767956</v>
      </c>
      <c r="E32" s="33">
        <v>7.8532664532880014</v>
      </c>
      <c r="F32" s="33">
        <v>126.01745261999999</v>
      </c>
      <c r="G32" s="33">
        <v>610.45735742170393</v>
      </c>
      <c r="H32" s="33">
        <v>8.3419369999999993E-2</v>
      </c>
      <c r="I32" s="33">
        <v>45.883315981831991</v>
      </c>
      <c r="J32" s="33">
        <v>0</v>
      </c>
      <c r="K32" s="33">
        <v>36.852571520567999</v>
      </c>
      <c r="L32" s="34">
        <f t="shared" si="1"/>
        <v>1022.8876491156318</v>
      </c>
      <c r="M32" s="27"/>
    </row>
    <row r="33" spans="1:15" ht="18.95" customHeight="1">
      <c r="A33" s="32" t="s">
        <v>19</v>
      </c>
      <c r="B33" s="33">
        <v>33.019870249679997</v>
      </c>
      <c r="C33" s="33">
        <v>160.69237784544001</v>
      </c>
      <c r="D33" s="33">
        <v>1.0068384963199999</v>
      </c>
      <c r="E33" s="33">
        <v>7.3239452912800003</v>
      </c>
      <c r="F33" s="33">
        <v>117.46814357</v>
      </c>
      <c r="G33" s="33">
        <v>608.43408730992007</v>
      </c>
      <c r="H33" s="33">
        <v>8.2190490000000005E-2</v>
      </c>
      <c r="I33" s="33">
        <v>44.38247423032</v>
      </c>
      <c r="J33" s="33">
        <v>0</v>
      </c>
      <c r="K33" s="33">
        <v>36.46616066184</v>
      </c>
      <c r="L33" s="34">
        <f t="shared" si="1"/>
        <v>1008.8760881448002</v>
      </c>
      <c r="M33" s="27"/>
      <c r="N33" s="40"/>
      <c r="O33" s="41"/>
    </row>
    <row r="34" spans="1:15" ht="18.95" customHeight="1">
      <c r="A34" s="32" t="s">
        <v>20</v>
      </c>
      <c r="B34" s="33">
        <v>30.628099830748997</v>
      </c>
      <c r="C34" s="33">
        <v>167.30998035183998</v>
      </c>
      <c r="D34" s="33">
        <v>0.93918178945700015</v>
      </c>
      <c r="E34" s="33">
        <v>7.3255579399470001</v>
      </c>
      <c r="F34" s="33">
        <v>110.06118225</v>
      </c>
      <c r="G34" s="33">
        <v>613.34441961336802</v>
      </c>
      <c r="H34" s="33">
        <v>0.10074983999999999</v>
      </c>
      <c r="I34" s="33">
        <v>42.313070005606001</v>
      </c>
      <c r="J34" s="33">
        <v>0</v>
      </c>
      <c r="K34" s="33">
        <v>36.070156783965004</v>
      </c>
      <c r="L34" s="34">
        <f t="shared" si="1"/>
        <v>1008.0923984049321</v>
      </c>
      <c r="M34" s="27"/>
      <c r="N34" s="40"/>
      <c r="O34" s="41"/>
    </row>
    <row r="35" spans="1:15" ht="18.95" customHeight="1">
      <c r="A35" s="32" t="s">
        <v>21</v>
      </c>
      <c r="B35" s="33">
        <v>28.417114487096001</v>
      </c>
      <c r="C35" s="33">
        <v>175.40984891214399</v>
      </c>
      <c r="D35" s="33">
        <v>0.93495222285200008</v>
      </c>
      <c r="E35" s="33">
        <v>7.2575051823600001</v>
      </c>
      <c r="F35" s="33">
        <v>103.72209945</v>
      </c>
      <c r="G35" s="33">
        <v>625.95557385268387</v>
      </c>
      <c r="H35" s="33">
        <v>9.7223889999999993E-2</v>
      </c>
      <c r="I35" s="33">
        <v>40.793006300435998</v>
      </c>
      <c r="J35" s="33">
        <v>0</v>
      </c>
      <c r="K35" s="33">
        <v>35.894851191308</v>
      </c>
      <c r="L35" s="34">
        <f t="shared" si="1"/>
        <v>1018.4821754888799</v>
      </c>
      <c r="M35" s="27"/>
      <c r="N35" s="40"/>
      <c r="O35" s="41"/>
    </row>
    <row r="36" spans="1:15" ht="18.95" customHeight="1">
      <c r="A36" s="32" t="s">
        <v>28</v>
      </c>
      <c r="B36" s="33">
        <v>26.049734010239995</v>
      </c>
      <c r="C36" s="33">
        <v>187.13372497344</v>
      </c>
      <c r="D36" s="33">
        <v>1.0016207869999998</v>
      </c>
      <c r="E36" s="33">
        <v>7.4659381465600001</v>
      </c>
      <c r="F36" s="33">
        <v>99.520647549999993</v>
      </c>
      <c r="G36" s="33">
        <v>642.23123166832499</v>
      </c>
      <c r="H36" s="33">
        <v>0.13022886</v>
      </c>
      <c r="I36" s="33">
        <v>38.713952921419995</v>
      </c>
      <c r="J36" s="33">
        <v>0</v>
      </c>
      <c r="K36" s="33">
        <v>36.045368735659991</v>
      </c>
      <c r="L36" s="34">
        <f t="shared" si="1"/>
        <v>1038.292447652645</v>
      </c>
      <c r="M36" s="27"/>
      <c r="N36" s="40"/>
      <c r="O36" s="41"/>
    </row>
    <row r="37" spans="1:15" ht="18.95" customHeight="1">
      <c r="A37" s="32" t="s">
        <v>23</v>
      </c>
      <c r="B37" s="33">
        <v>24.238445160287998</v>
      </c>
      <c r="C37" s="33">
        <v>207.576479005984</v>
      </c>
      <c r="D37" s="33">
        <v>0.85566919374400008</v>
      </c>
      <c r="E37" s="33">
        <v>7.4579085282240003</v>
      </c>
      <c r="F37" s="33">
        <v>96.065596650000003</v>
      </c>
      <c r="G37" s="33">
        <v>668.45348271577609</v>
      </c>
      <c r="H37" s="33">
        <v>0.11133741999999999</v>
      </c>
      <c r="I37" s="33">
        <v>38.189408792128006</v>
      </c>
      <c r="J37" s="33">
        <v>0</v>
      </c>
      <c r="K37" s="33">
        <v>35.887862021871996</v>
      </c>
      <c r="L37" s="34">
        <f t="shared" si="1"/>
        <v>1078.8361894880163</v>
      </c>
      <c r="M37" s="27"/>
      <c r="N37" s="40"/>
      <c r="O37" s="41"/>
    </row>
    <row r="38" spans="1:15" ht="18.95" customHeight="1">
      <c r="A38" s="32" t="s">
        <v>24</v>
      </c>
      <c r="B38" s="33">
        <v>23.015441658985001</v>
      </c>
      <c r="C38" s="33">
        <v>229.47150839178002</v>
      </c>
      <c r="D38" s="33">
        <v>0.82977645160400004</v>
      </c>
      <c r="E38" s="33">
        <v>7.3126130858650003</v>
      </c>
      <c r="F38" s="33">
        <v>92.586093550000001</v>
      </c>
      <c r="G38" s="33">
        <v>700.36189983834299</v>
      </c>
      <c r="H38" s="33">
        <v>0.10731734</v>
      </c>
      <c r="I38" s="33">
        <v>37.084933297289005</v>
      </c>
      <c r="J38" s="33">
        <v>0</v>
      </c>
      <c r="K38" s="33">
        <v>35.070470018136</v>
      </c>
      <c r="L38" s="34">
        <f t="shared" si="1"/>
        <v>1125.8400536320019</v>
      </c>
      <c r="M38" s="27"/>
      <c r="N38" s="40"/>
      <c r="O38" s="41"/>
    </row>
    <row r="39" spans="1:15" ht="18.95" customHeight="1">
      <c r="A39" s="32" t="s">
        <v>25</v>
      </c>
      <c r="B39" s="33">
        <v>20.993459202089003</v>
      </c>
      <c r="C39" s="33">
        <v>251.970835252868</v>
      </c>
      <c r="D39" s="33">
        <v>1.0724417296150002</v>
      </c>
      <c r="E39" s="33">
        <v>7.2866878879089985</v>
      </c>
      <c r="F39" s="33">
        <v>89.560923840000015</v>
      </c>
      <c r="G39" s="33">
        <v>737.237332394129</v>
      </c>
      <c r="H39" s="33">
        <v>0.21605248000000002</v>
      </c>
      <c r="I39" s="33">
        <v>37.597434763862999</v>
      </c>
      <c r="J39" s="33">
        <v>0</v>
      </c>
      <c r="K39" s="33">
        <v>34.486693888169</v>
      </c>
      <c r="L39" s="34">
        <f t="shared" si="1"/>
        <v>1180.4218614386418</v>
      </c>
      <c r="M39" s="27"/>
      <c r="N39" s="40"/>
      <c r="O39" s="41"/>
    </row>
    <row r="40" spans="1:15" ht="18.95" customHeight="1">
      <c r="A40" s="32" t="s">
        <v>26</v>
      </c>
      <c r="B40" s="33">
        <v>19.482602253020001</v>
      </c>
      <c r="C40" s="33">
        <v>257.47069826604002</v>
      </c>
      <c r="D40" s="33">
        <v>0.99108429517500007</v>
      </c>
      <c r="E40" s="33">
        <v>7.1891314176599996</v>
      </c>
      <c r="F40" s="33">
        <v>87.096287489999995</v>
      </c>
      <c r="G40" s="33">
        <v>758.72060262527009</v>
      </c>
      <c r="H40" s="33">
        <v>0.24353148999999999</v>
      </c>
      <c r="I40" s="33">
        <v>37.491223407759996</v>
      </c>
      <c r="J40" s="33">
        <v>0</v>
      </c>
      <c r="K40" s="33">
        <v>34.662906765024999</v>
      </c>
      <c r="L40" s="34">
        <f t="shared" si="1"/>
        <v>1203.3480680099499</v>
      </c>
      <c r="M40" s="27"/>
      <c r="N40" s="40"/>
      <c r="O40" s="41"/>
    </row>
    <row r="41" spans="1:15" ht="9.9499999999999993" customHeight="1">
      <c r="A41" s="35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36"/>
      <c r="M41" s="27"/>
      <c r="N41" s="40"/>
      <c r="O41" s="41"/>
    </row>
    <row r="42" spans="1:15" ht="21.95" customHeight="1">
      <c r="A42" s="24" t="s">
        <v>29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37"/>
      <c r="M42" s="27"/>
      <c r="N42" s="40"/>
      <c r="O42" s="41"/>
    </row>
    <row r="43" spans="1:15" ht="9.9499999999999993" customHeight="1">
      <c r="A43" s="35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36"/>
      <c r="M43" s="27"/>
      <c r="N43" s="40"/>
      <c r="O43" s="42"/>
    </row>
    <row r="44" spans="1:15" ht="18.95" customHeight="1">
      <c r="A44" s="32" t="s">
        <v>15</v>
      </c>
      <c r="B44" s="33">
        <v>18.851408993386002</v>
      </c>
      <c r="C44" s="33">
        <v>269.31526950024903</v>
      </c>
      <c r="D44" s="33">
        <v>0.91768173078500004</v>
      </c>
      <c r="E44" s="33">
        <v>7.2276761286880005</v>
      </c>
      <c r="F44" s="33">
        <v>85.596153459999996</v>
      </c>
      <c r="G44" s="33">
        <v>801.29827810290192</v>
      </c>
      <c r="H44" s="33">
        <v>0.24075607999999998</v>
      </c>
      <c r="I44" s="33">
        <v>37.050237113579996</v>
      </c>
      <c r="J44" s="33">
        <v>0</v>
      </c>
      <c r="K44" s="33">
        <v>34.083345625680991</v>
      </c>
      <c r="L44" s="34">
        <f t="shared" ref="L44:L55" si="2">SUM(B44:K44)</f>
        <v>1254.5808067352707</v>
      </c>
      <c r="M44" s="27"/>
      <c r="N44" s="40"/>
      <c r="O44" s="42"/>
    </row>
    <row r="45" spans="1:15" ht="18.95" customHeight="1">
      <c r="A45" s="32" t="s">
        <v>16</v>
      </c>
      <c r="B45" s="33">
        <v>17.626244107706999</v>
      </c>
      <c r="C45" s="33">
        <v>294.76833865241912</v>
      </c>
      <c r="D45" s="33">
        <v>0.88640911835000002</v>
      </c>
      <c r="E45" s="33">
        <v>7.2357874216080011</v>
      </c>
      <c r="F45" s="33">
        <v>83.904447830000009</v>
      </c>
      <c r="G45" s="33">
        <v>843.40790375743984</v>
      </c>
      <c r="H45" s="33">
        <v>0.23467639000000001</v>
      </c>
      <c r="I45" s="33">
        <v>36.676049241884996</v>
      </c>
      <c r="J45" s="33">
        <v>0</v>
      </c>
      <c r="K45" s="33">
        <v>34.415102182738003</v>
      </c>
      <c r="L45" s="34">
        <f t="shared" si="2"/>
        <v>1319.1549587021473</v>
      </c>
      <c r="M45" s="27"/>
      <c r="N45" s="40"/>
      <c r="O45" s="42"/>
    </row>
    <row r="46" spans="1:15" ht="18.75" customHeight="1">
      <c r="A46" s="32" t="s">
        <v>17</v>
      </c>
      <c r="B46" s="33">
        <v>20.380737400990999</v>
      </c>
      <c r="C46" s="33">
        <v>311.80035700322799</v>
      </c>
      <c r="D46" s="33">
        <v>0.93832978015000013</v>
      </c>
      <c r="E46" s="33">
        <v>6.5641413057619991</v>
      </c>
      <c r="F46" s="33">
        <v>86.098974439999992</v>
      </c>
      <c r="G46" s="33">
        <v>916.19091977602488</v>
      </c>
      <c r="H46" s="33">
        <v>0.21064806</v>
      </c>
      <c r="I46" s="33">
        <v>35.232551721173003</v>
      </c>
      <c r="J46" s="33">
        <v>0</v>
      </c>
      <c r="K46" s="33">
        <v>34.275413659512999</v>
      </c>
      <c r="L46" s="34">
        <f t="shared" si="2"/>
        <v>1411.6920731468419</v>
      </c>
      <c r="M46" s="27"/>
      <c r="N46" s="40"/>
      <c r="O46" s="42"/>
    </row>
    <row r="47" spans="1:15" ht="18.75" customHeight="1">
      <c r="A47" s="32" t="s">
        <v>18</v>
      </c>
      <c r="B47" s="33">
        <v>25.415773567815997</v>
      </c>
      <c r="C47" s="33">
        <v>314.26363260601897</v>
      </c>
      <c r="D47" s="33">
        <v>1.0154832496499999</v>
      </c>
      <c r="E47" s="33">
        <v>6.4463802387889997</v>
      </c>
      <c r="F47" s="33">
        <v>90.675498789999992</v>
      </c>
      <c r="G47" s="33">
        <v>985.00206705434709</v>
      </c>
      <c r="H47" s="33">
        <v>0.17924097</v>
      </c>
      <c r="I47" s="33">
        <v>35.271796695375002</v>
      </c>
      <c r="J47" s="33">
        <v>0</v>
      </c>
      <c r="K47" s="33">
        <v>34.309744335464991</v>
      </c>
      <c r="L47" s="34">
        <f t="shared" si="2"/>
        <v>1492.5796175074611</v>
      </c>
      <c r="M47" s="27"/>
      <c r="N47" s="40"/>
      <c r="O47" s="42"/>
    </row>
    <row r="48" spans="1:15" ht="18.75" customHeight="1">
      <c r="A48" s="32" t="s">
        <v>19</v>
      </c>
      <c r="B48" s="33">
        <v>30.415976270185006</v>
      </c>
      <c r="C48" s="33">
        <v>315.75293472265304</v>
      </c>
      <c r="D48" s="33">
        <v>1.1300846700000002</v>
      </c>
      <c r="E48" s="33">
        <v>6.832493625363</v>
      </c>
      <c r="F48" s="33">
        <v>94.071721249999982</v>
      </c>
      <c r="G48" s="33">
        <v>1068.5862123032571</v>
      </c>
      <c r="H48" s="33">
        <v>0.21630162999999999</v>
      </c>
      <c r="I48" s="33">
        <v>35.653074656685</v>
      </c>
      <c r="J48" s="33">
        <v>0</v>
      </c>
      <c r="K48" s="33">
        <v>35.306232896162996</v>
      </c>
      <c r="L48" s="34">
        <f t="shared" si="2"/>
        <v>1587.9650320243061</v>
      </c>
      <c r="M48" s="27"/>
      <c r="N48" s="40"/>
      <c r="O48" s="42"/>
    </row>
    <row r="49" spans="1:15" ht="18.75" customHeight="1">
      <c r="A49" s="32" t="s">
        <v>20</v>
      </c>
      <c r="B49" s="33">
        <v>37.618470854171996</v>
      </c>
      <c r="C49" s="33">
        <v>316.47629743655307</v>
      </c>
      <c r="D49" s="33">
        <v>1.272362810215</v>
      </c>
      <c r="E49" s="33">
        <v>7.0706862663809993</v>
      </c>
      <c r="F49" s="33">
        <v>96.520158640000005</v>
      </c>
      <c r="G49" s="33">
        <v>1136.3358327133719</v>
      </c>
      <c r="H49" s="33">
        <v>0.17613710999999999</v>
      </c>
      <c r="I49" s="33">
        <v>35.107571514964995</v>
      </c>
      <c r="J49" s="33">
        <v>0</v>
      </c>
      <c r="K49" s="33">
        <v>36.221009484271001</v>
      </c>
      <c r="L49" s="34">
        <f t="shared" si="2"/>
        <v>1666.798526829929</v>
      </c>
      <c r="M49" s="27"/>
      <c r="N49" s="40"/>
      <c r="O49" s="42"/>
    </row>
    <row r="50" spans="1:15" ht="18.75" customHeight="1">
      <c r="A50" s="32" t="s">
        <v>21</v>
      </c>
      <c r="B50" s="33">
        <v>41.491845930738002</v>
      </c>
      <c r="C50" s="33">
        <v>318.55598603355793</v>
      </c>
      <c r="D50" s="33">
        <v>1.2620136562689999</v>
      </c>
      <c r="E50" s="33">
        <v>7.1532014232170003</v>
      </c>
      <c r="F50" s="33">
        <v>98.971248089999989</v>
      </c>
      <c r="G50" s="33">
        <v>1215.5598016879021</v>
      </c>
      <c r="H50" s="33">
        <v>0.19067302</v>
      </c>
      <c r="I50" s="33">
        <v>30.210858656604003</v>
      </c>
      <c r="J50" s="33">
        <v>0</v>
      </c>
      <c r="K50" s="33">
        <v>33.450294506673004</v>
      </c>
      <c r="L50" s="34">
        <f t="shared" si="2"/>
        <v>1746.8459230049612</v>
      </c>
      <c r="M50" s="27"/>
      <c r="N50" s="40"/>
      <c r="O50" s="42"/>
    </row>
    <row r="51" spans="1:15" ht="18.75" customHeight="1">
      <c r="A51" s="32" t="s">
        <v>22</v>
      </c>
      <c r="B51" s="33">
        <v>46.612651238132003</v>
      </c>
      <c r="C51" s="33">
        <v>316.22473033687595</v>
      </c>
      <c r="D51" s="33">
        <v>1.2429752816000001</v>
      </c>
      <c r="E51" s="33">
        <v>7.0326787890159999</v>
      </c>
      <c r="F51" s="33">
        <v>102.8867989</v>
      </c>
      <c r="G51" s="33">
        <v>1275.6266737309322</v>
      </c>
      <c r="H51" s="33">
        <v>0.38544260999999996</v>
      </c>
      <c r="I51" s="33">
        <v>30.177015712035995</v>
      </c>
      <c r="J51" s="33">
        <v>0</v>
      </c>
      <c r="K51" s="33">
        <v>32.837777769542001</v>
      </c>
      <c r="L51" s="34">
        <f t="shared" si="2"/>
        <v>1813.0267443681344</v>
      </c>
      <c r="M51" s="27"/>
      <c r="N51" s="40"/>
      <c r="O51" s="42"/>
    </row>
    <row r="52" spans="1:15" ht="18.75" customHeight="1">
      <c r="A52" s="32" t="s">
        <v>23</v>
      </c>
      <c r="B52" s="33">
        <v>50.390681828044997</v>
      </c>
      <c r="C52" s="33">
        <v>318.58077980776</v>
      </c>
      <c r="D52" s="33">
        <v>1.1652825142090002</v>
      </c>
      <c r="E52" s="33">
        <v>7.0870704309260004</v>
      </c>
      <c r="F52" s="33">
        <v>105.42497291000001</v>
      </c>
      <c r="G52" s="33">
        <v>1313.664330889771</v>
      </c>
      <c r="H52" s="33">
        <v>0.49262737000000001</v>
      </c>
      <c r="I52" s="33">
        <v>29.969567347664999</v>
      </c>
      <c r="J52" s="33">
        <v>0</v>
      </c>
      <c r="K52" s="33">
        <v>32.304553538688999</v>
      </c>
      <c r="L52" s="34">
        <f t="shared" si="2"/>
        <v>1859.0798666370652</v>
      </c>
      <c r="M52" s="27"/>
      <c r="N52" s="40"/>
      <c r="O52" s="42"/>
    </row>
    <row r="53" spans="1:15" ht="18.75" customHeight="1">
      <c r="A53" s="32" t="s">
        <v>24</v>
      </c>
      <c r="B53" s="33">
        <v>54.927014276724002</v>
      </c>
      <c r="C53" s="33">
        <v>320.49605401534797</v>
      </c>
      <c r="D53" s="33">
        <v>1.1409209225880002</v>
      </c>
      <c r="E53" s="33">
        <v>7.1181042584759995</v>
      </c>
      <c r="F53" s="33">
        <v>111.39517458</v>
      </c>
      <c r="G53" s="33">
        <v>1349.0532145731841</v>
      </c>
      <c r="H53" s="33">
        <v>0.45071713999999996</v>
      </c>
      <c r="I53" s="33">
        <v>30.668296746352002</v>
      </c>
      <c r="J53" s="33">
        <v>0</v>
      </c>
      <c r="K53" s="33">
        <v>30.599395505048001</v>
      </c>
      <c r="L53" s="34">
        <f t="shared" si="2"/>
        <v>1905.8488920177201</v>
      </c>
      <c r="M53" s="27"/>
      <c r="N53" s="40"/>
      <c r="O53" s="42"/>
    </row>
    <row r="54" spans="1:15" ht="18.75" customHeight="1">
      <c r="A54" s="32" t="s">
        <v>25</v>
      </c>
      <c r="B54" s="33">
        <v>57.474001226505003</v>
      </c>
      <c r="C54" s="33">
        <v>319.82904214288095</v>
      </c>
      <c r="D54" s="33">
        <v>1.1575295133789998</v>
      </c>
      <c r="E54" s="33">
        <v>7.1176703707750013</v>
      </c>
      <c r="F54" s="33">
        <v>116.36152609999999</v>
      </c>
      <c r="G54" s="33">
        <v>1383.3233655983688</v>
      </c>
      <c r="H54" s="33">
        <v>0.48202075999999999</v>
      </c>
      <c r="I54" s="33">
        <v>31.208944076225006</v>
      </c>
      <c r="J54" s="33">
        <v>0</v>
      </c>
      <c r="K54" s="33">
        <v>30.020462613887002</v>
      </c>
      <c r="L54" s="34">
        <f t="shared" si="2"/>
        <v>1946.9745624020209</v>
      </c>
      <c r="M54" s="27"/>
      <c r="N54" s="40"/>
      <c r="O54" s="42"/>
    </row>
    <row r="55" spans="1:15" ht="18.75" customHeight="1">
      <c r="A55" s="32" t="s">
        <v>26</v>
      </c>
      <c r="B55" s="33">
        <v>60.529014795640002</v>
      </c>
      <c r="C55" s="33">
        <v>308.66555816109002</v>
      </c>
      <c r="D55" s="33">
        <v>1.06734783722</v>
      </c>
      <c r="E55" s="33">
        <v>7.2248730728699995</v>
      </c>
      <c r="F55" s="33">
        <v>115.92579741999999</v>
      </c>
      <c r="G55" s="33">
        <v>1399.1367938943401</v>
      </c>
      <c r="H55" s="33">
        <v>0.47164074</v>
      </c>
      <c r="I55" s="33">
        <v>24.263475367969995</v>
      </c>
      <c r="J55" s="33">
        <v>0</v>
      </c>
      <c r="K55" s="33">
        <v>28.103634178269999</v>
      </c>
      <c r="L55" s="34">
        <f t="shared" si="2"/>
        <v>1945.3881354674004</v>
      </c>
      <c r="M55" s="27"/>
      <c r="N55" s="40"/>
      <c r="O55" s="42"/>
    </row>
    <row r="56" spans="1:15" ht="18.75" customHeight="1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4"/>
      <c r="M56" s="27"/>
      <c r="N56" s="40"/>
      <c r="O56" s="42"/>
    </row>
    <row r="57" spans="1:15" ht="18.75" customHeight="1">
      <c r="A57" s="24" t="s">
        <v>30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37"/>
      <c r="M57" s="27"/>
      <c r="N57" s="40"/>
      <c r="O57" s="42"/>
    </row>
    <row r="58" spans="1:15" ht="18.75" customHeight="1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43"/>
      <c r="M58" s="27"/>
      <c r="N58" s="40"/>
      <c r="O58" s="42"/>
    </row>
    <row r="59" spans="1:15" ht="18.75" customHeight="1">
      <c r="A59" s="32" t="s">
        <v>15</v>
      </c>
      <c r="B59" s="33">
        <v>60.251084665144994</v>
      </c>
      <c r="C59" s="33">
        <v>301.64494389696705</v>
      </c>
      <c r="D59" s="33">
        <v>1.0375773622239999</v>
      </c>
      <c r="E59" s="33">
        <v>7.7448124768559996</v>
      </c>
      <c r="F59" s="33">
        <v>117.51707974999999</v>
      </c>
      <c r="G59" s="33">
        <v>1420.926955065283</v>
      </c>
      <c r="H59" s="33">
        <v>0.46754357999999996</v>
      </c>
      <c r="I59" s="33">
        <v>24.210957434260997</v>
      </c>
      <c r="J59" s="33">
        <v>0</v>
      </c>
      <c r="K59" s="33">
        <v>26.883538251775999</v>
      </c>
      <c r="L59" s="34">
        <f t="shared" ref="L59:L70" si="3">SUM(B59:K59)</f>
        <v>1960.684492482512</v>
      </c>
      <c r="M59" s="27"/>
      <c r="N59" s="40"/>
      <c r="O59" s="42"/>
    </row>
    <row r="60" spans="1:15" ht="18.75" customHeight="1">
      <c r="A60" s="32" t="s">
        <v>16</v>
      </c>
      <c r="B60" s="33">
        <v>58.548340755011999</v>
      </c>
      <c r="C60" s="33">
        <v>288.19473653296404</v>
      </c>
      <c r="D60" s="33">
        <v>0.95509174726799995</v>
      </c>
      <c r="E60" s="33">
        <v>8.1342074810079996</v>
      </c>
      <c r="F60" s="33">
        <v>111.74552681</v>
      </c>
      <c r="G60" s="33">
        <v>1393.8659609758402</v>
      </c>
      <c r="H60" s="33">
        <v>0.40463203000000003</v>
      </c>
      <c r="I60" s="33">
        <v>24.998827153715993</v>
      </c>
      <c r="J60" s="33">
        <v>0</v>
      </c>
      <c r="K60" s="33">
        <v>25.458599270792</v>
      </c>
      <c r="L60" s="34">
        <f t="shared" si="3"/>
        <v>1912.3059227566002</v>
      </c>
      <c r="M60" s="27"/>
      <c r="N60" s="40"/>
      <c r="O60" s="42"/>
    </row>
    <row r="61" spans="1:15" ht="18.75" customHeight="1">
      <c r="A61" s="32" t="s">
        <v>17</v>
      </c>
      <c r="B61" s="33">
        <v>58.353052977792004</v>
      </c>
      <c r="C61" s="33">
        <v>286.72164024318403</v>
      </c>
      <c r="D61" s="33">
        <v>0.94343296389200004</v>
      </c>
      <c r="E61" s="33">
        <v>8.5845416532079994</v>
      </c>
      <c r="F61" s="33">
        <v>1.49003076</v>
      </c>
      <c r="G61" s="33">
        <v>1386.4169692988123</v>
      </c>
      <c r="H61" s="33">
        <v>0.39780230999999999</v>
      </c>
      <c r="I61" s="33">
        <v>68.680049105172003</v>
      </c>
      <c r="J61" s="33">
        <v>0</v>
      </c>
      <c r="K61" s="33">
        <v>15.415897377784001</v>
      </c>
      <c r="L61" s="34">
        <f t="shared" si="3"/>
        <v>1827.0034166898445</v>
      </c>
      <c r="M61" s="27"/>
      <c r="N61" s="40"/>
      <c r="O61" s="42"/>
    </row>
    <row r="62" spans="1:15" ht="18.75" customHeight="1">
      <c r="A62" s="32" t="s">
        <v>18</v>
      </c>
      <c r="B62" s="33">
        <v>56.817611735309995</v>
      </c>
      <c r="C62" s="33">
        <v>273.78043839543005</v>
      </c>
      <c r="D62" s="33">
        <v>1.0001226171099999</v>
      </c>
      <c r="E62" s="33">
        <v>8.5239880343099994</v>
      </c>
      <c r="F62" s="33">
        <v>1.4017130600000001</v>
      </c>
      <c r="G62" s="33">
        <v>1340.8441808391501</v>
      </c>
      <c r="H62" s="33">
        <v>0.39519638000000001</v>
      </c>
      <c r="I62" s="33">
        <v>65.780501474179985</v>
      </c>
      <c r="J62" s="33">
        <v>0</v>
      </c>
      <c r="K62" s="33">
        <v>14.61501645761</v>
      </c>
      <c r="L62" s="34">
        <f t="shared" si="3"/>
        <v>1763.1587689931002</v>
      </c>
      <c r="M62" s="27"/>
      <c r="N62" s="40"/>
      <c r="O62" s="42"/>
    </row>
    <row r="63" spans="1:15" ht="18.75" customHeight="1">
      <c r="A63" s="32" t="s">
        <v>19</v>
      </c>
      <c r="B63" s="33">
        <v>65.808996712156002</v>
      </c>
      <c r="C63" s="33">
        <v>255.275476018966</v>
      </c>
      <c r="D63" s="33">
        <v>0.98529754505200007</v>
      </c>
      <c r="E63" s="33">
        <v>8.3079726268680005</v>
      </c>
      <c r="F63" s="33">
        <v>1.2871703300000001</v>
      </c>
      <c r="G63" s="33">
        <v>1294.9355427335263</v>
      </c>
      <c r="H63" s="33">
        <v>0.39329682999999993</v>
      </c>
      <c r="I63" s="33">
        <v>61.655619985327995</v>
      </c>
      <c r="J63" s="33">
        <v>0</v>
      </c>
      <c r="K63" s="33">
        <v>13.832613621469001</v>
      </c>
      <c r="L63" s="34">
        <f t="shared" si="3"/>
        <v>1702.4819864033652</v>
      </c>
      <c r="M63" s="27"/>
      <c r="N63" s="40"/>
      <c r="O63" s="42"/>
    </row>
    <row r="64" spans="1:15" ht="18.75" customHeight="1">
      <c r="A64" s="32" t="s">
        <v>20</v>
      </c>
      <c r="B64" s="33">
        <v>70.903475694894993</v>
      </c>
      <c r="C64" s="33">
        <v>242.07954647491499</v>
      </c>
      <c r="D64" s="33">
        <v>0.97077179278499992</v>
      </c>
      <c r="E64" s="33">
        <v>8.3232253846350002</v>
      </c>
      <c r="F64" s="33">
        <v>1.2039096200000001</v>
      </c>
      <c r="G64" s="33">
        <v>1246.647642812635</v>
      </c>
      <c r="H64" s="33">
        <v>0.39190434999999996</v>
      </c>
      <c r="I64" s="33">
        <v>58.936662876470002</v>
      </c>
      <c r="J64" s="33">
        <v>0</v>
      </c>
      <c r="K64" s="33">
        <v>12.96719771045</v>
      </c>
      <c r="L64" s="34">
        <f t="shared" si="3"/>
        <v>1642.4243367167851</v>
      </c>
      <c r="M64" s="27"/>
      <c r="N64" s="40"/>
      <c r="O64" s="42"/>
    </row>
    <row r="65" spans="1:15" ht="18.75" customHeight="1">
      <c r="A65" s="32" t="s">
        <v>21</v>
      </c>
      <c r="B65" s="33">
        <v>70.969113517465004</v>
      </c>
      <c r="C65" s="33">
        <v>232.097873097112</v>
      </c>
      <c r="D65" s="33">
        <v>0.7427218936890001</v>
      </c>
      <c r="E65" s="33">
        <v>8.6241607900940007</v>
      </c>
      <c r="F65" s="33">
        <v>1.15147281</v>
      </c>
      <c r="G65" s="33">
        <v>1205.2461010224381</v>
      </c>
      <c r="H65" s="33">
        <v>0.40258885600000005</v>
      </c>
      <c r="I65" s="33">
        <v>56.393231319245999</v>
      </c>
      <c r="J65" s="33">
        <v>0</v>
      </c>
      <c r="K65" s="33">
        <v>12.444853765396999</v>
      </c>
      <c r="L65" s="34">
        <f t="shared" si="3"/>
        <v>1588.0721170714412</v>
      </c>
      <c r="M65" s="27"/>
      <c r="N65" s="40"/>
      <c r="O65" s="42"/>
    </row>
    <row r="66" spans="1:15" ht="18.75" customHeight="1">
      <c r="A66" s="32" t="s">
        <v>22</v>
      </c>
      <c r="B66" s="33">
        <v>71.233934428942987</v>
      </c>
      <c r="C66" s="33">
        <v>221.18143828768302</v>
      </c>
      <c r="D66" s="33">
        <v>0.73030569536899992</v>
      </c>
      <c r="E66" s="33">
        <v>8.8458958819450011</v>
      </c>
      <c r="F66" s="33">
        <v>1.02904935</v>
      </c>
      <c r="G66" s="33">
        <v>1170.7219481127229</v>
      </c>
      <c r="H66" s="33">
        <v>0.39885862168799996</v>
      </c>
      <c r="I66" s="33">
        <v>52.271629215714007</v>
      </c>
      <c r="J66" s="33">
        <v>0</v>
      </c>
      <c r="K66" s="33">
        <v>12.146085446376</v>
      </c>
      <c r="L66" s="34">
        <f t="shared" si="3"/>
        <v>1538.5591450404411</v>
      </c>
      <c r="M66" s="27"/>
      <c r="N66" s="40"/>
      <c r="O66" s="42"/>
    </row>
    <row r="67" spans="1:15" ht="18.75" customHeight="1">
      <c r="A67" s="32" t="s">
        <v>23</v>
      </c>
      <c r="B67" s="33">
        <v>65.748237549999985</v>
      </c>
      <c r="C67" s="33">
        <v>223.04430534973</v>
      </c>
      <c r="D67" s="33">
        <v>0.61504856999999991</v>
      </c>
      <c r="E67" s="33">
        <v>7.380131197709999</v>
      </c>
      <c r="F67" s="33">
        <v>0.95626095000000011</v>
      </c>
      <c r="G67" s="33">
        <v>1134.31932660392</v>
      </c>
      <c r="H67" s="33">
        <v>0.38099117000000005</v>
      </c>
      <c r="I67" s="33">
        <v>48.84479082914001</v>
      </c>
      <c r="J67" s="33">
        <v>0</v>
      </c>
      <c r="K67" s="33">
        <v>10.906274841219998</v>
      </c>
      <c r="L67" s="34">
        <f t="shared" si="3"/>
        <v>1492.1953670617202</v>
      </c>
      <c r="M67" s="27"/>
      <c r="N67" s="40"/>
      <c r="O67" s="42"/>
    </row>
    <row r="68" spans="1:15" ht="18.75" customHeight="1">
      <c r="A68" s="32" t="s">
        <v>24</v>
      </c>
      <c r="B68" s="33">
        <v>63.419988889999992</v>
      </c>
      <c r="C68" s="33">
        <v>220.443256331751</v>
      </c>
      <c r="D68" s="33">
        <v>0.59621639000000004</v>
      </c>
      <c r="E68" s="33">
        <v>7.9528190500299987</v>
      </c>
      <c r="F68" s="33">
        <v>0.90655564</v>
      </c>
      <c r="G68" s="33">
        <v>1102.0118662838522</v>
      </c>
      <c r="H68" s="33">
        <v>0.3771738</v>
      </c>
      <c r="I68" s="33">
        <v>49.395746550554001</v>
      </c>
      <c r="J68" s="33">
        <v>0</v>
      </c>
      <c r="K68" s="33">
        <v>12.000868721366002</v>
      </c>
      <c r="L68" s="34">
        <f t="shared" si="3"/>
        <v>1457.1044916575531</v>
      </c>
      <c r="M68" s="27"/>
      <c r="N68" s="40"/>
      <c r="O68" s="42"/>
    </row>
    <row r="69" spans="1:15" ht="18.75" customHeight="1">
      <c r="A69" s="32" t="s">
        <v>25</v>
      </c>
      <c r="B69" s="33">
        <v>63.498462834815001</v>
      </c>
      <c r="C69" s="33">
        <v>523.6802928463801</v>
      </c>
      <c r="D69" s="33">
        <v>1.981974832845</v>
      </c>
      <c r="E69" s="33">
        <v>8.0030213795099989</v>
      </c>
      <c r="F69" s="33">
        <v>0.85761796000000012</v>
      </c>
      <c r="G69" s="33">
        <v>1724.7995207511954</v>
      </c>
      <c r="H69" s="33">
        <v>0.37384670999999997</v>
      </c>
      <c r="I69" s="33">
        <v>191.40449871673499</v>
      </c>
      <c r="J69" s="33">
        <v>0</v>
      </c>
      <c r="K69" s="33">
        <v>12.577709723674998</v>
      </c>
      <c r="L69" s="34">
        <f t="shared" si="3"/>
        <v>2527.1769457551554</v>
      </c>
      <c r="M69" s="27"/>
      <c r="N69" s="40"/>
      <c r="O69" s="42"/>
    </row>
    <row r="70" spans="1:15" ht="18.75" customHeight="1">
      <c r="A70" s="32" t="s">
        <v>26</v>
      </c>
      <c r="B70" s="33">
        <v>62.351869464389992</v>
      </c>
      <c r="C70" s="33">
        <v>520.82289751132191</v>
      </c>
      <c r="D70" s="33">
        <v>0.54428237000000002</v>
      </c>
      <c r="E70" s="33">
        <v>7.6738731216700016</v>
      </c>
      <c r="F70" s="33">
        <v>0.68851202</v>
      </c>
      <c r="G70" s="33">
        <v>1688.8801070251741</v>
      </c>
      <c r="H70" s="33">
        <v>0.36016036000000001</v>
      </c>
      <c r="I70" s="33">
        <v>188.55268672665801</v>
      </c>
      <c r="J70" s="33">
        <v>0</v>
      </c>
      <c r="K70" s="33">
        <v>13.046708673482</v>
      </c>
      <c r="L70" s="34">
        <f t="shared" si="3"/>
        <v>2482.921097272696</v>
      </c>
      <c r="M70" s="27"/>
      <c r="N70" s="40"/>
      <c r="O70" s="42"/>
    </row>
    <row r="71" spans="1:15" ht="18.75" customHeight="1">
      <c r="A71" s="32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4"/>
      <c r="M71" s="27"/>
      <c r="N71" s="40"/>
      <c r="O71" s="42"/>
    </row>
    <row r="72" spans="1:15" ht="18.75" customHeight="1">
      <c r="A72" s="24" t="s">
        <v>31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37"/>
      <c r="M72" s="27"/>
      <c r="N72" s="40"/>
      <c r="O72" s="42"/>
    </row>
    <row r="73" spans="1:15" ht="18.75" customHeight="1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43"/>
      <c r="M73" s="27"/>
      <c r="N73" s="40"/>
      <c r="O73" s="42"/>
    </row>
    <row r="74" spans="1:15" ht="18.75" customHeight="1">
      <c r="A74" s="32" t="s">
        <v>15</v>
      </c>
      <c r="B74" s="33">
        <v>61.396743502639993</v>
      </c>
      <c r="C74" s="33">
        <v>623.80719815358805</v>
      </c>
      <c r="D74" s="33">
        <v>0.58890745</v>
      </c>
      <c r="E74" s="33">
        <v>7.5350398715800013</v>
      </c>
      <c r="F74" s="33">
        <v>0.65139121</v>
      </c>
      <c r="G74" s="33">
        <v>1604.9181245023519</v>
      </c>
      <c r="H74" s="33">
        <v>0.35506367999999999</v>
      </c>
      <c r="I74" s="33">
        <v>184.74128890069198</v>
      </c>
      <c r="J74" s="33">
        <v>0</v>
      </c>
      <c r="K74" s="33">
        <v>13.184930410175999</v>
      </c>
      <c r="L74" s="34">
        <f t="shared" ref="L74:L85" si="4">SUM(B74:K74)</f>
        <v>2497.1786876810279</v>
      </c>
      <c r="M74" s="27"/>
      <c r="N74" s="40"/>
      <c r="O74" s="42"/>
    </row>
    <row r="75" spans="1:15" ht="18.75" customHeight="1">
      <c r="A75" s="32" t="s">
        <v>16</v>
      </c>
      <c r="B75" s="33">
        <v>60.134309421473993</v>
      </c>
      <c r="C75" s="33">
        <v>647.69368641539393</v>
      </c>
      <c r="D75" s="33">
        <v>0.61040813999999999</v>
      </c>
      <c r="E75" s="33">
        <v>7.3295756320159997</v>
      </c>
      <c r="F75" s="33">
        <v>0.60281525000000002</v>
      </c>
      <c r="G75" s="33">
        <v>1595.4162815113029</v>
      </c>
      <c r="H75" s="33">
        <v>0.34502071999999995</v>
      </c>
      <c r="I75" s="33">
        <v>188.90981769446398</v>
      </c>
      <c r="J75" s="33">
        <v>0</v>
      </c>
      <c r="K75" s="33">
        <v>12.64451876885</v>
      </c>
      <c r="L75" s="34">
        <f t="shared" si="4"/>
        <v>2513.6864335535006</v>
      </c>
      <c r="M75" s="27"/>
      <c r="N75" s="40"/>
      <c r="O75" s="42"/>
    </row>
    <row r="76" spans="1:15" ht="18.75" customHeight="1">
      <c r="A76" s="32" t="s">
        <v>17</v>
      </c>
      <c r="B76" s="33">
        <v>128.52268435625999</v>
      </c>
      <c r="C76" s="33">
        <v>1140.8977773181682</v>
      </c>
      <c r="D76" s="33">
        <v>0.59914239000000002</v>
      </c>
      <c r="E76" s="33">
        <v>37.865314680979999</v>
      </c>
      <c r="F76" s="33">
        <v>0.54844835999999997</v>
      </c>
      <c r="G76" s="33">
        <v>1589.3573078950401</v>
      </c>
      <c r="H76" s="33">
        <v>0.33731892000000002</v>
      </c>
      <c r="I76" s="33">
        <v>186.31748421920804</v>
      </c>
      <c r="J76" s="33">
        <v>0</v>
      </c>
      <c r="K76" s="33">
        <v>14.395150656948001</v>
      </c>
      <c r="L76" s="34">
        <f t="shared" si="4"/>
        <v>3098.8406287966045</v>
      </c>
      <c r="M76" s="27"/>
      <c r="N76" s="40"/>
      <c r="O76" s="42"/>
    </row>
    <row r="77" spans="1:15" ht="18.75" customHeight="1">
      <c r="A77" s="32" t="s">
        <v>18</v>
      </c>
      <c r="B77" s="33">
        <v>123.70668323919999</v>
      </c>
      <c r="C77" s="33">
        <v>1185.5942353048702</v>
      </c>
      <c r="D77" s="33">
        <v>0.58647532999999996</v>
      </c>
      <c r="E77" s="33">
        <v>38.198181898640001</v>
      </c>
      <c r="F77" s="33">
        <v>0.42918211000000001</v>
      </c>
      <c r="G77" s="33">
        <v>1569.5579246208902</v>
      </c>
      <c r="H77" s="33">
        <v>0.331287</v>
      </c>
      <c r="I77" s="33">
        <v>184.63874190436499</v>
      </c>
      <c r="J77" s="33">
        <v>0</v>
      </c>
      <c r="K77" s="33">
        <v>14.63909793637</v>
      </c>
      <c r="L77" s="34">
        <f t="shared" si="4"/>
        <v>3117.6818093443353</v>
      </c>
      <c r="M77" s="27"/>
      <c r="N77" s="40"/>
      <c r="O77" s="42"/>
    </row>
    <row r="78" spans="1:15" ht="18.75" customHeight="1">
      <c r="A78" s="32" t="s">
        <v>19</v>
      </c>
      <c r="B78" s="33">
        <v>122.00581444815701</v>
      </c>
      <c r="C78" s="33">
        <v>1230.2103419232571</v>
      </c>
      <c r="D78" s="33">
        <v>0.57363726000000004</v>
      </c>
      <c r="E78" s="33">
        <v>38.982849924147999</v>
      </c>
      <c r="F78" s="33">
        <v>0.51597319999999991</v>
      </c>
      <c r="G78" s="33">
        <v>1598.364618687194</v>
      </c>
      <c r="H78" s="33">
        <v>0.32242148999999998</v>
      </c>
      <c r="I78" s="33">
        <v>187.98894629685003</v>
      </c>
      <c r="J78" s="33">
        <v>0</v>
      </c>
      <c r="K78" s="33">
        <v>14.655884724154999</v>
      </c>
      <c r="L78" s="34">
        <f t="shared" si="4"/>
        <v>3193.6204879537613</v>
      </c>
      <c r="M78" s="27"/>
      <c r="N78" s="40"/>
      <c r="O78" s="42"/>
    </row>
    <row r="79" spans="1:15" ht="18.75" customHeight="1">
      <c r="A79" s="32" t="s">
        <v>20</v>
      </c>
      <c r="B79" s="33">
        <v>114.128133946726</v>
      </c>
      <c r="C79" s="33">
        <v>1323.3552448666208</v>
      </c>
      <c r="D79" s="33">
        <v>0.55049067000000007</v>
      </c>
      <c r="E79" s="33">
        <v>38.981189505427999</v>
      </c>
      <c r="F79" s="33">
        <v>0.50890479</v>
      </c>
      <c r="G79" s="33">
        <v>1610.2518837738014</v>
      </c>
      <c r="H79" s="33">
        <v>0.30942303999999998</v>
      </c>
      <c r="I79" s="33">
        <v>207.68818329804697</v>
      </c>
      <c r="J79" s="33">
        <v>0</v>
      </c>
      <c r="K79" s="33">
        <v>14.655800156715001</v>
      </c>
      <c r="L79" s="34">
        <f t="shared" si="4"/>
        <v>3310.4292540473384</v>
      </c>
      <c r="M79" s="27"/>
      <c r="N79" s="40"/>
      <c r="O79" s="42"/>
    </row>
    <row r="80" spans="1:15" ht="18.75" customHeight="1">
      <c r="A80" s="32" t="s">
        <v>21</v>
      </c>
      <c r="B80" s="33">
        <v>143.81042532965202</v>
      </c>
      <c r="C80" s="33">
        <v>873.04782550541609</v>
      </c>
      <c r="D80" s="33">
        <v>0.54028825000000003</v>
      </c>
      <c r="E80" s="33">
        <v>8.0965254918829999</v>
      </c>
      <c r="F80" s="33">
        <v>0.50491293000000004</v>
      </c>
      <c r="G80" s="33">
        <v>1549.3826508857901</v>
      </c>
      <c r="H80" s="33">
        <v>0.33128065000000001</v>
      </c>
      <c r="I80" s="33">
        <v>721.13986192094183</v>
      </c>
      <c r="J80" s="33">
        <v>0</v>
      </c>
      <c r="K80" s="33">
        <v>14.284718437220999</v>
      </c>
      <c r="L80" s="34">
        <f t="shared" si="4"/>
        <v>3311.1384894009034</v>
      </c>
      <c r="M80" s="27"/>
      <c r="N80" s="40"/>
      <c r="O80" s="42"/>
    </row>
    <row r="81" spans="1:15" ht="18.75" customHeight="1">
      <c r="A81" s="32" t="s">
        <v>22</v>
      </c>
      <c r="B81" s="33">
        <v>159.86037620333201</v>
      </c>
      <c r="C81" s="33">
        <v>928.67382126240409</v>
      </c>
      <c r="D81" s="33">
        <v>0.48731903000000004</v>
      </c>
      <c r="E81" s="33">
        <v>7.9349973703919989</v>
      </c>
      <c r="F81" s="33">
        <v>0.40983519000000002</v>
      </c>
      <c r="G81" s="33">
        <v>1654.958043770941</v>
      </c>
      <c r="H81" s="33">
        <v>0.30996219000000003</v>
      </c>
      <c r="I81" s="33">
        <v>696.26794104944292</v>
      </c>
      <c r="J81" s="33">
        <v>0</v>
      </c>
      <c r="K81" s="33">
        <v>13.456812363915999</v>
      </c>
      <c r="L81" s="34">
        <f t="shared" si="4"/>
        <v>3462.359108430428</v>
      </c>
      <c r="M81" s="27"/>
      <c r="N81" s="40"/>
      <c r="O81" s="42"/>
    </row>
    <row r="82" spans="1:15" ht="18.75" customHeight="1">
      <c r="A82" s="32" t="s">
        <v>23</v>
      </c>
      <c r="B82" s="33">
        <v>149.47532584145998</v>
      </c>
      <c r="C82" s="33">
        <v>981.44089871112817</v>
      </c>
      <c r="D82" s="33">
        <v>0.43782009999999999</v>
      </c>
      <c r="E82" s="33">
        <v>7.3290344661380002</v>
      </c>
      <c r="F82" s="33">
        <v>0.49462541999999998</v>
      </c>
      <c r="G82" s="33">
        <v>1677.4313942790318</v>
      </c>
      <c r="H82" s="33">
        <v>0.33820318999999999</v>
      </c>
      <c r="I82" s="33">
        <v>661.20378994663599</v>
      </c>
      <c r="J82" s="33">
        <v>0</v>
      </c>
      <c r="K82" s="33">
        <v>13.058403661470001</v>
      </c>
      <c r="L82" s="34">
        <f t="shared" si="4"/>
        <v>3491.2094956158635</v>
      </c>
      <c r="M82" s="27"/>
      <c r="N82" s="40"/>
      <c r="O82" s="42"/>
    </row>
    <row r="83" spans="1:15" ht="18.75" customHeight="1">
      <c r="A83" s="32" t="s">
        <v>24</v>
      </c>
      <c r="B83" s="33">
        <v>160.58191868783999</v>
      </c>
      <c r="C83" s="33">
        <v>1037.39582574714</v>
      </c>
      <c r="D83" s="33">
        <v>0.42521911000000001</v>
      </c>
      <c r="E83" s="33">
        <v>7.2452150832100006</v>
      </c>
      <c r="F83" s="33">
        <v>0.43147534999999998</v>
      </c>
      <c r="G83" s="33">
        <v>1723.781110407805</v>
      </c>
      <c r="H83" s="33">
        <v>0.41812083999999999</v>
      </c>
      <c r="I83" s="33">
        <v>677.2471613150251</v>
      </c>
      <c r="J83" s="33">
        <v>0</v>
      </c>
      <c r="K83" s="33">
        <v>12.61835143846</v>
      </c>
      <c r="L83" s="34">
        <f t="shared" si="4"/>
        <v>3620.1443979794803</v>
      </c>
      <c r="M83" s="27"/>
      <c r="N83" s="40"/>
      <c r="O83" s="42"/>
    </row>
    <row r="84" spans="1:15" ht="18.75" customHeight="1">
      <c r="A84" s="32" t="s">
        <v>25</v>
      </c>
      <c r="B84" s="33">
        <v>160.16484197751802</v>
      </c>
      <c r="C84" s="33">
        <v>1067.6916693847843</v>
      </c>
      <c r="D84" s="33">
        <v>0.30036056999999999</v>
      </c>
      <c r="E84" s="33">
        <v>7.2129238566300007</v>
      </c>
      <c r="F84" s="33">
        <v>0.41436639000000003</v>
      </c>
      <c r="G84" s="33">
        <v>1758.591497783558</v>
      </c>
      <c r="H84" s="33">
        <v>0.40183850999999993</v>
      </c>
      <c r="I84" s="33">
        <v>727.88531662048194</v>
      </c>
      <c r="J84" s="33">
        <v>0</v>
      </c>
      <c r="K84" s="33">
        <v>13.065919866869999</v>
      </c>
      <c r="L84" s="34">
        <f t="shared" si="4"/>
        <v>3735.7287349598419</v>
      </c>
      <c r="M84" s="27"/>
      <c r="N84" s="40"/>
      <c r="O84" s="42"/>
    </row>
    <row r="85" spans="1:15" ht="18.75" customHeight="1">
      <c r="A85" s="32" t="s">
        <v>26</v>
      </c>
      <c r="B85" s="33">
        <v>174.69737228624001</v>
      </c>
      <c r="C85" s="33">
        <v>1148.0784300729797</v>
      </c>
      <c r="D85" s="33">
        <v>0.28728596000000001</v>
      </c>
      <c r="E85" s="33">
        <v>7.0438985381380004</v>
      </c>
      <c r="F85" s="33">
        <v>0.32297282999999999</v>
      </c>
      <c r="G85" s="33">
        <v>1782.0729373209022</v>
      </c>
      <c r="H85" s="33">
        <v>0.32551896000000002</v>
      </c>
      <c r="I85" s="33">
        <v>710.29497031872711</v>
      </c>
      <c r="J85" s="33">
        <v>0</v>
      </c>
      <c r="K85" s="33">
        <v>12.389430409473999</v>
      </c>
      <c r="L85" s="34">
        <f t="shared" si="4"/>
        <v>3835.5128166964605</v>
      </c>
      <c r="M85" s="27"/>
      <c r="N85" s="40"/>
      <c r="O85" s="42"/>
    </row>
    <row r="86" spans="1:15" ht="18.75" customHeight="1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4"/>
      <c r="M86" s="27"/>
      <c r="N86" s="40"/>
      <c r="O86" s="42"/>
    </row>
    <row r="87" spans="1:15" ht="18.75" customHeight="1">
      <c r="A87" s="24" t="s">
        <v>32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37"/>
      <c r="M87" s="27"/>
      <c r="N87" s="40"/>
      <c r="O87" s="42"/>
    </row>
    <row r="88" spans="1:15" ht="18.75" customHeight="1">
      <c r="A88" s="3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43"/>
      <c r="M88" s="27"/>
      <c r="N88" s="40"/>
      <c r="O88" s="42"/>
    </row>
    <row r="89" spans="1:15" ht="17.25" customHeight="1">
      <c r="A89" s="32" t="s">
        <v>15</v>
      </c>
      <c r="B89" s="33">
        <v>160.475259893844</v>
      </c>
      <c r="C89" s="33">
        <v>1165.9760637818001</v>
      </c>
      <c r="D89" s="33">
        <v>0.23507249</v>
      </c>
      <c r="E89" s="33">
        <v>7.163720373098001</v>
      </c>
      <c r="F89" s="33">
        <v>2.7687610000000001E-2</v>
      </c>
      <c r="G89" s="33">
        <v>1745.7643333852079</v>
      </c>
      <c r="H89" s="33">
        <v>0.35196353000000002</v>
      </c>
      <c r="I89" s="33">
        <v>697.34421942349695</v>
      </c>
      <c r="J89" s="33">
        <v>0</v>
      </c>
      <c r="K89" s="33">
        <v>3.7836535139460006</v>
      </c>
      <c r="L89" s="34">
        <f t="shared" ref="L89:L92" si="5">SUM(B89:K89)</f>
        <v>3781.1219740013921</v>
      </c>
      <c r="M89" s="27"/>
      <c r="N89" s="40"/>
      <c r="O89" s="42"/>
    </row>
    <row r="90" spans="1:15" ht="15.75" customHeight="1">
      <c r="A90" s="32" t="s">
        <v>16</v>
      </c>
      <c r="B90" s="33">
        <v>179.21635441905502</v>
      </c>
      <c r="C90" s="33">
        <v>1268.964669112931</v>
      </c>
      <c r="D90" s="33">
        <v>9.89341458</v>
      </c>
      <c r="E90" s="33">
        <v>8.2535050544470003</v>
      </c>
      <c r="F90" s="33">
        <v>2.5772529999999998E-2</v>
      </c>
      <c r="G90" s="33">
        <v>1803.4301537651438</v>
      </c>
      <c r="H90" s="33">
        <v>0.40794393000000001</v>
      </c>
      <c r="I90" s="33">
        <v>756.87894865657995</v>
      </c>
      <c r="J90" s="33">
        <v>0</v>
      </c>
      <c r="K90" s="33">
        <v>3.8196757191909998</v>
      </c>
      <c r="L90" s="34">
        <f t="shared" si="5"/>
        <v>4030.8904377673471</v>
      </c>
      <c r="M90" s="27"/>
      <c r="N90" s="40"/>
      <c r="O90" s="42"/>
    </row>
    <row r="91" spans="1:15" ht="15.75" customHeight="1">
      <c r="A91" s="32" t="s">
        <v>17</v>
      </c>
      <c r="B91" s="33">
        <v>195.11722331173496</v>
      </c>
      <c r="C91" s="33">
        <v>1351.8766577594427</v>
      </c>
      <c r="D91" s="33">
        <v>9.9874782299999989</v>
      </c>
      <c r="E91" s="33">
        <v>10.412889471640998</v>
      </c>
      <c r="F91" s="33">
        <v>0.17451461000000001</v>
      </c>
      <c r="G91" s="33">
        <v>1861.9191216652773</v>
      </c>
      <c r="H91" s="33">
        <v>0.69902250200000005</v>
      </c>
      <c r="I91" s="33">
        <v>745.52145591651197</v>
      </c>
      <c r="J91" s="33">
        <v>0</v>
      </c>
      <c r="K91" s="33">
        <v>12.078038623577001</v>
      </c>
      <c r="L91" s="34">
        <f t="shared" si="5"/>
        <v>4187.7864020901852</v>
      </c>
      <c r="M91" s="27"/>
      <c r="N91" s="40"/>
      <c r="O91" s="42"/>
    </row>
    <row r="92" spans="1:15" ht="15.75" customHeight="1">
      <c r="A92" s="32" t="s">
        <v>18</v>
      </c>
      <c r="B92" s="33">
        <v>186.94204903841302</v>
      </c>
      <c r="C92" s="33">
        <v>1422.5047125604333</v>
      </c>
      <c r="D92" s="33">
        <v>9.7313818399999992</v>
      </c>
      <c r="E92" s="33">
        <v>10.992452115195</v>
      </c>
      <c r="F92" s="33">
        <v>0.16523434000000001</v>
      </c>
      <c r="G92" s="33">
        <v>1924.602021083198</v>
      </c>
      <c r="H92" s="33">
        <v>0.78234650200000011</v>
      </c>
      <c r="I92" s="33">
        <v>750.00464439661505</v>
      </c>
      <c r="J92" s="33">
        <v>0</v>
      </c>
      <c r="K92" s="33">
        <v>12.063216144266002</v>
      </c>
      <c r="L92" s="34">
        <f t="shared" si="5"/>
        <v>4317.7880580201208</v>
      </c>
      <c r="M92" s="27"/>
      <c r="N92" s="40"/>
      <c r="O92" s="42"/>
    </row>
    <row r="93" spans="1:15" ht="15">
      <c r="A93" s="44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6"/>
      <c r="M93" s="27"/>
      <c r="O93" s="47"/>
    </row>
    <row r="94" spans="1:15" ht="18" customHeight="1">
      <c r="A94" s="32" t="s">
        <v>33</v>
      </c>
      <c r="B94" s="48" t="s">
        <v>34</v>
      </c>
      <c r="C94" s="49"/>
      <c r="D94" s="49"/>
      <c r="E94" s="49"/>
      <c r="F94" s="49"/>
      <c r="G94" s="49"/>
      <c r="H94" s="49"/>
      <c r="I94" s="49"/>
      <c r="J94" s="49"/>
      <c r="K94" s="49"/>
      <c r="L94" s="49"/>
      <c r="N94" s="50"/>
    </row>
    <row r="95" spans="1:15" ht="18.75" customHeight="1">
      <c r="A95" s="51"/>
      <c r="B95" s="48" t="s">
        <v>35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N95" s="50"/>
    </row>
    <row r="96" spans="1:15" ht="17.25" customHeight="1">
      <c r="A96" s="51"/>
      <c r="B96" s="48" t="s">
        <v>36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N96" s="50"/>
    </row>
    <row r="97" spans="1:14" ht="17.25" customHeight="1">
      <c r="A97" s="51"/>
      <c r="B97" s="52" t="s">
        <v>37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N97" s="50"/>
    </row>
    <row r="98" spans="1:14" ht="18" customHeight="1">
      <c r="A98" s="32" t="s">
        <v>38</v>
      </c>
      <c r="B98" s="52" t="s">
        <v>39</v>
      </c>
      <c r="C98" s="53"/>
      <c r="D98" s="53"/>
      <c r="E98" s="53"/>
      <c r="F98" s="53"/>
      <c r="G98" s="53"/>
      <c r="H98" s="53"/>
      <c r="I98" s="53"/>
      <c r="J98" s="53"/>
      <c r="K98" s="53"/>
    </row>
    <row r="99" spans="1:14" ht="21.95" customHeight="1">
      <c r="B99" s="53"/>
      <c r="C99" s="53"/>
      <c r="D99" s="53"/>
      <c r="E99" s="53"/>
      <c r="F99" s="53"/>
      <c r="G99" s="53"/>
      <c r="H99" s="53"/>
      <c r="I99" s="53"/>
      <c r="J99" s="53"/>
      <c r="K99" s="53"/>
    </row>
  </sheetData>
  <mergeCells count="13">
    <mergeCell ref="L9:L10"/>
    <mergeCell ref="F9:F10"/>
    <mergeCell ref="G9:G10"/>
    <mergeCell ref="H9:H10"/>
    <mergeCell ref="I9:I10"/>
    <mergeCell ref="J9:J10"/>
    <mergeCell ref="K9:K10"/>
    <mergeCell ref="A7:C7"/>
    <mergeCell ref="A9:A10"/>
    <mergeCell ref="B9:B10"/>
    <mergeCell ref="C9:C10"/>
    <mergeCell ref="D9:D10"/>
    <mergeCell ref="E9:E10"/>
  </mergeCells>
  <printOptions horizontalCentered="1" verticalCentered="1"/>
  <pageMargins left="0.39370078740157483" right="0.39370078740157483" top="0.39370078740157483" bottom="0.39370078740157483" header="0" footer="0"/>
  <pageSetup scale="46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DESTINO DE LA CARTERA_V</vt:lpstr>
      <vt:lpstr>'DESTINO DE LA CARTERA_V'!ACTIVOTOT</vt:lpstr>
      <vt:lpstr>'DESTINO DE LA CARTERA_V'!Área_de_impresión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 Fong, María Auxiliadora</dc:creator>
  <cp:lastModifiedBy>Valle Fong, María Auxiliadora</cp:lastModifiedBy>
  <dcterms:created xsi:type="dcterms:W3CDTF">2024-06-12T17:22:03Z</dcterms:created>
  <dcterms:modified xsi:type="dcterms:W3CDTF">2024-06-12T17:22:04Z</dcterms:modified>
</cp:coreProperties>
</file>