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8160" yWindow="-60" windowWidth="10245" windowHeight="7515" tabRatio="602" firstSheet="1" activeTab="1"/>
  </bookViews>
  <sheets>
    <sheet name="Hoja1" sheetId="1" state="hidden" r:id="rId1"/>
    <sheet name="Tasas_Bancos" sheetId="723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Hoja1!$BL$29:$BP$46</definedName>
    <definedName name="_xlnm.Print_Area" localSheetId="1">Tasas_Bancos!$B$2:$CH$87</definedName>
    <definedName name="_xlnm.Print_Titles" localSheetId="1">Tasas_Bancos!$2:$9</definedName>
  </definedNames>
  <calcPr calcId="145621"/>
</workbook>
</file>

<file path=xl/calcChain.xml><?xml version="1.0" encoding="utf-8"?>
<calcChain xmlns="http://schemas.openxmlformats.org/spreadsheetml/2006/main">
  <c r="BW81" i="7238" l="1"/>
  <c r="CC81" i="7238" l="1"/>
  <c r="CE81" i="7238"/>
  <c r="CG81" i="7238"/>
  <c r="CB81" i="7238"/>
  <c r="CD81" i="7238"/>
  <c r="CF83" i="7238" l="1"/>
  <c r="CB83" i="7238"/>
  <c r="CH81" i="7238"/>
  <c r="CG82" i="7238"/>
  <c r="CC82" i="7238"/>
  <c r="CF81" i="7238"/>
  <c r="CH82" i="7238"/>
  <c r="CG83" i="7238"/>
  <c r="CE83" i="7238"/>
  <c r="CE82" i="7238"/>
  <c r="CD82" i="7238"/>
  <c r="CC83" i="7238"/>
  <c r="CF82" i="7238"/>
  <c r="CB82" i="7238"/>
  <c r="CH83" i="7238"/>
  <c r="CD83" i="7238"/>
  <c r="CA81" i="7238" l="1"/>
  <c r="CA82" i="7238"/>
  <c r="CA83" i="7238"/>
  <c r="BZ83" i="7238" l="1"/>
  <c r="BZ81" i="7238"/>
  <c r="BZ82" i="7238"/>
  <c r="BY83" i="7238" l="1"/>
  <c r="BY81" i="7238"/>
  <c r="BY82" i="7238"/>
  <c r="BX83" i="7238"/>
  <c r="BX81" i="7238" l="1"/>
  <c r="BX82" i="7238"/>
  <c r="BW83" i="7238" l="1"/>
  <c r="BW82" i="7238"/>
  <c r="BV48" i="7238"/>
  <c r="BV11" i="7238"/>
  <c r="BV12" i="7238"/>
  <c r="BV13" i="7238"/>
  <c r="BV14" i="7238"/>
  <c r="BV15" i="7238"/>
  <c r="BV16" i="7238"/>
  <c r="BV17" i="7238"/>
  <c r="BV18" i="7238"/>
  <c r="BV19" i="7238"/>
  <c r="BV20" i="7238"/>
  <c r="BV21" i="7238"/>
  <c r="BV22" i="7238"/>
  <c r="BV23" i="7238"/>
  <c r="BV24" i="7238"/>
  <c r="BV25" i="7238"/>
  <c r="BV26" i="7238"/>
  <c r="BV27" i="7238"/>
  <c r="BV29" i="7238"/>
  <c r="BV30" i="7238"/>
  <c r="BV31" i="7238"/>
  <c r="BV32" i="7238"/>
  <c r="BV33" i="7238"/>
  <c r="BV34" i="7238"/>
  <c r="BV35" i="7238"/>
  <c r="BV36" i="7238"/>
  <c r="BV37" i="7238"/>
  <c r="BV38" i="7238"/>
  <c r="BV39" i="7238"/>
  <c r="BV40" i="7238"/>
  <c r="BV41" i="7238"/>
  <c r="BV42" i="7238"/>
  <c r="BV43" i="7238"/>
  <c r="BV44" i="7238"/>
  <c r="BV45" i="7238"/>
  <c r="BV46" i="7238"/>
  <c r="BV47" i="7238"/>
  <c r="BV49" i="7238"/>
  <c r="BV50" i="7238"/>
  <c r="BV51" i="7238"/>
  <c r="BV52" i="7238"/>
  <c r="BV53" i="7238"/>
  <c r="BV54" i="7238"/>
  <c r="BV55" i="7238"/>
  <c r="BV56" i="7238"/>
  <c r="BV57" i="7238"/>
  <c r="BV59" i="7238"/>
  <c r="BV60" i="7238"/>
  <c r="BV61" i="7238"/>
  <c r="BV62" i="7238"/>
  <c r="BV63" i="7238"/>
  <c r="BV64" i="7238"/>
  <c r="BV65" i="7238"/>
  <c r="BV66" i="7238"/>
  <c r="BV67" i="7238"/>
  <c r="BV68" i="7238"/>
  <c r="BV69" i="7238"/>
  <c r="BV71" i="7238"/>
  <c r="BV72" i="7238"/>
  <c r="BV73" i="7238"/>
  <c r="BV74" i="7238"/>
  <c r="BV75" i="7238"/>
  <c r="BV76" i="7238"/>
  <c r="BV77" i="7238"/>
  <c r="BV78" i="7238"/>
  <c r="BV79" i="7238"/>
  <c r="BV83" i="7238" s="1"/>
  <c r="BV82" i="7238" l="1"/>
  <c r="BV81" i="7238"/>
  <c r="BU70" i="7238"/>
  <c r="BU36" i="7238"/>
  <c r="BU11" i="7238"/>
  <c r="BU12" i="7238"/>
  <c r="BU13" i="7238"/>
  <c r="BU14" i="7238"/>
  <c r="BU15" i="7238"/>
  <c r="BU16" i="7238"/>
  <c r="BU17" i="7238"/>
  <c r="BU18" i="7238"/>
  <c r="BU19" i="7238"/>
  <c r="BU20" i="7238"/>
  <c r="BU21" i="7238"/>
  <c r="BU22" i="7238"/>
  <c r="BU23" i="7238"/>
  <c r="BU24" i="7238"/>
  <c r="BU25" i="7238"/>
  <c r="BU26" i="7238"/>
  <c r="BU27" i="7238"/>
  <c r="BU29" i="7238"/>
  <c r="BU30" i="7238"/>
  <c r="BU31" i="7238"/>
  <c r="BU32" i="7238"/>
  <c r="BU33" i="7238"/>
  <c r="BU34" i="7238"/>
  <c r="BU35" i="7238"/>
  <c r="BU37" i="7238"/>
  <c r="BU38" i="7238"/>
  <c r="BU39" i="7238"/>
  <c r="BU40" i="7238"/>
  <c r="BU41" i="7238"/>
  <c r="BU42" i="7238"/>
  <c r="BU43" i="7238"/>
  <c r="BU44" i="7238"/>
  <c r="BU45" i="7238"/>
  <c r="BU46" i="7238"/>
  <c r="BU47" i="7238"/>
  <c r="BU49" i="7238"/>
  <c r="BU50" i="7238"/>
  <c r="BU51" i="7238"/>
  <c r="BU52" i="7238"/>
  <c r="BU53" i="7238"/>
  <c r="BU54" i="7238"/>
  <c r="BU82" i="7238" s="1"/>
  <c r="BU55" i="7238"/>
  <c r="BU56" i="7238"/>
  <c r="BU57" i="7238"/>
  <c r="BU58" i="7238"/>
  <c r="BU59" i="7238"/>
  <c r="BU60" i="7238"/>
  <c r="BU61" i="7238"/>
  <c r="BU62" i="7238"/>
  <c r="BU63" i="7238"/>
  <c r="BU64" i="7238"/>
  <c r="BU65" i="7238"/>
  <c r="BU66" i="7238"/>
  <c r="BU67" i="7238"/>
  <c r="BU68" i="7238"/>
  <c r="BU69" i="7238"/>
  <c r="BU71" i="7238"/>
  <c r="BU72" i="7238"/>
  <c r="BU73" i="7238"/>
  <c r="BU74" i="7238"/>
  <c r="BU75" i="7238"/>
  <c r="BU76" i="7238"/>
  <c r="BU77" i="7238"/>
  <c r="BU78" i="7238"/>
  <c r="BU79" i="7238"/>
  <c r="BU83" i="7238" s="1"/>
  <c r="BU81" i="7238" l="1"/>
  <c r="BT58" i="7238"/>
  <c r="BT11" i="7238"/>
  <c r="BT12" i="7238"/>
  <c r="BT13" i="7238"/>
  <c r="BT14" i="7238"/>
  <c r="BT15" i="7238"/>
  <c r="BT16" i="7238"/>
  <c r="BT17" i="7238"/>
  <c r="BT18" i="7238"/>
  <c r="BT19" i="7238"/>
  <c r="BT20" i="7238"/>
  <c r="BT21" i="7238"/>
  <c r="BT22" i="7238"/>
  <c r="BT23" i="7238"/>
  <c r="BT24" i="7238"/>
  <c r="BT25" i="7238"/>
  <c r="BT26" i="7238"/>
  <c r="BT27" i="7238"/>
  <c r="BT29" i="7238"/>
  <c r="BT30" i="7238"/>
  <c r="BT31" i="7238"/>
  <c r="BT32" i="7238"/>
  <c r="BT33" i="7238"/>
  <c r="BT34" i="7238"/>
  <c r="BT35" i="7238"/>
  <c r="BT37" i="7238"/>
  <c r="BT38" i="7238"/>
  <c r="BT39" i="7238"/>
  <c r="BT40" i="7238"/>
  <c r="BT41" i="7238"/>
  <c r="BT42" i="7238"/>
  <c r="BT43" i="7238"/>
  <c r="BT44" i="7238"/>
  <c r="BT45" i="7238"/>
  <c r="BT46" i="7238"/>
  <c r="BT47" i="7238"/>
  <c r="BT49" i="7238"/>
  <c r="BT50" i="7238"/>
  <c r="BT51" i="7238"/>
  <c r="BT52" i="7238"/>
  <c r="BT53" i="7238"/>
  <c r="BT54" i="7238"/>
  <c r="BT55" i="7238"/>
  <c r="BT56" i="7238"/>
  <c r="BT57" i="7238"/>
  <c r="BT59" i="7238"/>
  <c r="BT60" i="7238"/>
  <c r="BT61" i="7238"/>
  <c r="BT62" i="7238"/>
  <c r="BT63" i="7238"/>
  <c r="BT64" i="7238"/>
  <c r="BT65" i="7238"/>
  <c r="BT66" i="7238"/>
  <c r="BT67" i="7238"/>
  <c r="BT68" i="7238"/>
  <c r="BT69" i="7238"/>
  <c r="BT71" i="7238"/>
  <c r="BT72" i="7238"/>
  <c r="BT73" i="7238"/>
  <c r="BT74" i="7238"/>
  <c r="BT75" i="7238"/>
  <c r="BT76" i="7238"/>
  <c r="BT77" i="7238"/>
  <c r="BT78" i="7238"/>
  <c r="BT79" i="7238"/>
  <c r="BT82" i="7238"/>
  <c r="BT81" i="7238" l="1"/>
  <c r="BT83" i="7238"/>
  <c r="BS48" i="7238"/>
  <c r="BS11" i="7238"/>
  <c r="BS12" i="7238"/>
  <c r="BS13" i="7238"/>
  <c r="BS14" i="7238"/>
  <c r="BS15" i="7238"/>
  <c r="BS16" i="7238"/>
  <c r="BS17" i="7238"/>
  <c r="BS18" i="7238"/>
  <c r="BS19" i="7238"/>
  <c r="BS20" i="7238"/>
  <c r="BS21" i="7238"/>
  <c r="BS22" i="7238"/>
  <c r="BS23" i="7238"/>
  <c r="BS24" i="7238"/>
  <c r="BS25" i="7238"/>
  <c r="BS26" i="7238"/>
  <c r="BS27" i="7238"/>
  <c r="BS29" i="7238"/>
  <c r="BS30" i="7238"/>
  <c r="BS31" i="7238"/>
  <c r="BS32" i="7238"/>
  <c r="BS33" i="7238"/>
  <c r="BS34" i="7238"/>
  <c r="BS35" i="7238"/>
  <c r="BS37" i="7238"/>
  <c r="BS38" i="7238"/>
  <c r="BS39" i="7238"/>
  <c r="BS40" i="7238"/>
  <c r="BS41" i="7238"/>
  <c r="BS42" i="7238"/>
  <c r="BS43" i="7238"/>
  <c r="BS44" i="7238"/>
  <c r="BS45" i="7238"/>
  <c r="BS46" i="7238"/>
  <c r="BS47" i="7238"/>
  <c r="BS49" i="7238"/>
  <c r="BS50" i="7238"/>
  <c r="BS51" i="7238"/>
  <c r="BS52" i="7238"/>
  <c r="BS53" i="7238"/>
  <c r="BS54" i="7238"/>
  <c r="BS82" i="7238" s="1"/>
  <c r="BS55" i="7238"/>
  <c r="BS56" i="7238"/>
  <c r="BS57" i="7238"/>
  <c r="BS58" i="7238"/>
  <c r="BS59" i="7238"/>
  <c r="BS60" i="7238"/>
  <c r="BS61" i="7238"/>
  <c r="BS62" i="7238"/>
  <c r="BS63" i="7238"/>
  <c r="BS64" i="7238"/>
  <c r="BS65" i="7238"/>
  <c r="BS66" i="7238"/>
  <c r="BS67" i="7238"/>
  <c r="BS68" i="7238"/>
  <c r="BS69" i="7238"/>
  <c r="BS71" i="7238"/>
  <c r="BS72" i="7238"/>
  <c r="BS73" i="7238"/>
  <c r="BS74" i="7238"/>
  <c r="BS75" i="7238"/>
  <c r="BS76" i="7238"/>
  <c r="BS77" i="7238"/>
  <c r="BS78" i="7238"/>
  <c r="BS79" i="7238"/>
  <c r="BS83" i="7238" s="1"/>
  <c r="BS81" i="7238" l="1"/>
  <c r="BR40" i="7238"/>
  <c r="BR11" i="7238"/>
  <c r="BR12" i="7238"/>
  <c r="BR13" i="7238"/>
  <c r="BR14" i="7238"/>
  <c r="BR15" i="7238"/>
  <c r="BR16" i="7238"/>
  <c r="BR17" i="7238"/>
  <c r="BR18" i="7238"/>
  <c r="BR19" i="7238"/>
  <c r="BR20" i="7238"/>
  <c r="BR21" i="7238"/>
  <c r="BR22" i="7238"/>
  <c r="BR23" i="7238"/>
  <c r="BR24" i="7238"/>
  <c r="BR25" i="7238"/>
  <c r="BR26" i="7238"/>
  <c r="BR27" i="7238"/>
  <c r="BR29" i="7238"/>
  <c r="BR30" i="7238"/>
  <c r="BR31" i="7238"/>
  <c r="BR32" i="7238"/>
  <c r="BR33" i="7238"/>
  <c r="BR34" i="7238"/>
  <c r="BR35" i="7238"/>
  <c r="BR37" i="7238"/>
  <c r="BR38" i="7238"/>
  <c r="BR39" i="7238"/>
  <c r="BR41" i="7238"/>
  <c r="BR42" i="7238"/>
  <c r="BR43" i="7238"/>
  <c r="BR44" i="7238"/>
  <c r="BR45" i="7238"/>
  <c r="BR46" i="7238"/>
  <c r="BR47" i="7238"/>
  <c r="BR48" i="7238"/>
  <c r="BR49" i="7238"/>
  <c r="BR50" i="7238"/>
  <c r="BR51" i="7238"/>
  <c r="BR52" i="7238"/>
  <c r="BR53" i="7238"/>
  <c r="BR54" i="7238"/>
  <c r="BR82" i="7238" s="1"/>
  <c r="BR55" i="7238"/>
  <c r="BR56" i="7238"/>
  <c r="BR57" i="7238"/>
  <c r="BR58" i="7238"/>
  <c r="BR59" i="7238"/>
  <c r="BR60" i="7238"/>
  <c r="BR61" i="7238"/>
  <c r="BR62" i="7238"/>
  <c r="BR63" i="7238"/>
  <c r="BR64" i="7238"/>
  <c r="BR65" i="7238"/>
  <c r="BR66" i="7238"/>
  <c r="BR67" i="7238"/>
  <c r="BR68" i="7238"/>
  <c r="BR69" i="7238"/>
  <c r="BR70" i="7238"/>
  <c r="BR71" i="7238"/>
  <c r="BR72" i="7238"/>
  <c r="BR73" i="7238"/>
  <c r="BR74" i="7238"/>
  <c r="BR75" i="7238"/>
  <c r="BR76" i="7238"/>
  <c r="BR77" i="7238"/>
  <c r="BR78" i="7238"/>
  <c r="BR79" i="7238"/>
  <c r="BR83" i="7238" l="1"/>
  <c r="BR81" i="7238"/>
  <c r="BQ77" i="7238"/>
  <c r="BQ70" i="7238"/>
  <c r="BP45" i="7238"/>
  <c r="BQ45" i="7238"/>
  <c r="BO45" i="7238"/>
  <c r="BO46" i="7238"/>
  <c r="BP46" i="7238"/>
  <c r="BQ46" i="7238"/>
  <c r="BO47" i="7238"/>
  <c r="BP47" i="7238"/>
  <c r="BQ47" i="7238"/>
  <c r="BP48" i="7238"/>
  <c r="BQ48" i="7238"/>
  <c r="BQ11" i="7238"/>
  <c r="BQ12" i="7238"/>
  <c r="BQ13" i="7238"/>
  <c r="BQ14" i="7238"/>
  <c r="BQ15" i="7238"/>
  <c r="BQ16" i="7238"/>
  <c r="BQ17" i="7238"/>
  <c r="BQ18" i="7238"/>
  <c r="BQ19" i="7238"/>
  <c r="BQ20" i="7238"/>
  <c r="BQ21" i="7238"/>
  <c r="BQ22" i="7238"/>
  <c r="BQ23" i="7238"/>
  <c r="BQ24" i="7238"/>
  <c r="BQ25" i="7238"/>
  <c r="BQ26" i="7238"/>
  <c r="BQ27" i="7238"/>
  <c r="BQ29" i="7238"/>
  <c r="BQ30" i="7238"/>
  <c r="BQ31" i="7238"/>
  <c r="BQ32" i="7238"/>
  <c r="BQ33" i="7238"/>
  <c r="BQ34" i="7238"/>
  <c r="BQ35" i="7238"/>
  <c r="BQ37" i="7238"/>
  <c r="BQ38" i="7238"/>
  <c r="BQ39" i="7238"/>
  <c r="BQ41" i="7238"/>
  <c r="BQ42" i="7238"/>
  <c r="BQ43" i="7238"/>
  <c r="BQ44" i="7238"/>
  <c r="BQ49" i="7238"/>
  <c r="BQ50" i="7238"/>
  <c r="BQ51" i="7238"/>
  <c r="BQ52" i="7238"/>
  <c r="BQ53" i="7238"/>
  <c r="BQ54" i="7238"/>
  <c r="BQ82" i="7238" s="1"/>
  <c r="BQ55" i="7238"/>
  <c r="BQ56" i="7238"/>
  <c r="BQ57" i="7238"/>
  <c r="BQ58" i="7238"/>
  <c r="BQ59" i="7238"/>
  <c r="BQ60" i="7238"/>
  <c r="BQ61" i="7238"/>
  <c r="BQ62" i="7238"/>
  <c r="BQ63" i="7238"/>
  <c r="BQ64" i="7238"/>
  <c r="BQ65" i="7238"/>
  <c r="BQ66" i="7238"/>
  <c r="BQ67" i="7238"/>
  <c r="BQ68" i="7238"/>
  <c r="BQ69" i="7238"/>
  <c r="BQ71" i="7238"/>
  <c r="BQ72" i="7238"/>
  <c r="BQ73" i="7238"/>
  <c r="BQ74" i="7238"/>
  <c r="BQ75" i="7238"/>
  <c r="BQ76" i="7238"/>
  <c r="BQ78" i="7238"/>
  <c r="BQ79" i="7238"/>
  <c r="BQ81" i="7238" l="1"/>
  <c r="BQ83" i="7238"/>
  <c r="BP58" i="7238"/>
  <c r="BP11" i="7238"/>
  <c r="BP12" i="7238"/>
  <c r="BP13" i="7238"/>
  <c r="BP14" i="7238"/>
  <c r="BP15" i="7238"/>
  <c r="BP16" i="7238"/>
  <c r="BP17" i="7238"/>
  <c r="BP18" i="7238"/>
  <c r="BP19" i="7238"/>
  <c r="BP20" i="7238"/>
  <c r="BP21" i="7238"/>
  <c r="BP22" i="7238"/>
  <c r="BP23" i="7238"/>
  <c r="BP24" i="7238"/>
  <c r="BP25" i="7238"/>
  <c r="BP26" i="7238"/>
  <c r="BP27" i="7238"/>
  <c r="BP29" i="7238"/>
  <c r="BP30" i="7238"/>
  <c r="BP31" i="7238"/>
  <c r="BP32" i="7238"/>
  <c r="BP33" i="7238"/>
  <c r="BP34" i="7238"/>
  <c r="BP35" i="7238"/>
  <c r="BP37" i="7238"/>
  <c r="BP38" i="7238"/>
  <c r="BP39" i="7238"/>
  <c r="BP41" i="7238"/>
  <c r="BP42" i="7238"/>
  <c r="BP43" i="7238"/>
  <c r="BP44" i="7238"/>
  <c r="BP49" i="7238"/>
  <c r="BP50" i="7238"/>
  <c r="BP51" i="7238"/>
  <c r="BP52" i="7238"/>
  <c r="BP53" i="7238"/>
  <c r="BP54" i="7238"/>
  <c r="BP82" i="7238" s="1"/>
  <c r="BP55" i="7238"/>
  <c r="BP56" i="7238"/>
  <c r="BP57" i="7238"/>
  <c r="BP59" i="7238"/>
  <c r="BP60" i="7238"/>
  <c r="BP61" i="7238"/>
  <c r="BP62" i="7238"/>
  <c r="BP63" i="7238"/>
  <c r="BP64" i="7238"/>
  <c r="BP65" i="7238"/>
  <c r="BP66" i="7238"/>
  <c r="BP67" i="7238"/>
  <c r="BP68" i="7238"/>
  <c r="BP69" i="7238"/>
  <c r="BP70" i="7238"/>
  <c r="BP71" i="7238"/>
  <c r="BP72" i="7238"/>
  <c r="BP73" i="7238"/>
  <c r="BP74" i="7238"/>
  <c r="BP75" i="7238"/>
  <c r="BP76" i="7238"/>
  <c r="BP77" i="7238"/>
  <c r="BP78" i="7238"/>
  <c r="BP79" i="7238"/>
  <c r="BP83" i="7238" s="1"/>
  <c r="BP81" i="7238" l="1"/>
  <c r="BO70" i="7238"/>
  <c r="BO71" i="7238"/>
  <c r="BO65" i="7238"/>
  <c r="BO66" i="7238"/>
  <c r="BO11" i="7238" l="1"/>
  <c r="BO12" i="7238"/>
  <c r="BO13" i="7238"/>
  <c r="BO14" i="7238"/>
  <c r="BO15" i="7238"/>
  <c r="BO16" i="7238"/>
  <c r="BO17" i="7238"/>
  <c r="BO18" i="7238"/>
  <c r="BO19" i="7238"/>
  <c r="BO20" i="7238"/>
  <c r="BO21" i="7238"/>
  <c r="BO22" i="7238"/>
  <c r="BO23" i="7238"/>
  <c r="BO24" i="7238"/>
  <c r="BO25" i="7238"/>
  <c r="BO26" i="7238"/>
  <c r="BO27" i="7238"/>
  <c r="BO29" i="7238"/>
  <c r="BO30" i="7238"/>
  <c r="BO31" i="7238"/>
  <c r="BO32" i="7238"/>
  <c r="BO33" i="7238"/>
  <c r="BO34" i="7238"/>
  <c r="BO35" i="7238"/>
  <c r="BO37" i="7238"/>
  <c r="BO38" i="7238"/>
  <c r="BO39" i="7238"/>
  <c r="BO41" i="7238"/>
  <c r="BO42" i="7238"/>
  <c r="BO43" i="7238"/>
  <c r="BO44" i="7238"/>
  <c r="BO48" i="7238"/>
  <c r="BO49" i="7238"/>
  <c r="BO50" i="7238"/>
  <c r="BO51" i="7238"/>
  <c r="BO52" i="7238"/>
  <c r="BO53" i="7238"/>
  <c r="BO54" i="7238"/>
  <c r="BO55" i="7238"/>
  <c r="BO56" i="7238"/>
  <c r="BO57" i="7238"/>
  <c r="BO58" i="7238"/>
  <c r="BO59" i="7238"/>
  <c r="BO60" i="7238"/>
  <c r="BO61" i="7238"/>
  <c r="BO62" i="7238"/>
  <c r="BO63" i="7238"/>
  <c r="BO64" i="7238"/>
  <c r="BO67" i="7238"/>
  <c r="BO68" i="7238"/>
  <c r="BO69" i="7238"/>
  <c r="BO72" i="7238"/>
  <c r="BO73" i="7238"/>
  <c r="BO74" i="7238"/>
  <c r="BO75" i="7238"/>
  <c r="BO76" i="7238"/>
  <c r="BO77" i="7238"/>
  <c r="BO78" i="7238"/>
  <c r="BO79" i="7238"/>
  <c r="BO82" i="7238" l="1"/>
  <c r="BO83" i="7238"/>
  <c r="BO81" i="7238"/>
  <c r="AX22" i="7238"/>
  <c r="BN65" i="7238" l="1"/>
  <c r="BN58" i="7238"/>
  <c r="BN49" i="7238"/>
  <c r="BN48" i="7238"/>
  <c r="BN11" i="7238" l="1"/>
  <c r="BN12" i="7238"/>
  <c r="BN13" i="7238"/>
  <c r="BN14" i="7238"/>
  <c r="BN15" i="7238"/>
  <c r="BN16" i="7238"/>
  <c r="BN17" i="7238"/>
  <c r="BN18" i="7238"/>
  <c r="BN19" i="7238"/>
  <c r="BN20" i="7238"/>
  <c r="BN21" i="7238"/>
  <c r="BN22" i="7238"/>
  <c r="BN23" i="7238"/>
  <c r="BN24" i="7238"/>
  <c r="BN25" i="7238"/>
  <c r="BN26" i="7238"/>
  <c r="BN27" i="7238"/>
  <c r="BN29" i="7238"/>
  <c r="BN30" i="7238"/>
  <c r="BN31" i="7238"/>
  <c r="BN32" i="7238"/>
  <c r="BN33" i="7238"/>
  <c r="BN34" i="7238"/>
  <c r="BN35" i="7238"/>
  <c r="BN37" i="7238"/>
  <c r="BN38" i="7238"/>
  <c r="BN39" i="7238"/>
  <c r="BN41" i="7238"/>
  <c r="BN42" i="7238"/>
  <c r="BN43" i="7238"/>
  <c r="BN44" i="7238"/>
  <c r="BN45" i="7238"/>
  <c r="BN46" i="7238"/>
  <c r="BN47" i="7238"/>
  <c r="BN50" i="7238"/>
  <c r="BN51" i="7238"/>
  <c r="BN52" i="7238"/>
  <c r="BN53" i="7238"/>
  <c r="BN54" i="7238"/>
  <c r="BN55" i="7238"/>
  <c r="BN56" i="7238"/>
  <c r="BN57" i="7238"/>
  <c r="BN59" i="7238"/>
  <c r="BN60" i="7238"/>
  <c r="BN61" i="7238"/>
  <c r="BN62" i="7238"/>
  <c r="BN63" i="7238"/>
  <c r="BN64" i="7238"/>
  <c r="BN66" i="7238"/>
  <c r="BN67" i="7238"/>
  <c r="BN68" i="7238"/>
  <c r="BN69" i="7238"/>
  <c r="BN71" i="7238"/>
  <c r="BN72" i="7238"/>
  <c r="BN73" i="7238"/>
  <c r="BN74" i="7238"/>
  <c r="BN75" i="7238"/>
  <c r="BN76" i="7238"/>
  <c r="BN77" i="7238"/>
  <c r="BN78" i="7238"/>
  <c r="BN79" i="7238"/>
  <c r="BN83" i="7238" s="1"/>
  <c r="BN81" i="7238" l="1"/>
  <c r="BN82" i="7238"/>
  <c r="BM65" i="7238"/>
  <c r="BM11" i="7238"/>
  <c r="BM12" i="7238"/>
  <c r="BM13" i="7238"/>
  <c r="BM14" i="7238"/>
  <c r="BM15" i="7238"/>
  <c r="BM16" i="7238"/>
  <c r="BM17" i="7238"/>
  <c r="BM18" i="7238"/>
  <c r="BM19" i="7238"/>
  <c r="BM20" i="7238"/>
  <c r="BM21" i="7238"/>
  <c r="BM22" i="7238"/>
  <c r="BM23" i="7238"/>
  <c r="BM24" i="7238"/>
  <c r="BM25" i="7238"/>
  <c r="BM26" i="7238"/>
  <c r="BM27" i="7238"/>
  <c r="BM29" i="7238"/>
  <c r="BM30" i="7238"/>
  <c r="BM31" i="7238"/>
  <c r="BM32" i="7238"/>
  <c r="BM33" i="7238"/>
  <c r="BM34" i="7238"/>
  <c r="BM35" i="7238"/>
  <c r="BM37" i="7238"/>
  <c r="BM38" i="7238"/>
  <c r="BM39" i="7238"/>
  <c r="BM41" i="7238"/>
  <c r="BM42" i="7238"/>
  <c r="BM43" i="7238"/>
  <c r="BM44" i="7238"/>
  <c r="BM45" i="7238"/>
  <c r="BM46" i="7238"/>
  <c r="BM47" i="7238"/>
  <c r="BM48" i="7238"/>
  <c r="BM50" i="7238"/>
  <c r="BM51" i="7238"/>
  <c r="BM52" i="7238"/>
  <c r="BM53" i="7238"/>
  <c r="BM54" i="7238"/>
  <c r="BM55" i="7238"/>
  <c r="BM56" i="7238"/>
  <c r="BM57" i="7238"/>
  <c r="BM59" i="7238"/>
  <c r="BM60" i="7238"/>
  <c r="BM61" i="7238"/>
  <c r="BM62" i="7238"/>
  <c r="BM63" i="7238"/>
  <c r="BM64" i="7238"/>
  <c r="BM66" i="7238"/>
  <c r="BM67" i="7238"/>
  <c r="BM68" i="7238"/>
  <c r="BM69" i="7238"/>
  <c r="BM71" i="7238"/>
  <c r="BM72" i="7238"/>
  <c r="BM73" i="7238"/>
  <c r="BM74" i="7238"/>
  <c r="BM75" i="7238"/>
  <c r="BM76" i="7238"/>
  <c r="BM77" i="7238"/>
  <c r="BM78" i="7238"/>
  <c r="BM79" i="7238"/>
  <c r="BM82" i="7238" l="1"/>
  <c r="BM83" i="7238"/>
  <c r="BM81" i="7238"/>
  <c r="BL58" i="7238"/>
  <c r="BL48" i="7238"/>
  <c r="BL49" i="7238"/>
  <c r="BL40" i="7238"/>
  <c r="BL11" i="7238"/>
  <c r="BL12" i="7238"/>
  <c r="BL13" i="7238"/>
  <c r="BL14" i="7238"/>
  <c r="BL15" i="7238"/>
  <c r="BL16" i="7238"/>
  <c r="BL17" i="7238"/>
  <c r="BL18" i="7238"/>
  <c r="BL19" i="7238"/>
  <c r="BL20" i="7238"/>
  <c r="BL21" i="7238"/>
  <c r="BL22" i="7238"/>
  <c r="BL23" i="7238"/>
  <c r="BL24" i="7238"/>
  <c r="BL25" i="7238"/>
  <c r="BL26" i="7238"/>
  <c r="BL27" i="7238"/>
  <c r="BL29" i="7238"/>
  <c r="BL30" i="7238"/>
  <c r="BL31" i="7238"/>
  <c r="BL32" i="7238"/>
  <c r="BL33" i="7238"/>
  <c r="BL34" i="7238"/>
  <c r="BL35" i="7238"/>
  <c r="BL37" i="7238"/>
  <c r="BL38" i="7238"/>
  <c r="BL39" i="7238"/>
  <c r="BL41" i="7238"/>
  <c r="BL42" i="7238"/>
  <c r="BL43" i="7238"/>
  <c r="BL44" i="7238"/>
  <c r="BL45" i="7238"/>
  <c r="BL46" i="7238"/>
  <c r="BL47" i="7238"/>
  <c r="BL50" i="7238"/>
  <c r="BL51" i="7238"/>
  <c r="BL52" i="7238"/>
  <c r="BL53" i="7238"/>
  <c r="BL54" i="7238"/>
  <c r="BL55" i="7238"/>
  <c r="BL56" i="7238"/>
  <c r="BL57" i="7238"/>
  <c r="BL59" i="7238"/>
  <c r="BL60" i="7238"/>
  <c r="BL61" i="7238"/>
  <c r="BL62" i="7238"/>
  <c r="BL63" i="7238"/>
  <c r="BL64" i="7238"/>
  <c r="BL65" i="7238"/>
  <c r="BL66" i="7238"/>
  <c r="BL67" i="7238"/>
  <c r="BL68" i="7238"/>
  <c r="BL69" i="7238"/>
  <c r="BL70" i="7238"/>
  <c r="BL71" i="7238"/>
  <c r="BL72" i="7238"/>
  <c r="BL73" i="7238"/>
  <c r="BL74" i="7238"/>
  <c r="BL75" i="7238"/>
  <c r="BL76" i="7238"/>
  <c r="BL77" i="7238"/>
  <c r="BL78" i="7238"/>
  <c r="BL79" i="7238"/>
  <c r="BL83" i="7238" l="1"/>
  <c r="BL82" i="7238"/>
  <c r="BL81" i="7238"/>
  <c r="BK27" i="7238"/>
  <c r="BK70" i="7238"/>
  <c r="BK11" i="7238"/>
  <c r="BK12" i="7238"/>
  <c r="BK13" i="7238"/>
  <c r="BK14" i="7238"/>
  <c r="BK15" i="7238"/>
  <c r="BK16" i="7238"/>
  <c r="BK17" i="7238"/>
  <c r="BK18" i="7238"/>
  <c r="BK19" i="7238"/>
  <c r="BK20" i="7238"/>
  <c r="BK21" i="7238"/>
  <c r="BK22" i="7238"/>
  <c r="BK23" i="7238"/>
  <c r="BK24" i="7238"/>
  <c r="BK25" i="7238"/>
  <c r="BK26" i="7238"/>
  <c r="BK29" i="7238"/>
  <c r="BK81" i="7238" s="1"/>
  <c r="BK30" i="7238"/>
  <c r="BK31" i="7238"/>
  <c r="BK32" i="7238"/>
  <c r="BK33" i="7238"/>
  <c r="BK34" i="7238"/>
  <c r="BK35" i="7238"/>
  <c r="BK37" i="7238"/>
  <c r="BK38" i="7238"/>
  <c r="BK39" i="7238"/>
  <c r="BK40" i="7238"/>
  <c r="BK41" i="7238"/>
  <c r="BK42" i="7238"/>
  <c r="BK43" i="7238"/>
  <c r="BK44" i="7238"/>
  <c r="BK45" i="7238"/>
  <c r="BK46" i="7238"/>
  <c r="BK47" i="7238"/>
  <c r="BK49" i="7238"/>
  <c r="BK50" i="7238"/>
  <c r="BK51" i="7238"/>
  <c r="BK52" i="7238"/>
  <c r="BK53" i="7238"/>
  <c r="BK54" i="7238"/>
  <c r="BK55" i="7238"/>
  <c r="BK56" i="7238"/>
  <c r="BK57" i="7238"/>
  <c r="BK58" i="7238"/>
  <c r="BK59" i="7238"/>
  <c r="BK60" i="7238"/>
  <c r="BK61" i="7238"/>
  <c r="BK62" i="7238"/>
  <c r="BK63" i="7238"/>
  <c r="BK64" i="7238"/>
  <c r="BK65" i="7238"/>
  <c r="BK66" i="7238"/>
  <c r="BK67" i="7238"/>
  <c r="BK68" i="7238"/>
  <c r="BK69" i="7238"/>
  <c r="BK71" i="7238"/>
  <c r="BK72" i="7238"/>
  <c r="BK73" i="7238"/>
  <c r="BK74" i="7238"/>
  <c r="BK75" i="7238"/>
  <c r="BK76" i="7238"/>
  <c r="BK77" i="7238"/>
  <c r="BK78" i="7238"/>
  <c r="BK79" i="7238"/>
  <c r="BK83" i="7238" l="1"/>
  <c r="BK82" i="7238"/>
  <c r="BJ40" i="7238"/>
  <c r="BJ11" i="7238"/>
  <c r="BJ12" i="7238"/>
  <c r="BJ13" i="7238"/>
  <c r="BJ14" i="7238"/>
  <c r="BJ15" i="7238"/>
  <c r="BJ16" i="7238"/>
  <c r="BJ17" i="7238"/>
  <c r="BJ18" i="7238"/>
  <c r="BJ19" i="7238"/>
  <c r="BJ20" i="7238"/>
  <c r="BJ21" i="7238"/>
  <c r="BJ22" i="7238"/>
  <c r="BJ23" i="7238"/>
  <c r="BJ24" i="7238"/>
  <c r="BJ25" i="7238"/>
  <c r="BJ26" i="7238"/>
  <c r="BJ27" i="7238"/>
  <c r="BJ29" i="7238"/>
  <c r="BJ30" i="7238"/>
  <c r="BJ31" i="7238"/>
  <c r="BJ32" i="7238"/>
  <c r="BJ33" i="7238"/>
  <c r="BJ34" i="7238"/>
  <c r="BJ35" i="7238"/>
  <c r="BJ37" i="7238"/>
  <c r="BJ38" i="7238"/>
  <c r="BJ39" i="7238"/>
  <c r="BJ41" i="7238"/>
  <c r="BJ42" i="7238"/>
  <c r="BJ43" i="7238"/>
  <c r="BJ44" i="7238"/>
  <c r="BJ45" i="7238"/>
  <c r="BJ46" i="7238"/>
  <c r="BJ47" i="7238"/>
  <c r="BJ49" i="7238"/>
  <c r="BJ50" i="7238"/>
  <c r="BJ51" i="7238"/>
  <c r="BJ52" i="7238"/>
  <c r="BJ53" i="7238"/>
  <c r="BJ54" i="7238"/>
  <c r="BJ55" i="7238"/>
  <c r="BJ56" i="7238"/>
  <c r="BJ57" i="7238"/>
  <c r="BJ58" i="7238"/>
  <c r="BJ59" i="7238"/>
  <c r="BJ60" i="7238"/>
  <c r="BJ61" i="7238"/>
  <c r="BJ62" i="7238"/>
  <c r="BJ63" i="7238"/>
  <c r="BJ64" i="7238"/>
  <c r="BJ65" i="7238"/>
  <c r="BJ66" i="7238"/>
  <c r="BJ67" i="7238"/>
  <c r="BJ68" i="7238"/>
  <c r="BJ69" i="7238"/>
  <c r="BJ70" i="7238"/>
  <c r="BJ71" i="7238"/>
  <c r="BJ72" i="7238"/>
  <c r="BJ73" i="7238"/>
  <c r="BJ74" i="7238"/>
  <c r="BJ75" i="7238"/>
  <c r="BJ76" i="7238"/>
  <c r="BJ77" i="7238"/>
  <c r="BJ78" i="7238"/>
  <c r="BJ79" i="7238"/>
  <c r="BJ83" i="7238" s="1"/>
  <c r="BI40" i="7238"/>
  <c r="BI11" i="7238"/>
  <c r="BI12" i="7238"/>
  <c r="BI13" i="7238"/>
  <c r="BI14" i="7238"/>
  <c r="BI15" i="7238"/>
  <c r="BI16" i="7238"/>
  <c r="BI17" i="7238"/>
  <c r="BI18" i="7238"/>
  <c r="BI19" i="7238"/>
  <c r="BI20" i="7238"/>
  <c r="BI21" i="7238"/>
  <c r="BI22" i="7238"/>
  <c r="BI23" i="7238"/>
  <c r="BI24" i="7238"/>
  <c r="BI25" i="7238"/>
  <c r="BI26" i="7238"/>
  <c r="BI27" i="7238"/>
  <c r="BI29" i="7238"/>
  <c r="BI30" i="7238"/>
  <c r="BI31" i="7238"/>
  <c r="BI32" i="7238"/>
  <c r="BI33" i="7238"/>
  <c r="BI34" i="7238"/>
  <c r="BI35" i="7238"/>
  <c r="BI36" i="7238"/>
  <c r="BI37" i="7238"/>
  <c r="BI38" i="7238"/>
  <c r="BI39" i="7238"/>
  <c r="BI41" i="7238"/>
  <c r="BI42" i="7238"/>
  <c r="BI43" i="7238"/>
  <c r="BI44" i="7238"/>
  <c r="BI45" i="7238"/>
  <c r="BI46" i="7238"/>
  <c r="BI47" i="7238"/>
  <c r="BI49" i="7238"/>
  <c r="BI50" i="7238"/>
  <c r="BI51" i="7238"/>
  <c r="BI52" i="7238"/>
  <c r="BI53" i="7238"/>
  <c r="BI54" i="7238"/>
  <c r="BI82" i="7238" s="1"/>
  <c r="BI55" i="7238"/>
  <c r="BI56" i="7238"/>
  <c r="BI57" i="7238"/>
  <c r="BI58" i="7238"/>
  <c r="BI59" i="7238"/>
  <c r="BI60" i="7238"/>
  <c r="BI61" i="7238"/>
  <c r="BI62" i="7238"/>
  <c r="BI63" i="7238"/>
  <c r="BI64" i="7238"/>
  <c r="BI65" i="7238"/>
  <c r="BI66" i="7238"/>
  <c r="BI67" i="7238"/>
  <c r="BI68" i="7238"/>
  <c r="BI69" i="7238"/>
  <c r="BI70" i="7238"/>
  <c r="BI71" i="7238"/>
  <c r="BI72" i="7238"/>
  <c r="BI73" i="7238"/>
  <c r="BI74" i="7238"/>
  <c r="BI75" i="7238"/>
  <c r="BI76" i="7238"/>
  <c r="BI77" i="7238"/>
  <c r="BI78" i="7238"/>
  <c r="BI79" i="7238"/>
  <c r="BH70" i="7238"/>
  <c r="BH58" i="7238"/>
  <c r="BH40" i="7238"/>
  <c r="BH36" i="7238"/>
  <c r="BH11" i="7238"/>
  <c r="BH12" i="7238"/>
  <c r="BH13" i="7238"/>
  <c r="BH14" i="7238"/>
  <c r="BH15" i="7238"/>
  <c r="BH16" i="7238"/>
  <c r="BH17" i="7238"/>
  <c r="BH18" i="7238"/>
  <c r="BH19" i="7238"/>
  <c r="BH20" i="7238"/>
  <c r="BH21" i="7238"/>
  <c r="BH22" i="7238"/>
  <c r="BH23" i="7238"/>
  <c r="BH24" i="7238"/>
  <c r="BH25" i="7238"/>
  <c r="BH26" i="7238"/>
  <c r="BH27" i="7238"/>
  <c r="BH29" i="7238"/>
  <c r="BH30" i="7238"/>
  <c r="BH31" i="7238"/>
  <c r="BH32" i="7238"/>
  <c r="BH33" i="7238"/>
  <c r="BH34" i="7238"/>
  <c r="BH35" i="7238"/>
  <c r="BH37" i="7238"/>
  <c r="BH38" i="7238"/>
  <c r="BH39" i="7238"/>
  <c r="BH41" i="7238"/>
  <c r="BH42" i="7238"/>
  <c r="BH43" i="7238"/>
  <c r="BH44" i="7238"/>
  <c r="BH45" i="7238"/>
  <c r="BH46" i="7238"/>
  <c r="BH47" i="7238"/>
  <c r="BH49" i="7238"/>
  <c r="BH50" i="7238"/>
  <c r="BH51" i="7238"/>
  <c r="BH52" i="7238"/>
  <c r="BH53" i="7238"/>
  <c r="BH54" i="7238"/>
  <c r="BH55" i="7238"/>
  <c r="BH56" i="7238"/>
  <c r="BH57" i="7238"/>
  <c r="BH59" i="7238"/>
  <c r="BH60" i="7238"/>
  <c r="BH61" i="7238"/>
  <c r="BH62" i="7238"/>
  <c r="BH63" i="7238"/>
  <c r="BH64" i="7238"/>
  <c r="BH65" i="7238"/>
  <c r="BH66" i="7238"/>
  <c r="BH67" i="7238"/>
  <c r="BH68" i="7238"/>
  <c r="BH69" i="7238"/>
  <c r="BH71" i="7238"/>
  <c r="BH72" i="7238"/>
  <c r="BH73" i="7238"/>
  <c r="BH74" i="7238"/>
  <c r="BH75" i="7238"/>
  <c r="BH76" i="7238"/>
  <c r="BH77" i="7238"/>
  <c r="BH78" i="7238"/>
  <c r="BH79" i="7238"/>
  <c r="BG11" i="7238"/>
  <c r="BG12" i="7238"/>
  <c r="BG13" i="7238"/>
  <c r="BG14" i="7238"/>
  <c r="BG15" i="7238"/>
  <c r="BG16" i="7238"/>
  <c r="BG17" i="7238"/>
  <c r="BG18" i="7238"/>
  <c r="BG19" i="7238"/>
  <c r="BG20" i="7238"/>
  <c r="BG21" i="7238"/>
  <c r="BG22" i="7238"/>
  <c r="BG23" i="7238"/>
  <c r="BG24" i="7238"/>
  <c r="BG25" i="7238"/>
  <c r="BG26" i="7238"/>
  <c r="BG27" i="7238"/>
  <c r="BG29" i="7238"/>
  <c r="BG30" i="7238"/>
  <c r="BG31" i="7238"/>
  <c r="BG32" i="7238"/>
  <c r="BG33" i="7238"/>
  <c r="BG34" i="7238"/>
  <c r="BG35" i="7238"/>
  <c r="BG36" i="7238"/>
  <c r="BG37" i="7238"/>
  <c r="BG38" i="7238"/>
  <c r="BG39" i="7238"/>
  <c r="BG40" i="7238"/>
  <c r="BG41" i="7238"/>
  <c r="BG42" i="7238"/>
  <c r="BG43" i="7238"/>
  <c r="BG44" i="7238"/>
  <c r="BG45" i="7238"/>
  <c r="BG46" i="7238"/>
  <c r="BG47" i="7238"/>
  <c r="BG49" i="7238"/>
  <c r="BG50" i="7238"/>
  <c r="BG51" i="7238"/>
  <c r="BG52" i="7238"/>
  <c r="BG53" i="7238"/>
  <c r="BG54" i="7238"/>
  <c r="BG55" i="7238"/>
  <c r="BG56" i="7238"/>
  <c r="BG57" i="7238"/>
  <c r="BG58" i="7238"/>
  <c r="BG59" i="7238"/>
  <c r="BG60" i="7238"/>
  <c r="BG61" i="7238"/>
  <c r="BG62" i="7238"/>
  <c r="BG63" i="7238"/>
  <c r="BG64" i="7238"/>
  <c r="BG65" i="7238"/>
  <c r="BG66" i="7238"/>
  <c r="BG67" i="7238"/>
  <c r="BG68" i="7238"/>
  <c r="BG69" i="7238"/>
  <c r="BG70" i="7238"/>
  <c r="BG71" i="7238"/>
  <c r="BG72" i="7238"/>
  <c r="BG73" i="7238"/>
  <c r="BG74" i="7238"/>
  <c r="BG75" i="7238"/>
  <c r="BG76" i="7238"/>
  <c r="BG77" i="7238"/>
  <c r="BG78" i="7238"/>
  <c r="BG79" i="7238"/>
  <c r="BF48" i="7238"/>
  <c r="BF49" i="7238"/>
  <c r="BF50" i="7238"/>
  <c r="BI83" i="7238" l="1"/>
  <c r="BI81" i="7238"/>
  <c r="BJ82" i="7238"/>
  <c r="BJ81" i="7238"/>
  <c r="BH82" i="7238"/>
  <c r="BH81" i="7238"/>
  <c r="BH83" i="7238"/>
  <c r="BG82" i="7238"/>
  <c r="BG81" i="7238"/>
  <c r="BG83" i="7238"/>
  <c r="BF11" i="7238"/>
  <c r="BF12" i="7238"/>
  <c r="BF13" i="7238"/>
  <c r="BF14" i="7238"/>
  <c r="BF15" i="7238"/>
  <c r="BF16" i="7238"/>
  <c r="BF17" i="7238"/>
  <c r="BF18" i="7238"/>
  <c r="BF19" i="7238"/>
  <c r="BF20" i="7238"/>
  <c r="BF21" i="7238"/>
  <c r="BF22" i="7238"/>
  <c r="BF23" i="7238"/>
  <c r="BF24" i="7238"/>
  <c r="BF25" i="7238"/>
  <c r="BF26" i="7238"/>
  <c r="BF27" i="7238"/>
  <c r="BF29" i="7238"/>
  <c r="BF30" i="7238"/>
  <c r="BF31" i="7238"/>
  <c r="BF32" i="7238"/>
  <c r="BF33" i="7238"/>
  <c r="BF34" i="7238"/>
  <c r="BF35" i="7238"/>
  <c r="BF36" i="7238"/>
  <c r="BF37" i="7238"/>
  <c r="BF38" i="7238"/>
  <c r="BF39" i="7238"/>
  <c r="BF40" i="7238"/>
  <c r="BF41" i="7238"/>
  <c r="BF42" i="7238"/>
  <c r="BF43" i="7238"/>
  <c r="BF44" i="7238"/>
  <c r="BF45" i="7238"/>
  <c r="BF46" i="7238"/>
  <c r="BF47" i="7238"/>
  <c r="BF51" i="7238"/>
  <c r="BF52" i="7238"/>
  <c r="BF53" i="7238"/>
  <c r="BF54" i="7238"/>
  <c r="BF55" i="7238"/>
  <c r="BF56" i="7238"/>
  <c r="BF57" i="7238"/>
  <c r="BF58" i="7238"/>
  <c r="BF59" i="7238"/>
  <c r="BF60" i="7238"/>
  <c r="BF61" i="7238"/>
  <c r="BF62" i="7238"/>
  <c r="BF63" i="7238"/>
  <c r="BF64" i="7238"/>
  <c r="BF65" i="7238"/>
  <c r="BF66" i="7238"/>
  <c r="BF67" i="7238"/>
  <c r="BF68" i="7238"/>
  <c r="BF69" i="7238"/>
  <c r="BF70" i="7238"/>
  <c r="BF71" i="7238"/>
  <c r="BF72" i="7238"/>
  <c r="BF73" i="7238"/>
  <c r="BF74" i="7238"/>
  <c r="BF75" i="7238"/>
  <c r="BF76" i="7238"/>
  <c r="BF77" i="7238"/>
  <c r="BF78" i="7238"/>
  <c r="BF79" i="7238"/>
  <c r="AA42" i="7238"/>
  <c r="AB42" i="7238"/>
  <c r="AC42" i="7238"/>
  <c r="AD42" i="7238"/>
  <c r="AE42" i="7238"/>
  <c r="AF42" i="7238"/>
  <c r="AG42" i="7238"/>
  <c r="AH42" i="7238"/>
  <c r="AI42" i="7238"/>
  <c r="AJ42" i="7238"/>
  <c r="AK42" i="7238"/>
  <c r="AL42" i="7238"/>
  <c r="AM42" i="7238"/>
  <c r="AN42" i="7238"/>
  <c r="AO42" i="7238"/>
  <c r="AP42" i="7238"/>
  <c r="AQ42" i="7238"/>
  <c r="AR42" i="7238"/>
  <c r="AS42" i="7238"/>
  <c r="AT42" i="7238"/>
  <c r="AU42" i="7238"/>
  <c r="AV42" i="7238"/>
  <c r="AW42" i="7238"/>
  <c r="AX42" i="7238"/>
  <c r="AY42" i="7238"/>
  <c r="AZ42" i="7238"/>
  <c r="BA42" i="7238"/>
  <c r="BB42" i="7238"/>
  <c r="BC42" i="7238"/>
  <c r="BD42" i="7238"/>
  <c r="BE42" i="7238"/>
  <c r="AA43" i="7238"/>
  <c r="AB43" i="7238"/>
  <c r="AC43" i="7238"/>
  <c r="AD43" i="7238"/>
  <c r="AE43" i="7238"/>
  <c r="AF43" i="7238"/>
  <c r="AG43" i="7238"/>
  <c r="AH43" i="7238"/>
  <c r="AI43" i="7238"/>
  <c r="AJ43" i="7238"/>
  <c r="AK43" i="7238"/>
  <c r="AL43" i="7238"/>
  <c r="AM43" i="7238"/>
  <c r="AN43" i="7238"/>
  <c r="AO43" i="7238"/>
  <c r="AP43" i="7238"/>
  <c r="AQ43" i="7238"/>
  <c r="AR43" i="7238"/>
  <c r="AS43" i="7238"/>
  <c r="AT43" i="7238"/>
  <c r="AU43" i="7238"/>
  <c r="AV43" i="7238"/>
  <c r="AW43" i="7238"/>
  <c r="AX43" i="7238"/>
  <c r="AY43" i="7238"/>
  <c r="AZ43" i="7238"/>
  <c r="BA43" i="7238"/>
  <c r="BB43" i="7238"/>
  <c r="BC43" i="7238"/>
  <c r="BD43" i="7238"/>
  <c r="BE43" i="7238"/>
  <c r="AA44" i="7238"/>
  <c r="AB44" i="7238"/>
  <c r="AC44" i="7238"/>
  <c r="AD44" i="7238"/>
  <c r="AE44" i="7238"/>
  <c r="AF44" i="7238"/>
  <c r="AG44" i="7238"/>
  <c r="AH44" i="7238"/>
  <c r="AI44" i="7238"/>
  <c r="AJ44" i="7238"/>
  <c r="AK44" i="7238"/>
  <c r="AL44" i="7238"/>
  <c r="AM44" i="7238"/>
  <c r="AN44" i="7238"/>
  <c r="AO44" i="7238"/>
  <c r="AP44" i="7238"/>
  <c r="AQ44" i="7238"/>
  <c r="AR44" i="7238"/>
  <c r="AS44" i="7238"/>
  <c r="AT44" i="7238"/>
  <c r="AU44" i="7238"/>
  <c r="AV44" i="7238"/>
  <c r="AW44" i="7238"/>
  <c r="AX44" i="7238"/>
  <c r="AY44" i="7238"/>
  <c r="AZ44" i="7238"/>
  <c r="BA44" i="7238"/>
  <c r="BB44" i="7238"/>
  <c r="BC44" i="7238"/>
  <c r="BD44" i="7238"/>
  <c r="BE44" i="7238"/>
  <c r="AA45" i="7238"/>
  <c r="AB45" i="7238"/>
  <c r="AC45" i="7238"/>
  <c r="AD45" i="7238"/>
  <c r="AE45" i="7238"/>
  <c r="AF45" i="7238"/>
  <c r="AG45" i="7238"/>
  <c r="AH45" i="7238"/>
  <c r="AI45" i="7238"/>
  <c r="AJ45" i="7238"/>
  <c r="AK45" i="7238"/>
  <c r="AL45" i="7238"/>
  <c r="AM45" i="7238"/>
  <c r="AN45" i="7238"/>
  <c r="AO45" i="7238"/>
  <c r="AP45" i="7238"/>
  <c r="AQ45" i="7238"/>
  <c r="AR45" i="7238"/>
  <c r="AS45" i="7238"/>
  <c r="AT45" i="7238"/>
  <c r="AU45" i="7238"/>
  <c r="AV45" i="7238"/>
  <c r="AW45" i="7238"/>
  <c r="AX45" i="7238"/>
  <c r="AY45" i="7238"/>
  <c r="AZ45" i="7238"/>
  <c r="BA45" i="7238"/>
  <c r="BB45" i="7238"/>
  <c r="BC45" i="7238"/>
  <c r="BD45" i="7238"/>
  <c r="BE45" i="7238"/>
  <c r="AA46" i="7238"/>
  <c r="AB46" i="7238"/>
  <c r="AC46" i="7238"/>
  <c r="AD46" i="7238"/>
  <c r="AE46" i="7238"/>
  <c r="AF46" i="7238"/>
  <c r="AG46" i="7238"/>
  <c r="AH46" i="7238"/>
  <c r="AI46" i="7238"/>
  <c r="AJ46" i="7238"/>
  <c r="AK46" i="7238"/>
  <c r="AL46" i="7238"/>
  <c r="AM46" i="7238"/>
  <c r="AN46" i="7238"/>
  <c r="AO46" i="7238"/>
  <c r="AP46" i="7238"/>
  <c r="AQ46" i="7238"/>
  <c r="AR46" i="7238"/>
  <c r="AS46" i="7238"/>
  <c r="AT46" i="7238"/>
  <c r="AU46" i="7238"/>
  <c r="AV46" i="7238"/>
  <c r="AW46" i="7238"/>
  <c r="AX46" i="7238"/>
  <c r="AY46" i="7238"/>
  <c r="AZ46" i="7238"/>
  <c r="BA46" i="7238"/>
  <c r="BB46" i="7238"/>
  <c r="BC46" i="7238"/>
  <c r="BD46" i="7238"/>
  <c r="BE46" i="7238"/>
  <c r="AA47" i="7238"/>
  <c r="AB47" i="7238"/>
  <c r="AC47" i="7238"/>
  <c r="AD47" i="7238"/>
  <c r="AE47" i="7238"/>
  <c r="AF47" i="7238"/>
  <c r="AG47" i="7238"/>
  <c r="AH47" i="7238"/>
  <c r="AI47" i="7238"/>
  <c r="AJ47" i="7238"/>
  <c r="AK47" i="7238"/>
  <c r="AL47" i="7238"/>
  <c r="AM47" i="7238"/>
  <c r="AN47" i="7238"/>
  <c r="AO47" i="7238"/>
  <c r="AP47" i="7238"/>
  <c r="AQ47" i="7238"/>
  <c r="AR47" i="7238"/>
  <c r="AS47" i="7238"/>
  <c r="AT47" i="7238"/>
  <c r="AU47" i="7238"/>
  <c r="AV47" i="7238"/>
  <c r="AW47" i="7238"/>
  <c r="AX47" i="7238"/>
  <c r="AY47" i="7238"/>
  <c r="AZ47" i="7238"/>
  <c r="BA47" i="7238"/>
  <c r="BB47" i="7238"/>
  <c r="BC47" i="7238"/>
  <c r="BD47" i="7238"/>
  <c r="BE47" i="7238"/>
  <c r="AA48" i="7238"/>
  <c r="AB48" i="7238"/>
  <c r="AC48" i="7238"/>
  <c r="AD48" i="7238"/>
  <c r="AE48" i="7238"/>
  <c r="AF48" i="7238"/>
  <c r="AG48" i="7238"/>
  <c r="AH48" i="7238"/>
  <c r="AI48" i="7238"/>
  <c r="AJ48" i="7238"/>
  <c r="AK48" i="7238"/>
  <c r="AL48" i="7238"/>
  <c r="AM48" i="7238"/>
  <c r="AN48" i="7238"/>
  <c r="AO48" i="7238"/>
  <c r="AP48" i="7238"/>
  <c r="AQ48" i="7238"/>
  <c r="AR48" i="7238"/>
  <c r="AS48" i="7238"/>
  <c r="AT48" i="7238"/>
  <c r="AU48" i="7238"/>
  <c r="AV48" i="7238"/>
  <c r="AW48" i="7238"/>
  <c r="AX48" i="7238"/>
  <c r="AY48" i="7238"/>
  <c r="AZ48" i="7238"/>
  <c r="BA48" i="7238"/>
  <c r="BB48" i="7238"/>
  <c r="BC48" i="7238"/>
  <c r="BD48" i="7238"/>
  <c r="BE48" i="7238"/>
  <c r="AA49" i="7238"/>
  <c r="AB49" i="7238"/>
  <c r="AC49" i="7238"/>
  <c r="AD49" i="7238"/>
  <c r="AE49" i="7238"/>
  <c r="AF49" i="7238"/>
  <c r="AG49" i="7238"/>
  <c r="AH49" i="7238"/>
  <c r="AI49" i="7238"/>
  <c r="AJ49" i="7238"/>
  <c r="AK49" i="7238"/>
  <c r="AL49" i="7238"/>
  <c r="AM49" i="7238"/>
  <c r="AN49" i="7238"/>
  <c r="AO49" i="7238"/>
  <c r="AP49" i="7238"/>
  <c r="AQ49" i="7238"/>
  <c r="AR49" i="7238"/>
  <c r="AS49" i="7238"/>
  <c r="AT49" i="7238"/>
  <c r="AU49" i="7238"/>
  <c r="AV49" i="7238"/>
  <c r="AW49" i="7238"/>
  <c r="AX49" i="7238"/>
  <c r="AY49" i="7238"/>
  <c r="AZ49" i="7238"/>
  <c r="BA49" i="7238"/>
  <c r="BB49" i="7238"/>
  <c r="BC49" i="7238"/>
  <c r="BD49" i="7238"/>
  <c r="BE49" i="7238"/>
  <c r="AA50" i="7238"/>
  <c r="AB50" i="7238"/>
  <c r="AC50" i="7238"/>
  <c r="AD50" i="7238"/>
  <c r="AE50" i="7238"/>
  <c r="AF50" i="7238"/>
  <c r="AG50" i="7238"/>
  <c r="AH50" i="7238"/>
  <c r="AI50" i="7238"/>
  <c r="AJ50" i="7238"/>
  <c r="AK50" i="7238"/>
  <c r="AL50" i="7238"/>
  <c r="AM50" i="7238"/>
  <c r="AN50" i="7238"/>
  <c r="AO50" i="7238"/>
  <c r="AP50" i="7238"/>
  <c r="AQ50" i="7238"/>
  <c r="AR50" i="7238"/>
  <c r="AS50" i="7238"/>
  <c r="AT50" i="7238"/>
  <c r="AU50" i="7238"/>
  <c r="AV50" i="7238"/>
  <c r="AW50" i="7238"/>
  <c r="AX50" i="7238"/>
  <c r="AY50" i="7238"/>
  <c r="AZ50" i="7238"/>
  <c r="BA50" i="7238"/>
  <c r="BB50" i="7238"/>
  <c r="BC50" i="7238"/>
  <c r="BD50" i="7238"/>
  <c r="BE50" i="7238"/>
  <c r="AA51" i="7238"/>
  <c r="AB51" i="7238"/>
  <c r="AC51" i="7238"/>
  <c r="AD51" i="7238"/>
  <c r="AE51" i="7238"/>
  <c r="AF51" i="7238"/>
  <c r="AG51" i="7238"/>
  <c r="AH51" i="7238"/>
  <c r="AI51" i="7238"/>
  <c r="AJ51" i="7238"/>
  <c r="AK51" i="7238"/>
  <c r="AL51" i="7238"/>
  <c r="AM51" i="7238"/>
  <c r="AN51" i="7238"/>
  <c r="AO51" i="7238"/>
  <c r="AP51" i="7238"/>
  <c r="AQ51" i="7238"/>
  <c r="AR51" i="7238"/>
  <c r="AS51" i="7238"/>
  <c r="AT51" i="7238"/>
  <c r="AU51" i="7238"/>
  <c r="AV51" i="7238"/>
  <c r="AW51" i="7238"/>
  <c r="AX51" i="7238"/>
  <c r="AY51" i="7238"/>
  <c r="AZ51" i="7238"/>
  <c r="BA51" i="7238"/>
  <c r="BB51" i="7238"/>
  <c r="BC51" i="7238"/>
  <c r="BD51" i="7238"/>
  <c r="BE51" i="7238"/>
  <c r="AA52" i="7238"/>
  <c r="AB52" i="7238"/>
  <c r="AC52" i="7238"/>
  <c r="AD52" i="7238"/>
  <c r="AE52" i="7238"/>
  <c r="AF52" i="7238"/>
  <c r="AG52" i="7238"/>
  <c r="AH52" i="7238"/>
  <c r="AI52" i="7238"/>
  <c r="AJ52" i="7238"/>
  <c r="AK52" i="7238"/>
  <c r="AL52" i="7238"/>
  <c r="AM52" i="7238"/>
  <c r="AN52" i="7238"/>
  <c r="AO52" i="7238"/>
  <c r="AP52" i="7238"/>
  <c r="AQ52" i="7238"/>
  <c r="AR52" i="7238"/>
  <c r="AS52" i="7238"/>
  <c r="AT52" i="7238"/>
  <c r="AU52" i="7238"/>
  <c r="AV52" i="7238"/>
  <c r="AW52" i="7238"/>
  <c r="AX52" i="7238"/>
  <c r="AY52" i="7238"/>
  <c r="AZ52" i="7238"/>
  <c r="BA52" i="7238"/>
  <c r="BB52" i="7238"/>
  <c r="BC52" i="7238"/>
  <c r="BD52" i="7238"/>
  <c r="BE52" i="7238"/>
  <c r="AA53" i="7238"/>
  <c r="AB53" i="7238"/>
  <c r="AC53" i="7238"/>
  <c r="AD53" i="7238"/>
  <c r="AE53" i="7238"/>
  <c r="AF53" i="7238"/>
  <c r="AG53" i="7238"/>
  <c r="AH53" i="7238"/>
  <c r="AI53" i="7238"/>
  <c r="AJ53" i="7238"/>
  <c r="AK53" i="7238"/>
  <c r="AL53" i="7238"/>
  <c r="AM53" i="7238"/>
  <c r="AN53" i="7238"/>
  <c r="AO53" i="7238"/>
  <c r="AP53" i="7238"/>
  <c r="AQ53" i="7238"/>
  <c r="AR53" i="7238"/>
  <c r="AS53" i="7238"/>
  <c r="AT53" i="7238"/>
  <c r="AU53" i="7238"/>
  <c r="AV53" i="7238"/>
  <c r="AW53" i="7238"/>
  <c r="AX53" i="7238"/>
  <c r="AY53" i="7238"/>
  <c r="AZ53" i="7238"/>
  <c r="BA53" i="7238"/>
  <c r="BB53" i="7238"/>
  <c r="BC53" i="7238"/>
  <c r="BD53" i="7238"/>
  <c r="BE53" i="7238"/>
  <c r="AA54" i="7238"/>
  <c r="AA82" i="7238" s="1"/>
  <c r="AB54" i="7238"/>
  <c r="AC54" i="7238"/>
  <c r="AD54" i="7238"/>
  <c r="AE54" i="7238"/>
  <c r="AF54" i="7238"/>
  <c r="AG54" i="7238"/>
  <c r="AH54" i="7238"/>
  <c r="AI54" i="7238"/>
  <c r="AJ54" i="7238"/>
  <c r="AK54" i="7238"/>
  <c r="AL54" i="7238"/>
  <c r="AM54" i="7238"/>
  <c r="AN54" i="7238"/>
  <c r="AO54" i="7238"/>
  <c r="AP54" i="7238"/>
  <c r="AQ54" i="7238"/>
  <c r="AR54" i="7238"/>
  <c r="AS54" i="7238"/>
  <c r="AT54" i="7238"/>
  <c r="AU54" i="7238"/>
  <c r="AV54" i="7238"/>
  <c r="AW54" i="7238"/>
  <c r="AX54" i="7238"/>
  <c r="AY54" i="7238"/>
  <c r="AZ54" i="7238"/>
  <c r="BA54" i="7238"/>
  <c r="BB54" i="7238"/>
  <c r="BC54" i="7238"/>
  <c r="BD54" i="7238"/>
  <c r="BE54" i="7238"/>
  <c r="AA55" i="7238"/>
  <c r="AB55" i="7238"/>
  <c r="AC55" i="7238"/>
  <c r="AD55" i="7238"/>
  <c r="AE55" i="7238"/>
  <c r="AF55" i="7238"/>
  <c r="AG55" i="7238"/>
  <c r="AH55" i="7238"/>
  <c r="AI55" i="7238"/>
  <c r="AJ55" i="7238"/>
  <c r="AK55" i="7238"/>
  <c r="AL55" i="7238"/>
  <c r="AM55" i="7238"/>
  <c r="AN55" i="7238"/>
  <c r="AO55" i="7238"/>
  <c r="AP55" i="7238"/>
  <c r="AQ55" i="7238"/>
  <c r="AR55" i="7238"/>
  <c r="AS55" i="7238"/>
  <c r="AT55" i="7238"/>
  <c r="AU55" i="7238"/>
  <c r="AV55" i="7238"/>
  <c r="AW55" i="7238"/>
  <c r="AX55" i="7238"/>
  <c r="AY55" i="7238"/>
  <c r="AZ55" i="7238"/>
  <c r="BA55" i="7238"/>
  <c r="BB55" i="7238"/>
  <c r="BC55" i="7238"/>
  <c r="BD55" i="7238"/>
  <c r="BE55" i="7238"/>
  <c r="AA56" i="7238"/>
  <c r="AB56" i="7238"/>
  <c r="AC56" i="7238"/>
  <c r="AD56" i="7238"/>
  <c r="AE56" i="7238"/>
  <c r="AF56" i="7238"/>
  <c r="AG56" i="7238"/>
  <c r="AH56" i="7238"/>
  <c r="AI56" i="7238"/>
  <c r="AJ56" i="7238"/>
  <c r="AK56" i="7238"/>
  <c r="AL56" i="7238"/>
  <c r="AM56" i="7238"/>
  <c r="AN56" i="7238"/>
  <c r="AO56" i="7238"/>
  <c r="AP56" i="7238"/>
  <c r="AQ56" i="7238"/>
  <c r="AR56" i="7238"/>
  <c r="AS56" i="7238"/>
  <c r="AT56" i="7238"/>
  <c r="AU56" i="7238"/>
  <c r="AV56" i="7238"/>
  <c r="AW56" i="7238"/>
  <c r="AX56" i="7238"/>
  <c r="AY56" i="7238"/>
  <c r="AZ56" i="7238"/>
  <c r="BA56" i="7238"/>
  <c r="BB56" i="7238"/>
  <c r="BC56" i="7238"/>
  <c r="BD56" i="7238"/>
  <c r="BE56" i="7238"/>
  <c r="AA57" i="7238"/>
  <c r="AB57" i="7238"/>
  <c r="AC57" i="7238"/>
  <c r="AD57" i="7238"/>
  <c r="AE57" i="7238"/>
  <c r="AF57" i="7238"/>
  <c r="AG57" i="7238"/>
  <c r="AH57" i="7238"/>
  <c r="AI57" i="7238"/>
  <c r="AJ57" i="7238"/>
  <c r="AK57" i="7238"/>
  <c r="AL57" i="7238"/>
  <c r="AM57" i="7238"/>
  <c r="AN57" i="7238"/>
  <c r="AO57" i="7238"/>
  <c r="AP57" i="7238"/>
  <c r="AQ57" i="7238"/>
  <c r="AR57" i="7238"/>
  <c r="AS57" i="7238"/>
  <c r="AT57" i="7238"/>
  <c r="AU57" i="7238"/>
  <c r="AV57" i="7238"/>
  <c r="AW57" i="7238"/>
  <c r="AX57" i="7238"/>
  <c r="AY57" i="7238"/>
  <c r="AZ57" i="7238"/>
  <c r="BA57" i="7238"/>
  <c r="BB57" i="7238"/>
  <c r="BC57" i="7238"/>
  <c r="BD57" i="7238"/>
  <c r="BE57" i="7238"/>
  <c r="AA58" i="7238"/>
  <c r="AB58" i="7238"/>
  <c r="AC58" i="7238"/>
  <c r="AD58" i="7238"/>
  <c r="AE58" i="7238"/>
  <c r="AF58" i="7238"/>
  <c r="AG58" i="7238"/>
  <c r="AH58" i="7238"/>
  <c r="AI58" i="7238"/>
  <c r="AJ58" i="7238"/>
  <c r="AK58" i="7238"/>
  <c r="AL58" i="7238"/>
  <c r="AM58" i="7238"/>
  <c r="AN58" i="7238"/>
  <c r="AO58" i="7238"/>
  <c r="AP58" i="7238"/>
  <c r="AQ58" i="7238"/>
  <c r="AR58" i="7238"/>
  <c r="AS58" i="7238"/>
  <c r="AT58" i="7238"/>
  <c r="AU58" i="7238"/>
  <c r="AV58" i="7238"/>
  <c r="AW58" i="7238"/>
  <c r="AX58" i="7238"/>
  <c r="AY58" i="7238"/>
  <c r="AZ58" i="7238"/>
  <c r="BA58" i="7238"/>
  <c r="BB58" i="7238"/>
  <c r="BC58" i="7238"/>
  <c r="BD58" i="7238"/>
  <c r="BE58" i="7238"/>
  <c r="AA59" i="7238"/>
  <c r="AB59" i="7238"/>
  <c r="AC59" i="7238"/>
  <c r="AD59" i="7238"/>
  <c r="AE59" i="7238"/>
  <c r="AF59" i="7238"/>
  <c r="AG59" i="7238"/>
  <c r="AH59" i="7238"/>
  <c r="AI59" i="7238"/>
  <c r="AJ59" i="7238"/>
  <c r="AK59" i="7238"/>
  <c r="AL59" i="7238"/>
  <c r="AM59" i="7238"/>
  <c r="AN59" i="7238"/>
  <c r="AO59" i="7238"/>
  <c r="AP59" i="7238"/>
  <c r="AQ59" i="7238"/>
  <c r="AR59" i="7238"/>
  <c r="AS59" i="7238"/>
  <c r="AT59" i="7238"/>
  <c r="AU59" i="7238"/>
  <c r="AV59" i="7238"/>
  <c r="AW59" i="7238"/>
  <c r="AX59" i="7238"/>
  <c r="AY59" i="7238"/>
  <c r="AZ59" i="7238"/>
  <c r="BA59" i="7238"/>
  <c r="BB59" i="7238"/>
  <c r="BC59" i="7238"/>
  <c r="BD59" i="7238"/>
  <c r="BE59" i="7238"/>
  <c r="AA60" i="7238"/>
  <c r="AB60" i="7238"/>
  <c r="AC60" i="7238"/>
  <c r="AD60" i="7238"/>
  <c r="AE60" i="7238"/>
  <c r="AF60" i="7238"/>
  <c r="AG60" i="7238"/>
  <c r="AH60" i="7238"/>
  <c r="AI60" i="7238"/>
  <c r="AJ60" i="7238"/>
  <c r="AK60" i="7238"/>
  <c r="AL60" i="7238"/>
  <c r="AM60" i="7238"/>
  <c r="AN60" i="7238"/>
  <c r="AO60" i="7238"/>
  <c r="AP60" i="7238"/>
  <c r="AQ60" i="7238"/>
  <c r="AR60" i="7238"/>
  <c r="AS60" i="7238"/>
  <c r="AT60" i="7238"/>
  <c r="AU60" i="7238"/>
  <c r="AV60" i="7238"/>
  <c r="AW60" i="7238"/>
  <c r="AX60" i="7238"/>
  <c r="AY60" i="7238"/>
  <c r="AZ60" i="7238"/>
  <c r="BA60" i="7238"/>
  <c r="BB60" i="7238"/>
  <c r="BC60" i="7238"/>
  <c r="BD60" i="7238"/>
  <c r="BE60" i="7238"/>
  <c r="AA61" i="7238"/>
  <c r="AB61" i="7238"/>
  <c r="AC61" i="7238"/>
  <c r="AD61" i="7238"/>
  <c r="AE61" i="7238"/>
  <c r="AF61" i="7238"/>
  <c r="AG61" i="7238"/>
  <c r="AH61" i="7238"/>
  <c r="AI61" i="7238"/>
  <c r="AJ61" i="7238"/>
  <c r="AK61" i="7238"/>
  <c r="AL61" i="7238"/>
  <c r="AM61" i="7238"/>
  <c r="AN61" i="7238"/>
  <c r="AO61" i="7238"/>
  <c r="AP61" i="7238"/>
  <c r="AQ61" i="7238"/>
  <c r="AR61" i="7238"/>
  <c r="AS61" i="7238"/>
  <c r="AT61" i="7238"/>
  <c r="AU61" i="7238"/>
  <c r="AV61" i="7238"/>
  <c r="AW61" i="7238"/>
  <c r="AX61" i="7238"/>
  <c r="AY61" i="7238"/>
  <c r="AZ61" i="7238"/>
  <c r="BA61" i="7238"/>
  <c r="BB61" i="7238"/>
  <c r="BC61" i="7238"/>
  <c r="BD61" i="7238"/>
  <c r="BE61" i="7238"/>
  <c r="AA62" i="7238"/>
  <c r="AB62" i="7238"/>
  <c r="AC62" i="7238"/>
  <c r="AD62" i="7238"/>
  <c r="AE62" i="7238"/>
  <c r="AF62" i="7238"/>
  <c r="AG62" i="7238"/>
  <c r="AH62" i="7238"/>
  <c r="AI62" i="7238"/>
  <c r="AJ62" i="7238"/>
  <c r="AK62" i="7238"/>
  <c r="AL62" i="7238"/>
  <c r="AM62" i="7238"/>
  <c r="AN62" i="7238"/>
  <c r="AO62" i="7238"/>
  <c r="AP62" i="7238"/>
  <c r="AQ62" i="7238"/>
  <c r="AR62" i="7238"/>
  <c r="AS62" i="7238"/>
  <c r="AT62" i="7238"/>
  <c r="AU62" i="7238"/>
  <c r="AV62" i="7238"/>
  <c r="AW62" i="7238"/>
  <c r="AX62" i="7238"/>
  <c r="AY62" i="7238"/>
  <c r="AZ62" i="7238"/>
  <c r="BA62" i="7238"/>
  <c r="BB62" i="7238"/>
  <c r="BC62" i="7238"/>
  <c r="BD62" i="7238"/>
  <c r="BE62" i="7238"/>
  <c r="AA63" i="7238"/>
  <c r="AB63" i="7238"/>
  <c r="AC63" i="7238"/>
  <c r="AD63" i="7238"/>
  <c r="AE63" i="7238"/>
  <c r="AF63" i="7238"/>
  <c r="AG63" i="7238"/>
  <c r="AH63" i="7238"/>
  <c r="AI63" i="7238"/>
  <c r="AJ63" i="7238"/>
  <c r="AK63" i="7238"/>
  <c r="AL63" i="7238"/>
  <c r="AM63" i="7238"/>
  <c r="AN63" i="7238"/>
  <c r="AO63" i="7238"/>
  <c r="AP63" i="7238"/>
  <c r="AQ63" i="7238"/>
  <c r="AR63" i="7238"/>
  <c r="AS63" i="7238"/>
  <c r="AT63" i="7238"/>
  <c r="AU63" i="7238"/>
  <c r="AV63" i="7238"/>
  <c r="AW63" i="7238"/>
  <c r="AX63" i="7238"/>
  <c r="AY63" i="7238"/>
  <c r="AZ63" i="7238"/>
  <c r="BA63" i="7238"/>
  <c r="BB63" i="7238"/>
  <c r="BC63" i="7238"/>
  <c r="BD63" i="7238"/>
  <c r="BE63" i="7238"/>
  <c r="AA64" i="7238"/>
  <c r="AB64" i="7238"/>
  <c r="AC64" i="7238"/>
  <c r="AD64" i="7238"/>
  <c r="AE64" i="7238"/>
  <c r="AF64" i="7238"/>
  <c r="AG64" i="7238"/>
  <c r="AH64" i="7238"/>
  <c r="AI64" i="7238"/>
  <c r="AJ64" i="7238"/>
  <c r="AK64" i="7238"/>
  <c r="AL64" i="7238"/>
  <c r="AM64" i="7238"/>
  <c r="AN64" i="7238"/>
  <c r="AO64" i="7238"/>
  <c r="AP64" i="7238"/>
  <c r="AQ64" i="7238"/>
  <c r="AR64" i="7238"/>
  <c r="AS64" i="7238"/>
  <c r="AT64" i="7238"/>
  <c r="AU64" i="7238"/>
  <c r="AV64" i="7238"/>
  <c r="AW64" i="7238"/>
  <c r="AX64" i="7238"/>
  <c r="AY64" i="7238"/>
  <c r="AZ64" i="7238"/>
  <c r="BA64" i="7238"/>
  <c r="BB64" i="7238"/>
  <c r="BC64" i="7238"/>
  <c r="BD64" i="7238"/>
  <c r="BE64" i="7238"/>
  <c r="AA65" i="7238"/>
  <c r="AB65" i="7238"/>
  <c r="AC65" i="7238"/>
  <c r="AD65" i="7238"/>
  <c r="AE65" i="7238"/>
  <c r="AF65" i="7238"/>
  <c r="AG65" i="7238"/>
  <c r="AH65" i="7238"/>
  <c r="AI65" i="7238"/>
  <c r="AJ65" i="7238"/>
  <c r="AK65" i="7238"/>
  <c r="AL65" i="7238"/>
  <c r="AM65" i="7238"/>
  <c r="AN65" i="7238"/>
  <c r="AO65" i="7238"/>
  <c r="AP65" i="7238"/>
  <c r="AQ65" i="7238"/>
  <c r="AR65" i="7238"/>
  <c r="AS65" i="7238"/>
  <c r="AT65" i="7238"/>
  <c r="AU65" i="7238"/>
  <c r="AV65" i="7238"/>
  <c r="AW65" i="7238"/>
  <c r="AX65" i="7238"/>
  <c r="AY65" i="7238"/>
  <c r="AZ65" i="7238"/>
  <c r="BA65" i="7238"/>
  <c r="BB65" i="7238"/>
  <c r="BC65" i="7238"/>
  <c r="BD65" i="7238"/>
  <c r="BE65" i="7238"/>
  <c r="AA66" i="7238"/>
  <c r="AB66" i="7238"/>
  <c r="AC66" i="7238"/>
  <c r="AD66" i="7238"/>
  <c r="AE66" i="7238"/>
  <c r="AF66" i="7238"/>
  <c r="AG66" i="7238"/>
  <c r="AH66" i="7238"/>
  <c r="AI66" i="7238"/>
  <c r="AJ66" i="7238"/>
  <c r="AK66" i="7238"/>
  <c r="AL66" i="7238"/>
  <c r="AM66" i="7238"/>
  <c r="AN66" i="7238"/>
  <c r="AO66" i="7238"/>
  <c r="AP66" i="7238"/>
  <c r="AQ66" i="7238"/>
  <c r="AR66" i="7238"/>
  <c r="AS66" i="7238"/>
  <c r="AT66" i="7238"/>
  <c r="AU66" i="7238"/>
  <c r="AV66" i="7238"/>
  <c r="AW66" i="7238"/>
  <c r="AX66" i="7238"/>
  <c r="AY66" i="7238"/>
  <c r="AZ66" i="7238"/>
  <c r="BA66" i="7238"/>
  <c r="BB66" i="7238"/>
  <c r="BC66" i="7238"/>
  <c r="BD66" i="7238"/>
  <c r="BE66" i="7238"/>
  <c r="AA67" i="7238"/>
  <c r="AB67" i="7238"/>
  <c r="AC67" i="7238"/>
  <c r="AD67" i="7238"/>
  <c r="AE67" i="7238"/>
  <c r="AF67" i="7238"/>
  <c r="AG67" i="7238"/>
  <c r="AH67" i="7238"/>
  <c r="AI67" i="7238"/>
  <c r="AJ67" i="7238"/>
  <c r="AK67" i="7238"/>
  <c r="AL67" i="7238"/>
  <c r="AM67" i="7238"/>
  <c r="AN67" i="7238"/>
  <c r="AO67" i="7238"/>
  <c r="AP67" i="7238"/>
  <c r="AQ67" i="7238"/>
  <c r="AR67" i="7238"/>
  <c r="AS67" i="7238"/>
  <c r="AT67" i="7238"/>
  <c r="AU67" i="7238"/>
  <c r="AV67" i="7238"/>
  <c r="AW67" i="7238"/>
  <c r="AX67" i="7238"/>
  <c r="AY67" i="7238"/>
  <c r="AZ67" i="7238"/>
  <c r="BA67" i="7238"/>
  <c r="BB67" i="7238"/>
  <c r="BC67" i="7238"/>
  <c r="BD67" i="7238"/>
  <c r="BE67" i="7238"/>
  <c r="AA68" i="7238"/>
  <c r="AB68" i="7238"/>
  <c r="AC68" i="7238"/>
  <c r="AD68" i="7238"/>
  <c r="AE68" i="7238"/>
  <c r="AF68" i="7238"/>
  <c r="AG68" i="7238"/>
  <c r="AH68" i="7238"/>
  <c r="AI68" i="7238"/>
  <c r="AJ68" i="7238"/>
  <c r="AK68" i="7238"/>
  <c r="AL68" i="7238"/>
  <c r="AM68" i="7238"/>
  <c r="AN68" i="7238"/>
  <c r="AO68" i="7238"/>
  <c r="AP68" i="7238"/>
  <c r="AQ68" i="7238"/>
  <c r="AR68" i="7238"/>
  <c r="AS68" i="7238"/>
  <c r="AT68" i="7238"/>
  <c r="AU68" i="7238"/>
  <c r="AV68" i="7238"/>
  <c r="AW68" i="7238"/>
  <c r="AX68" i="7238"/>
  <c r="AY68" i="7238"/>
  <c r="AZ68" i="7238"/>
  <c r="BA68" i="7238"/>
  <c r="BB68" i="7238"/>
  <c r="BC68" i="7238"/>
  <c r="BD68" i="7238"/>
  <c r="BE68" i="7238"/>
  <c r="AA69" i="7238"/>
  <c r="AB69" i="7238"/>
  <c r="AC69" i="7238"/>
  <c r="AD69" i="7238"/>
  <c r="AE69" i="7238"/>
  <c r="AF69" i="7238"/>
  <c r="AG69" i="7238"/>
  <c r="AH69" i="7238"/>
  <c r="AI69" i="7238"/>
  <c r="AJ69" i="7238"/>
  <c r="AK69" i="7238"/>
  <c r="AL69" i="7238"/>
  <c r="AM69" i="7238"/>
  <c r="AN69" i="7238"/>
  <c r="AO69" i="7238"/>
  <c r="AP69" i="7238"/>
  <c r="AQ69" i="7238"/>
  <c r="AR69" i="7238"/>
  <c r="AS69" i="7238"/>
  <c r="AT69" i="7238"/>
  <c r="AU69" i="7238"/>
  <c r="AV69" i="7238"/>
  <c r="AW69" i="7238"/>
  <c r="AX69" i="7238"/>
  <c r="AY69" i="7238"/>
  <c r="AZ69" i="7238"/>
  <c r="BA69" i="7238"/>
  <c r="BB69" i="7238"/>
  <c r="BC69" i="7238"/>
  <c r="BD69" i="7238"/>
  <c r="BE69" i="7238"/>
  <c r="AA70" i="7238"/>
  <c r="AB70" i="7238"/>
  <c r="AC70" i="7238"/>
  <c r="AD70" i="7238"/>
  <c r="AE70" i="7238"/>
  <c r="AF70" i="7238"/>
  <c r="AG70" i="7238"/>
  <c r="AH70" i="7238"/>
  <c r="AI70" i="7238"/>
  <c r="AJ70" i="7238"/>
  <c r="AK70" i="7238"/>
  <c r="AL70" i="7238"/>
  <c r="AM70" i="7238"/>
  <c r="AN70" i="7238"/>
  <c r="AO70" i="7238"/>
  <c r="AP70" i="7238"/>
  <c r="AQ70" i="7238"/>
  <c r="AR70" i="7238"/>
  <c r="AS70" i="7238"/>
  <c r="AT70" i="7238"/>
  <c r="AU70" i="7238"/>
  <c r="AV70" i="7238"/>
  <c r="AW70" i="7238"/>
  <c r="AX70" i="7238"/>
  <c r="AY70" i="7238"/>
  <c r="AZ70" i="7238"/>
  <c r="BA70" i="7238"/>
  <c r="BB70" i="7238"/>
  <c r="BC70" i="7238"/>
  <c r="BD70" i="7238"/>
  <c r="BE70" i="7238"/>
  <c r="AA71" i="7238"/>
  <c r="AB71" i="7238"/>
  <c r="AC71" i="7238"/>
  <c r="AD71" i="7238"/>
  <c r="AE71" i="7238"/>
  <c r="AF71" i="7238"/>
  <c r="AG71" i="7238"/>
  <c r="AH71" i="7238"/>
  <c r="AI71" i="7238"/>
  <c r="AJ71" i="7238"/>
  <c r="AK71" i="7238"/>
  <c r="AL71" i="7238"/>
  <c r="AM71" i="7238"/>
  <c r="AN71" i="7238"/>
  <c r="AO71" i="7238"/>
  <c r="AP71" i="7238"/>
  <c r="AQ71" i="7238"/>
  <c r="AR71" i="7238"/>
  <c r="AS71" i="7238"/>
  <c r="AT71" i="7238"/>
  <c r="AU71" i="7238"/>
  <c r="AV71" i="7238"/>
  <c r="AW71" i="7238"/>
  <c r="AX71" i="7238"/>
  <c r="AY71" i="7238"/>
  <c r="AZ71" i="7238"/>
  <c r="BA71" i="7238"/>
  <c r="BB71" i="7238"/>
  <c r="BC71" i="7238"/>
  <c r="BD71" i="7238"/>
  <c r="BE71" i="7238"/>
  <c r="AA72" i="7238"/>
  <c r="AB72" i="7238"/>
  <c r="AC72" i="7238"/>
  <c r="AD72" i="7238"/>
  <c r="AE72" i="7238"/>
  <c r="AF72" i="7238"/>
  <c r="AG72" i="7238"/>
  <c r="AH72" i="7238"/>
  <c r="AI72" i="7238"/>
  <c r="AJ72" i="7238"/>
  <c r="AK72" i="7238"/>
  <c r="AL72" i="7238"/>
  <c r="AM72" i="7238"/>
  <c r="AN72" i="7238"/>
  <c r="AO72" i="7238"/>
  <c r="AP72" i="7238"/>
  <c r="AQ72" i="7238"/>
  <c r="AR72" i="7238"/>
  <c r="AS72" i="7238"/>
  <c r="AT72" i="7238"/>
  <c r="AU72" i="7238"/>
  <c r="AV72" i="7238"/>
  <c r="AW72" i="7238"/>
  <c r="AX72" i="7238"/>
  <c r="AY72" i="7238"/>
  <c r="AZ72" i="7238"/>
  <c r="BA72" i="7238"/>
  <c r="BB72" i="7238"/>
  <c r="BC72" i="7238"/>
  <c r="BD72" i="7238"/>
  <c r="BE72" i="7238"/>
  <c r="AA73" i="7238"/>
  <c r="AB73" i="7238"/>
  <c r="AC73" i="7238"/>
  <c r="AD73" i="7238"/>
  <c r="AE73" i="7238"/>
  <c r="AF73" i="7238"/>
  <c r="AG73" i="7238"/>
  <c r="AH73" i="7238"/>
  <c r="AI73" i="7238"/>
  <c r="AJ73" i="7238"/>
  <c r="AK73" i="7238"/>
  <c r="AL73" i="7238"/>
  <c r="AM73" i="7238"/>
  <c r="AN73" i="7238"/>
  <c r="AO73" i="7238"/>
  <c r="AP73" i="7238"/>
  <c r="AQ73" i="7238"/>
  <c r="AR73" i="7238"/>
  <c r="AS73" i="7238"/>
  <c r="AT73" i="7238"/>
  <c r="AU73" i="7238"/>
  <c r="AV73" i="7238"/>
  <c r="AW73" i="7238"/>
  <c r="AX73" i="7238"/>
  <c r="AY73" i="7238"/>
  <c r="AZ73" i="7238"/>
  <c r="BA73" i="7238"/>
  <c r="BB73" i="7238"/>
  <c r="BC73" i="7238"/>
  <c r="BD73" i="7238"/>
  <c r="BE73" i="7238"/>
  <c r="AA74" i="7238"/>
  <c r="AB74" i="7238"/>
  <c r="AC74" i="7238"/>
  <c r="AD74" i="7238"/>
  <c r="AE74" i="7238"/>
  <c r="AF74" i="7238"/>
  <c r="AG74" i="7238"/>
  <c r="AH74" i="7238"/>
  <c r="AI74" i="7238"/>
  <c r="AJ74" i="7238"/>
  <c r="AK74" i="7238"/>
  <c r="AL74" i="7238"/>
  <c r="AM74" i="7238"/>
  <c r="AN74" i="7238"/>
  <c r="AO74" i="7238"/>
  <c r="AP74" i="7238"/>
  <c r="AQ74" i="7238"/>
  <c r="AR74" i="7238"/>
  <c r="AS74" i="7238"/>
  <c r="AT74" i="7238"/>
  <c r="AU74" i="7238"/>
  <c r="AV74" i="7238"/>
  <c r="AW74" i="7238"/>
  <c r="AX74" i="7238"/>
  <c r="AY74" i="7238"/>
  <c r="AZ74" i="7238"/>
  <c r="BA74" i="7238"/>
  <c r="BB74" i="7238"/>
  <c r="BC74" i="7238"/>
  <c r="BD74" i="7238"/>
  <c r="BE74" i="7238"/>
  <c r="AA75" i="7238"/>
  <c r="AB75" i="7238"/>
  <c r="AC75" i="7238"/>
  <c r="AD75" i="7238"/>
  <c r="AE75" i="7238"/>
  <c r="AF75" i="7238"/>
  <c r="AG75" i="7238"/>
  <c r="AH75" i="7238"/>
  <c r="AI75" i="7238"/>
  <c r="AJ75" i="7238"/>
  <c r="AK75" i="7238"/>
  <c r="AL75" i="7238"/>
  <c r="AM75" i="7238"/>
  <c r="AN75" i="7238"/>
  <c r="AO75" i="7238"/>
  <c r="AP75" i="7238"/>
  <c r="AQ75" i="7238"/>
  <c r="AR75" i="7238"/>
  <c r="AS75" i="7238"/>
  <c r="AT75" i="7238"/>
  <c r="AU75" i="7238"/>
  <c r="AV75" i="7238"/>
  <c r="AW75" i="7238"/>
  <c r="AX75" i="7238"/>
  <c r="AY75" i="7238"/>
  <c r="AZ75" i="7238"/>
  <c r="BA75" i="7238"/>
  <c r="BB75" i="7238"/>
  <c r="BC75" i="7238"/>
  <c r="BD75" i="7238"/>
  <c r="BE75" i="7238"/>
  <c r="AA76" i="7238"/>
  <c r="AB76" i="7238"/>
  <c r="AC76" i="7238"/>
  <c r="AD76" i="7238"/>
  <c r="AE76" i="7238"/>
  <c r="AF76" i="7238"/>
  <c r="AG76" i="7238"/>
  <c r="AH76" i="7238"/>
  <c r="AI76" i="7238"/>
  <c r="AJ76" i="7238"/>
  <c r="AK76" i="7238"/>
  <c r="AL76" i="7238"/>
  <c r="AM76" i="7238"/>
  <c r="AN76" i="7238"/>
  <c r="AO76" i="7238"/>
  <c r="AP76" i="7238"/>
  <c r="AQ76" i="7238"/>
  <c r="AR76" i="7238"/>
  <c r="AS76" i="7238"/>
  <c r="AT76" i="7238"/>
  <c r="AU76" i="7238"/>
  <c r="AV76" i="7238"/>
  <c r="AW76" i="7238"/>
  <c r="AX76" i="7238"/>
  <c r="AY76" i="7238"/>
  <c r="AZ76" i="7238"/>
  <c r="BA76" i="7238"/>
  <c r="BB76" i="7238"/>
  <c r="BC76" i="7238"/>
  <c r="BD76" i="7238"/>
  <c r="BE76" i="7238"/>
  <c r="AA77" i="7238"/>
  <c r="AB77" i="7238"/>
  <c r="AC77" i="7238"/>
  <c r="AD77" i="7238"/>
  <c r="AE77" i="7238"/>
  <c r="AF77" i="7238"/>
  <c r="AG77" i="7238"/>
  <c r="AH77" i="7238"/>
  <c r="AI77" i="7238"/>
  <c r="AJ77" i="7238"/>
  <c r="AK77" i="7238"/>
  <c r="AL77" i="7238"/>
  <c r="AM77" i="7238"/>
  <c r="AN77" i="7238"/>
  <c r="AO77" i="7238"/>
  <c r="AP77" i="7238"/>
  <c r="AQ77" i="7238"/>
  <c r="AR77" i="7238"/>
  <c r="AS77" i="7238"/>
  <c r="AT77" i="7238"/>
  <c r="AU77" i="7238"/>
  <c r="AV77" i="7238"/>
  <c r="AW77" i="7238"/>
  <c r="AX77" i="7238"/>
  <c r="AY77" i="7238"/>
  <c r="AZ77" i="7238"/>
  <c r="BA77" i="7238"/>
  <c r="BB77" i="7238"/>
  <c r="BC77" i="7238"/>
  <c r="BD77" i="7238"/>
  <c r="BE77" i="7238"/>
  <c r="AA78" i="7238"/>
  <c r="AB78" i="7238"/>
  <c r="AC78" i="7238"/>
  <c r="AD78" i="7238"/>
  <c r="AE78" i="7238"/>
  <c r="AF78" i="7238"/>
  <c r="AG78" i="7238"/>
  <c r="AH78" i="7238"/>
  <c r="AI78" i="7238"/>
  <c r="AJ78" i="7238"/>
  <c r="AK78" i="7238"/>
  <c r="AL78" i="7238"/>
  <c r="AM78" i="7238"/>
  <c r="AN78" i="7238"/>
  <c r="AO78" i="7238"/>
  <c r="AP78" i="7238"/>
  <c r="AQ78" i="7238"/>
  <c r="AR78" i="7238"/>
  <c r="AS78" i="7238"/>
  <c r="AT78" i="7238"/>
  <c r="AU78" i="7238"/>
  <c r="AV78" i="7238"/>
  <c r="AW78" i="7238"/>
  <c r="AX78" i="7238"/>
  <c r="AY78" i="7238"/>
  <c r="AZ78" i="7238"/>
  <c r="BA78" i="7238"/>
  <c r="BB78" i="7238"/>
  <c r="BC78" i="7238"/>
  <c r="BD78" i="7238"/>
  <c r="BE78" i="7238"/>
  <c r="AA79" i="7238"/>
  <c r="AB79" i="7238"/>
  <c r="AC79" i="7238"/>
  <c r="AD79" i="7238"/>
  <c r="AE79" i="7238"/>
  <c r="AF79" i="7238"/>
  <c r="AG79" i="7238"/>
  <c r="AH79" i="7238"/>
  <c r="AI79" i="7238"/>
  <c r="AJ79" i="7238"/>
  <c r="AK79" i="7238"/>
  <c r="AL79" i="7238"/>
  <c r="AM79" i="7238"/>
  <c r="AN79" i="7238"/>
  <c r="AO79" i="7238"/>
  <c r="AP79" i="7238"/>
  <c r="AQ79" i="7238"/>
  <c r="AR79" i="7238"/>
  <c r="AS79" i="7238"/>
  <c r="AT79" i="7238"/>
  <c r="AU79" i="7238"/>
  <c r="AV79" i="7238"/>
  <c r="AW79" i="7238"/>
  <c r="AX79" i="7238"/>
  <c r="AY79" i="7238"/>
  <c r="AZ79" i="7238"/>
  <c r="BA79" i="7238"/>
  <c r="BB79" i="7238"/>
  <c r="BC79" i="7238"/>
  <c r="BD79" i="7238"/>
  <c r="BE79" i="7238"/>
  <c r="AA41" i="7238"/>
  <c r="AB41" i="7238"/>
  <c r="AC41" i="7238"/>
  <c r="AD41" i="7238"/>
  <c r="AE41" i="7238"/>
  <c r="AF41" i="7238"/>
  <c r="AG41" i="7238"/>
  <c r="AH41" i="7238"/>
  <c r="AI41" i="7238"/>
  <c r="AJ41" i="7238"/>
  <c r="AK41" i="7238"/>
  <c r="AL41" i="7238"/>
  <c r="AM41" i="7238"/>
  <c r="AN41" i="7238"/>
  <c r="AO41" i="7238"/>
  <c r="AP41" i="7238"/>
  <c r="AQ41" i="7238"/>
  <c r="AR41" i="7238"/>
  <c r="AS41" i="7238"/>
  <c r="AT41" i="7238"/>
  <c r="AU41" i="7238"/>
  <c r="AV41" i="7238"/>
  <c r="AW41" i="7238"/>
  <c r="AX41" i="7238"/>
  <c r="AY41" i="7238"/>
  <c r="AZ41" i="7238"/>
  <c r="BA41" i="7238"/>
  <c r="BB41" i="7238"/>
  <c r="BC41" i="7238"/>
  <c r="BD41" i="7238"/>
  <c r="BE41" i="7238"/>
  <c r="AA30" i="7238"/>
  <c r="AB30" i="7238"/>
  <c r="AC30" i="7238"/>
  <c r="AD30" i="7238"/>
  <c r="AE30" i="7238"/>
  <c r="AF30" i="7238"/>
  <c r="AG30" i="7238"/>
  <c r="AH30" i="7238"/>
  <c r="AI30" i="7238"/>
  <c r="AJ30" i="7238"/>
  <c r="AK30" i="7238"/>
  <c r="AL30" i="7238"/>
  <c r="AA31" i="7238"/>
  <c r="AB31" i="7238"/>
  <c r="AC31" i="7238"/>
  <c r="AD31" i="7238"/>
  <c r="AE31" i="7238"/>
  <c r="AF31" i="7238"/>
  <c r="AG31" i="7238"/>
  <c r="AH31" i="7238"/>
  <c r="AI31" i="7238"/>
  <c r="AJ31" i="7238"/>
  <c r="AK31" i="7238"/>
  <c r="AL31" i="7238"/>
  <c r="AA32" i="7238"/>
  <c r="AB32" i="7238"/>
  <c r="AC32" i="7238"/>
  <c r="AD32" i="7238"/>
  <c r="AE32" i="7238"/>
  <c r="AF32" i="7238"/>
  <c r="AG32" i="7238"/>
  <c r="AH32" i="7238"/>
  <c r="AI32" i="7238"/>
  <c r="AJ32" i="7238"/>
  <c r="AK32" i="7238"/>
  <c r="AL32" i="7238"/>
  <c r="AA33" i="7238"/>
  <c r="AB33" i="7238"/>
  <c r="AC33" i="7238"/>
  <c r="AD33" i="7238"/>
  <c r="AE33" i="7238"/>
  <c r="AF33" i="7238"/>
  <c r="AG33" i="7238"/>
  <c r="AH33" i="7238"/>
  <c r="AI33" i="7238"/>
  <c r="AJ33" i="7238"/>
  <c r="AK33" i="7238"/>
  <c r="AL33" i="7238"/>
  <c r="AA34" i="7238"/>
  <c r="AB34" i="7238"/>
  <c r="AC34" i="7238"/>
  <c r="AD34" i="7238"/>
  <c r="AE34" i="7238"/>
  <c r="AF34" i="7238"/>
  <c r="AG34" i="7238"/>
  <c r="AH34" i="7238"/>
  <c r="AI34" i="7238"/>
  <c r="AJ34" i="7238"/>
  <c r="AK34" i="7238"/>
  <c r="AL34" i="7238"/>
  <c r="AA35" i="7238"/>
  <c r="AB35" i="7238"/>
  <c r="AC35" i="7238"/>
  <c r="AD35" i="7238"/>
  <c r="AE35" i="7238"/>
  <c r="AF35" i="7238"/>
  <c r="AG35" i="7238"/>
  <c r="AH35" i="7238"/>
  <c r="AI35" i="7238"/>
  <c r="AJ35" i="7238"/>
  <c r="AK35" i="7238"/>
  <c r="AL35" i="7238"/>
  <c r="AA36" i="7238"/>
  <c r="AB36" i="7238"/>
  <c r="AC36" i="7238"/>
  <c r="AD36" i="7238"/>
  <c r="AE36" i="7238"/>
  <c r="AF36" i="7238"/>
  <c r="AG36" i="7238"/>
  <c r="AH36" i="7238"/>
  <c r="AI36" i="7238"/>
  <c r="AJ36" i="7238"/>
  <c r="AK36" i="7238"/>
  <c r="AL36" i="7238"/>
  <c r="AA37" i="7238"/>
  <c r="AB37" i="7238"/>
  <c r="AC37" i="7238"/>
  <c r="AD37" i="7238"/>
  <c r="AE37" i="7238"/>
  <c r="AF37" i="7238"/>
  <c r="AG37" i="7238"/>
  <c r="AH37" i="7238"/>
  <c r="AI37" i="7238"/>
  <c r="AJ37" i="7238"/>
  <c r="AK37" i="7238"/>
  <c r="AL37" i="7238"/>
  <c r="AA38" i="7238"/>
  <c r="AB38" i="7238"/>
  <c r="AC38" i="7238"/>
  <c r="AD38" i="7238"/>
  <c r="AE38" i="7238"/>
  <c r="AF38" i="7238"/>
  <c r="AG38" i="7238"/>
  <c r="AH38" i="7238"/>
  <c r="AI38" i="7238"/>
  <c r="AJ38" i="7238"/>
  <c r="AK38" i="7238"/>
  <c r="AL38" i="7238"/>
  <c r="AA39" i="7238"/>
  <c r="AB39" i="7238"/>
  <c r="AC39" i="7238"/>
  <c r="AD39" i="7238"/>
  <c r="AE39" i="7238"/>
  <c r="AF39" i="7238"/>
  <c r="AG39" i="7238"/>
  <c r="AH39" i="7238"/>
  <c r="AI39" i="7238"/>
  <c r="AJ39" i="7238"/>
  <c r="AK39" i="7238"/>
  <c r="AL39" i="7238"/>
  <c r="AA40" i="7238"/>
  <c r="AB40" i="7238"/>
  <c r="AC40" i="7238"/>
  <c r="AD40" i="7238"/>
  <c r="AE40" i="7238"/>
  <c r="AF40" i="7238"/>
  <c r="AG40" i="7238"/>
  <c r="AH40" i="7238"/>
  <c r="AI40" i="7238"/>
  <c r="AJ40" i="7238"/>
  <c r="AK40" i="7238"/>
  <c r="AL40" i="7238"/>
  <c r="AB29" i="7238"/>
  <c r="AC29" i="7238"/>
  <c r="AD29" i="7238"/>
  <c r="AE29" i="7238"/>
  <c r="AF29" i="7238"/>
  <c r="AG29" i="7238"/>
  <c r="AH29" i="7238"/>
  <c r="AI29" i="7238"/>
  <c r="AJ29" i="7238"/>
  <c r="AK29" i="7238"/>
  <c r="AL29" i="7238"/>
  <c r="AA29" i="7238"/>
  <c r="AA81" i="7238" s="1"/>
  <c r="AM31" i="7238"/>
  <c r="AN31" i="7238"/>
  <c r="AO31" i="7238"/>
  <c r="AP31" i="7238"/>
  <c r="AQ31" i="7238"/>
  <c r="AR31" i="7238"/>
  <c r="AS31" i="7238"/>
  <c r="AT31" i="7238"/>
  <c r="AU31" i="7238"/>
  <c r="AV31" i="7238"/>
  <c r="AW31" i="7238"/>
  <c r="AX31" i="7238"/>
  <c r="AY31" i="7238"/>
  <c r="AZ31" i="7238"/>
  <c r="BA31" i="7238"/>
  <c r="BB31" i="7238"/>
  <c r="BC31" i="7238"/>
  <c r="BD31" i="7238"/>
  <c r="BE31" i="7238"/>
  <c r="AM32" i="7238"/>
  <c r="AN32" i="7238"/>
  <c r="AO32" i="7238"/>
  <c r="AP32" i="7238"/>
  <c r="AQ32" i="7238"/>
  <c r="AR32" i="7238"/>
  <c r="AS32" i="7238"/>
  <c r="AT32" i="7238"/>
  <c r="AU32" i="7238"/>
  <c r="AV32" i="7238"/>
  <c r="AW32" i="7238"/>
  <c r="AX32" i="7238"/>
  <c r="AY32" i="7238"/>
  <c r="AZ32" i="7238"/>
  <c r="BA32" i="7238"/>
  <c r="BB32" i="7238"/>
  <c r="BC32" i="7238"/>
  <c r="BD32" i="7238"/>
  <c r="BE32" i="7238"/>
  <c r="AM33" i="7238"/>
  <c r="AN33" i="7238"/>
  <c r="AO33" i="7238"/>
  <c r="AP33" i="7238"/>
  <c r="AQ33" i="7238"/>
  <c r="AR33" i="7238"/>
  <c r="AS33" i="7238"/>
  <c r="AT33" i="7238"/>
  <c r="AU33" i="7238"/>
  <c r="AV33" i="7238"/>
  <c r="AW33" i="7238"/>
  <c r="AX33" i="7238"/>
  <c r="AY33" i="7238"/>
  <c r="AZ33" i="7238"/>
  <c r="BA33" i="7238"/>
  <c r="BB33" i="7238"/>
  <c r="BC33" i="7238"/>
  <c r="BD33" i="7238"/>
  <c r="BE33" i="7238"/>
  <c r="AM34" i="7238"/>
  <c r="AN34" i="7238"/>
  <c r="AO34" i="7238"/>
  <c r="AP34" i="7238"/>
  <c r="AQ34" i="7238"/>
  <c r="AR34" i="7238"/>
  <c r="AS34" i="7238"/>
  <c r="AT34" i="7238"/>
  <c r="AU34" i="7238"/>
  <c r="AV34" i="7238"/>
  <c r="AW34" i="7238"/>
  <c r="AX34" i="7238"/>
  <c r="AY34" i="7238"/>
  <c r="AZ34" i="7238"/>
  <c r="BA34" i="7238"/>
  <c r="BB34" i="7238"/>
  <c r="BC34" i="7238"/>
  <c r="BD34" i="7238"/>
  <c r="BE34" i="7238"/>
  <c r="AM35" i="7238"/>
  <c r="AN35" i="7238"/>
  <c r="AO35" i="7238"/>
  <c r="AP35" i="7238"/>
  <c r="AQ35" i="7238"/>
  <c r="AR35" i="7238"/>
  <c r="AS35" i="7238"/>
  <c r="AT35" i="7238"/>
  <c r="AU35" i="7238"/>
  <c r="AV35" i="7238"/>
  <c r="AW35" i="7238"/>
  <c r="AX35" i="7238"/>
  <c r="AY35" i="7238"/>
  <c r="AZ35" i="7238"/>
  <c r="BA35" i="7238"/>
  <c r="BB35" i="7238"/>
  <c r="BC35" i="7238"/>
  <c r="BD35" i="7238"/>
  <c r="BE35" i="7238"/>
  <c r="AM36" i="7238"/>
  <c r="AN36" i="7238"/>
  <c r="AO36" i="7238"/>
  <c r="AP36" i="7238"/>
  <c r="AQ36" i="7238"/>
  <c r="AR36" i="7238"/>
  <c r="AS36" i="7238"/>
  <c r="AT36" i="7238"/>
  <c r="AU36" i="7238"/>
  <c r="AV36" i="7238"/>
  <c r="AW36" i="7238"/>
  <c r="AX36" i="7238"/>
  <c r="AY36" i="7238"/>
  <c r="AZ36" i="7238"/>
  <c r="BA36" i="7238"/>
  <c r="BB36" i="7238"/>
  <c r="BC36" i="7238"/>
  <c r="BD36" i="7238"/>
  <c r="BE36" i="7238"/>
  <c r="AM37" i="7238"/>
  <c r="AN37" i="7238"/>
  <c r="AO37" i="7238"/>
  <c r="AP37" i="7238"/>
  <c r="AQ37" i="7238"/>
  <c r="AR37" i="7238"/>
  <c r="AS37" i="7238"/>
  <c r="AT37" i="7238"/>
  <c r="AU37" i="7238"/>
  <c r="AV37" i="7238"/>
  <c r="AW37" i="7238"/>
  <c r="AX37" i="7238"/>
  <c r="AY37" i="7238"/>
  <c r="AZ37" i="7238"/>
  <c r="BA37" i="7238"/>
  <c r="BB37" i="7238"/>
  <c r="BC37" i="7238"/>
  <c r="BD37" i="7238"/>
  <c r="BE37" i="7238"/>
  <c r="AM38" i="7238"/>
  <c r="AN38" i="7238"/>
  <c r="AO38" i="7238"/>
  <c r="AP38" i="7238"/>
  <c r="AQ38" i="7238"/>
  <c r="AR38" i="7238"/>
  <c r="AS38" i="7238"/>
  <c r="AT38" i="7238"/>
  <c r="AU38" i="7238"/>
  <c r="AV38" i="7238"/>
  <c r="AW38" i="7238"/>
  <c r="AX38" i="7238"/>
  <c r="AY38" i="7238"/>
  <c r="AZ38" i="7238"/>
  <c r="BA38" i="7238"/>
  <c r="BB38" i="7238"/>
  <c r="BC38" i="7238"/>
  <c r="BD38" i="7238"/>
  <c r="BE38" i="7238"/>
  <c r="AM39" i="7238"/>
  <c r="AN39" i="7238"/>
  <c r="AO39" i="7238"/>
  <c r="AP39" i="7238"/>
  <c r="AQ39" i="7238"/>
  <c r="AR39" i="7238"/>
  <c r="AS39" i="7238"/>
  <c r="AT39" i="7238"/>
  <c r="AU39" i="7238"/>
  <c r="AV39" i="7238"/>
  <c r="AW39" i="7238"/>
  <c r="AX39" i="7238"/>
  <c r="AY39" i="7238"/>
  <c r="AZ39" i="7238"/>
  <c r="BA39" i="7238"/>
  <c r="BB39" i="7238"/>
  <c r="BC39" i="7238"/>
  <c r="BD39" i="7238"/>
  <c r="BE39" i="7238"/>
  <c r="AM40" i="7238"/>
  <c r="AN40" i="7238"/>
  <c r="AO40" i="7238"/>
  <c r="AP40" i="7238"/>
  <c r="AQ40" i="7238"/>
  <c r="AR40" i="7238"/>
  <c r="AS40" i="7238"/>
  <c r="AT40" i="7238"/>
  <c r="AU40" i="7238"/>
  <c r="AV40" i="7238"/>
  <c r="AW40" i="7238"/>
  <c r="AX40" i="7238"/>
  <c r="AY40" i="7238"/>
  <c r="AZ40" i="7238"/>
  <c r="BA40" i="7238"/>
  <c r="BB40" i="7238"/>
  <c r="BC40" i="7238"/>
  <c r="BD40" i="7238"/>
  <c r="BE40" i="7238"/>
  <c r="AN30" i="7238"/>
  <c r="AO30" i="7238"/>
  <c r="AP30" i="7238"/>
  <c r="AQ30" i="7238"/>
  <c r="AR30" i="7238"/>
  <c r="AS30" i="7238"/>
  <c r="AT30" i="7238"/>
  <c r="AU30" i="7238"/>
  <c r="AV30" i="7238"/>
  <c r="AW30" i="7238"/>
  <c r="AX30" i="7238"/>
  <c r="AY30" i="7238"/>
  <c r="AZ30" i="7238"/>
  <c r="BA30" i="7238"/>
  <c r="BB30" i="7238"/>
  <c r="BC30" i="7238"/>
  <c r="BD30" i="7238"/>
  <c r="BE30" i="7238"/>
  <c r="AP29" i="7238"/>
  <c r="AQ29" i="7238"/>
  <c r="AR29" i="7238"/>
  <c r="AS29" i="7238"/>
  <c r="AT29" i="7238"/>
  <c r="AU29" i="7238"/>
  <c r="AV29" i="7238"/>
  <c r="AW29" i="7238"/>
  <c r="AX29" i="7238"/>
  <c r="AY29" i="7238"/>
  <c r="AZ29" i="7238"/>
  <c r="BA29" i="7238"/>
  <c r="BB29" i="7238"/>
  <c r="BC29" i="7238"/>
  <c r="BD29" i="7238"/>
  <c r="BE29" i="7238"/>
  <c r="AN29" i="7238"/>
  <c r="AO29" i="7238"/>
  <c r="BF83" i="7238" l="1"/>
  <c r="BF82" i="7238"/>
  <c r="BF81" i="7238"/>
  <c r="BE11" i="7238"/>
  <c r="BE81" i="7238" s="1"/>
  <c r="BE12" i="7238"/>
  <c r="BE13" i="7238"/>
  <c r="BE14" i="7238"/>
  <c r="BE15" i="7238"/>
  <c r="BE16" i="7238"/>
  <c r="BE17" i="7238"/>
  <c r="BE18" i="7238"/>
  <c r="BE19" i="7238"/>
  <c r="BE20" i="7238"/>
  <c r="BE21" i="7238"/>
  <c r="BE22" i="7238"/>
  <c r="BE23" i="7238"/>
  <c r="BE24" i="7238"/>
  <c r="BE25" i="7238"/>
  <c r="BE26" i="7238"/>
  <c r="BE27" i="7238"/>
  <c r="BD11" i="7238"/>
  <c r="BD12" i="7238"/>
  <c r="BD13" i="7238"/>
  <c r="BD14" i="7238"/>
  <c r="BD15" i="7238"/>
  <c r="BD16" i="7238"/>
  <c r="BD17" i="7238"/>
  <c r="BD18" i="7238"/>
  <c r="BD19" i="7238"/>
  <c r="BD20" i="7238"/>
  <c r="BD21" i="7238"/>
  <c r="BD22" i="7238"/>
  <c r="BD23" i="7238"/>
  <c r="BD24" i="7238"/>
  <c r="BD25" i="7238"/>
  <c r="BD26" i="7238"/>
  <c r="BD27" i="7238"/>
  <c r="BD83" i="7238" l="1"/>
  <c r="BE83" i="7238"/>
  <c r="BE82" i="7238"/>
  <c r="BD82" i="7238"/>
  <c r="BD81" i="7238"/>
  <c r="BC11" i="7238"/>
  <c r="BC12" i="7238"/>
  <c r="BC13" i="7238"/>
  <c r="BC14" i="7238"/>
  <c r="BC15" i="7238"/>
  <c r="BC16" i="7238"/>
  <c r="BC17" i="7238"/>
  <c r="BC18" i="7238"/>
  <c r="BC19" i="7238"/>
  <c r="BC20" i="7238"/>
  <c r="BC21" i="7238"/>
  <c r="BC22" i="7238"/>
  <c r="BC23" i="7238"/>
  <c r="BC24" i="7238"/>
  <c r="BC25" i="7238"/>
  <c r="BC26" i="7238"/>
  <c r="BC27" i="7238"/>
  <c r="BB11" i="7238"/>
  <c r="BB12" i="7238"/>
  <c r="BB13" i="7238"/>
  <c r="BB14" i="7238"/>
  <c r="BB15" i="7238"/>
  <c r="BB16" i="7238"/>
  <c r="BB17" i="7238"/>
  <c r="BB18" i="7238"/>
  <c r="BB19" i="7238"/>
  <c r="BB82" i="7238" s="1"/>
  <c r="BB20" i="7238"/>
  <c r="BB21" i="7238"/>
  <c r="BB22" i="7238"/>
  <c r="BB23" i="7238"/>
  <c r="BB24" i="7238"/>
  <c r="BB25" i="7238"/>
  <c r="BB26" i="7238"/>
  <c r="BB27" i="7238"/>
  <c r="BA11" i="7238"/>
  <c r="BA12" i="7238"/>
  <c r="BA13" i="7238"/>
  <c r="BA14" i="7238"/>
  <c r="BA15" i="7238"/>
  <c r="BA16" i="7238"/>
  <c r="BA17" i="7238"/>
  <c r="BA18" i="7238"/>
  <c r="BA19" i="7238"/>
  <c r="BA82" i="7238" s="1"/>
  <c r="BA20" i="7238"/>
  <c r="BA21" i="7238"/>
  <c r="BA22" i="7238"/>
  <c r="BA23" i="7238"/>
  <c r="BA24" i="7238"/>
  <c r="BA25" i="7238"/>
  <c r="BA26" i="7238"/>
  <c r="BA27" i="7238"/>
  <c r="AZ12" i="7238"/>
  <c r="AZ13" i="7238"/>
  <c r="AZ14" i="7238"/>
  <c r="AZ15" i="7238"/>
  <c r="AZ16" i="7238"/>
  <c r="AZ17" i="7238"/>
  <c r="AZ18" i="7238"/>
  <c r="AZ19" i="7238"/>
  <c r="AZ82" i="7238" s="1"/>
  <c r="AZ20" i="7238"/>
  <c r="AZ21" i="7238"/>
  <c r="AZ22" i="7238"/>
  <c r="AZ23" i="7238"/>
  <c r="AZ24" i="7238"/>
  <c r="AZ25" i="7238"/>
  <c r="AZ26" i="7238"/>
  <c r="AZ27" i="7238"/>
  <c r="AZ11" i="7238"/>
  <c r="BC82" i="7238" l="1"/>
  <c r="BC81" i="7238"/>
  <c r="BC83" i="7238"/>
  <c r="BB83" i="7238"/>
  <c r="BB81" i="7238"/>
  <c r="BA81" i="7238"/>
  <c r="AZ83" i="7238"/>
  <c r="AZ81" i="7238"/>
  <c r="BA83" i="7238"/>
  <c r="AY27" i="7238"/>
  <c r="AY26" i="7238"/>
  <c r="AY25" i="7238"/>
  <c r="AY24" i="7238"/>
  <c r="AY23" i="7238"/>
  <c r="AY22" i="7238"/>
  <c r="AY21" i="7238"/>
  <c r="AY20" i="7238"/>
  <c r="AY19" i="7238"/>
  <c r="AY18" i="7238"/>
  <c r="AY17" i="7238"/>
  <c r="AY16" i="7238"/>
  <c r="AY15" i="7238"/>
  <c r="AY14" i="7238"/>
  <c r="AY13" i="7238"/>
  <c r="AY12" i="7238"/>
  <c r="AY11" i="7238"/>
  <c r="AX20" i="7238"/>
  <c r="AX21" i="7238"/>
  <c r="AX23" i="7238"/>
  <c r="AX24" i="7238"/>
  <c r="AX25" i="7238"/>
  <c r="AX26" i="7238"/>
  <c r="AX27" i="7238"/>
  <c r="AX11" i="7238"/>
  <c r="AX12" i="7238"/>
  <c r="AX13" i="7238"/>
  <c r="AX14" i="7238"/>
  <c r="AX15" i="7238"/>
  <c r="AX16" i="7238"/>
  <c r="AX17" i="7238"/>
  <c r="AX18" i="7238"/>
  <c r="AX19" i="7238"/>
  <c r="AW27" i="7238"/>
  <c r="AW26" i="7238"/>
  <c r="AW25" i="7238"/>
  <c r="AW24" i="7238"/>
  <c r="AW23" i="7238"/>
  <c r="AW22" i="7238"/>
  <c r="AW21" i="7238"/>
  <c r="AW20" i="7238"/>
  <c r="AW19" i="7238"/>
  <c r="AW18" i="7238"/>
  <c r="AW17" i="7238"/>
  <c r="AW16" i="7238"/>
  <c r="AW15" i="7238"/>
  <c r="AW14" i="7238"/>
  <c r="AW13" i="7238"/>
  <c r="AW12" i="7238"/>
  <c r="AW11" i="7238"/>
  <c r="AK83" i="7238"/>
  <c r="AI83" i="7238"/>
  <c r="AG83" i="7238"/>
  <c r="AE83" i="7238"/>
  <c r="AC83" i="7238"/>
  <c r="AA83" i="7238"/>
  <c r="AL82" i="7238"/>
  <c r="AJ82" i="7238"/>
  <c r="AH82" i="7238"/>
  <c r="AF82" i="7238"/>
  <c r="AD82" i="7238"/>
  <c r="AB82" i="7238"/>
  <c r="AM30" i="7238"/>
  <c r="AM29" i="7238"/>
  <c r="AV27" i="7238"/>
  <c r="AU27" i="7238"/>
  <c r="AT27" i="7238"/>
  <c r="AS27" i="7238"/>
  <c r="AR27" i="7238"/>
  <c r="AQ27" i="7238"/>
  <c r="AP27" i="7238"/>
  <c r="AO27" i="7238"/>
  <c r="AN27" i="7238"/>
  <c r="AM27" i="7238"/>
  <c r="AV26" i="7238"/>
  <c r="AU26" i="7238"/>
  <c r="AT26" i="7238"/>
  <c r="AS26" i="7238"/>
  <c r="AR26" i="7238"/>
  <c r="AQ26" i="7238"/>
  <c r="AP26" i="7238"/>
  <c r="AO26" i="7238"/>
  <c r="AN26" i="7238"/>
  <c r="AM26" i="7238"/>
  <c r="AV25" i="7238"/>
  <c r="AU25" i="7238"/>
  <c r="AT25" i="7238"/>
  <c r="AS25" i="7238"/>
  <c r="AR25" i="7238"/>
  <c r="AQ25" i="7238"/>
  <c r="AP25" i="7238"/>
  <c r="AO25" i="7238"/>
  <c r="AN25" i="7238"/>
  <c r="AM25" i="7238"/>
  <c r="AV24" i="7238"/>
  <c r="AU24" i="7238"/>
  <c r="AT24" i="7238"/>
  <c r="AS24" i="7238"/>
  <c r="AR24" i="7238"/>
  <c r="AQ24" i="7238"/>
  <c r="AP24" i="7238"/>
  <c r="AO24" i="7238"/>
  <c r="AN24" i="7238"/>
  <c r="AM24" i="7238"/>
  <c r="AV23" i="7238"/>
  <c r="AU23" i="7238"/>
  <c r="AT23" i="7238"/>
  <c r="AS23" i="7238"/>
  <c r="AR23" i="7238"/>
  <c r="AQ23" i="7238"/>
  <c r="AP23" i="7238"/>
  <c r="AO23" i="7238"/>
  <c r="AN23" i="7238"/>
  <c r="AM23" i="7238"/>
  <c r="AV22" i="7238"/>
  <c r="AU22" i="7238"/>
  <c r="AT22" i="7238"/>
  <c r="AS22" i="7238"/>
  <c r="AR22" i="7238"/>
  <c r="AQ22" i="7238"/>
  <c r="AP22" i="7238"/>
  <c r="AO22" i="7238"/>
  <c r="AN22" i="7238"/>
  <c r="AM22" i="7238"/>
  <c r="AV21" i="7238"/>
  <c r="AU21" i="7238"/>
  <c r="AT21" i="7238"/>
  <c r="AS21" i="7238"/>
  <c r="AR21" i="7238"/>
  <c r="AQ21" i="7238"/>
  <c r="AP21" i="7238"/>
  <c r="AO21" i="7238"/>
  <c r="AN21" i="7238"/>
  <c r="AM21" i="7238"/>
  <c r="AV20" i="7238"/>
  <c r="AU20" i="7238"/>
  <c r="AT20" i="7238"/>
  <c r="AS20" i="7238"/>
  <c r="AR20" i="7238"/>
  <c r="AQ20" i="7238"/>
  <c r="AP20" i="7238"/>
  <c r="AO20" i="7238"/>
  <c r="AN20" i="7238"/>
  <c r="AM20" i="7238"/>
  <c r="AV19" i="7238"/>
  <c r="AU19" i="7238"/>
  <c r="AT19" i="7238"/>
  <c r="AS19" i="7238"/>
  <c r="AR19" i="7238"/>
  <c r="AQ19" i="7238"/>
  <c r="AP19" i="7238"/>
  <c r="AO19" i="7238"/>
  <c r="AN19" i="7238"/>
  <c r="AM19" i="7238"/>
  <c r="AV18" i="7238"/>
  <c r="AU18" i="7238"/>
  <c r="AT18" i="7238"/>
  <c r="AS18" i="7238"/>
  <c r="AR18" i="7238"/>
  <c r="AQ18" i="7238"/>
  <c r="AP18" i="7238"/>
  <c r="AO18" i="7238"/>
  <c r="AN18" i="7238"/>
  <c r="AM18" i="7238"/>
  <c r="AV17" i="7238"/>
  <c r="AU17" i="7238"/>
  <c r="AT17" i="7238"/>
  <c r="AS17" i="7238"/>
  <c r="AR17" i="7238"/>
  <c r="AQ17" i="7238"/>
  <c r="AP17" i="7238"/>
  <c r="AO17" i="7238"/>
  <c r="AN17" i="7238"/>
  <c r="AM17" i="7238"/>
  <c r="AV16" i="7238"/>
  <c r="AU16" i="7238"/>
  <c r="AT16" i="7238"/>
  <c r="AS16" i="7238"/>
  <c r="AR16" i="7238"/>
  <c r="AQ16" i="7238"/>
  <c r="AP16" i="7238"/>
  <c r="AO16" i="7238"/>
  <c r="AN16" i="7238"/>
  <c r="AM16" i="7238"/>
  <c r="AV15" i="7238"/>
  <c r="AU15" i="7238"/>
  <c r="AT15" i="7238"/>
  <c r="AS15" i="7238"/>
  <c r="AR15" i="7238"/>
  <c r="AQ15" i="7238"/>
  <c r="AP15" i="7238"/>
  <c r="AO15" i="7238"/>
  <c r="AN15" i="7238"/>
  <c r="AM15" i="7238"/>
  <c r="AV14" i="7238"/>
  <c r="AU14" i="7238"/>
  <c r="AT14" i="7238"/>
  <c r="AS14" i="7238"/>
  <c r="AR14" i="7238"/>
  <c r="AQ14" i="7238"/>
  <c r="AP14" i="7238"/>
  <c r="AO14" i="7238"/>
  <c r="AN14" i="7238"/>
  <c r="AM14" i="7238"/>
  <c r="AV13" i="7238"/>
  <c r="AU13" i="7238"/>
  <c r="AT13" i="7238"/>
  <c r="AS13" i="7238"/>
  <c r="AR13" i="7238"/>
  <c r="AQ13" i="7238"/>
  <c r="AP13" i="7238"/>
  <c r="AO13" i="7238"/>
  <c r="AN13" i="7238"/>
  <c r="AM13" i="7238"/>
  <c r="AV12" i="7238"/>
  <c r="AU12" i="7238"/>
  <c r="AT12" i="7238"/>
  <c r="AS12" i="7238"/>
  <c r="AR12" i="7238"/>
  <c r="AQ12" i="7238"/>
  <c r="AP12" i="7238"/>
  <c r="AO12" i="7238"/>
  <c r="AN12" i="7238"/>
  <c r="AM12" i="7238"/>
  <c r="AV11" i="7238"/>
  <c r="AU11" i="7238"/>
  <c r="AT11" i="7238"/>
  <c r="AS11" i="7238"/>
  <c r="AR11" i="7238"/>
  <c r="AQ11" i="7238"/>
  <c r="AP11" i="7238"/>
  <c r="AO11" i="7238"/>
  <c r="AN11" i="7238"/>
  <c r="AM11" i="7238"/>
  <c r="D81" i="7238"/>
  <c r="E81" i="7238"/>
  <c r="F81" i="7238"/>
  <c r="G81" i="7238"/>
  <c r="H81" i="7238"/>
  <c r="I81" i="7238"/>
  <c r="J81" i="7238"/>
  <c r="K81" i="7238"/>
  <c r="L81" i="7238"/>
  <c r="M81" i="7238"/>
  <c r="N81" i="7238"/>
  <c r="O81" i="7238"/>
  <c r="P81" i="7238"/>
  <c r="Q81" i="7238"/>
  <c r="R81" i="7238"/>
  <c r="S81" i="7238"/>
  <c r="T81" i="7238"/>
  <c r="U81" i="7238"/>
  <c r="V81" i="7238"/>
  <c r="W81" i="7238"/>
  <c r="X81" i="7238"/>
  <c r="Y81" i="7238"/>
  <c r="Z81" i="7238"/>
  <c r="AB81" i="7238"/>
  <c r="AC81" i="7238"/>
  <c r="AD81" i="7238"/>
  <c r="AE81" i="7238"/>
  <c r="AF81" i="7238"/>
  <c r="AG81" i="7238"/>
  <c r="AH81" i="7238"/>
  <c r="AI81" i="7238"/>
  <c r="AJ81" i="7238"/>
  <c r="AK81" i="7238"/>
  <c r="AL81" i="7238"/>
  <c r="D82" i="7238"/>
  <c r="E82" i="7238"/>
  <c r="F82" i="7238"/>
  <c r="G82" i="7238"/>
  <c r="H82" i="7238"/>
  <c r="I82" i="7238"/>
  <c r="J82" i="7238"/>
  <c r="K82" i="7238"/>
  <c r="L82" i="7238"/>
  <c r="M82" i="7238"/>
  <c r="N82" i="7238"/>
  <c r="O82" i="7238"/>
  <c r="P82" i="7238"/>
  <c r="Q82" i="7238"/>
  <c r="R82" i="7238"/>
  <c r="S82" i="7238"/>
  <c r="T82" i="7238"/>
  <c r="U82" i="7238"/>
  <c r="V82" i="7238"/>
  <c r="W82" i="7238"/>
  <c r="X82" i="7238"/>
  <c r="Y82" i="7238"/>
  <c r="Z82" i="7238"/>
  <c r="AC82" i="7238"/>
  <c r="AE82" i="7238"/>
  <c r="AG82" i="7238"/>
  <c r="AI82" i="7238"/>
  <c r="AK82" i="7238"/>
  <c r="D83" i="7238"/>
  <c r="E83" i="7238"/>
  <c r="F83" i="7238"/>
  <c r="G83" i="7238"/>
  <c r="H83" i="7238"/>
  <c r="I83" i="7238"/>
  <c r="J83" i="7238"/>
  <c r="K83" i="7238"/>
  <c r="L83" i="7238"/>
  <c r="M83" i="7238"/>
  <c r="N83" i="7238"/>
  <c r="O83" i="7238"/>
  <c r="P83" i="7238"/>
  <c r="Q83" i="7238"/>
  <c r="R83" i="7238"/>
  <c r="S83" i="7238"/>
  <c r="T83" i="7238"/>
  <c r="U83" i="7238"/>
  <c r="V83" i="7238"/>
  <c r="W83" i="7238"/>
  <c r="X83" i="7238"/>
  <c r="Y83" i="7238"/>
  <c r="Z83" i="7238"/>
  <c r="AB83" i="7238"/>
  <c r="AD83" i="7238"/>
  <c r="AF83" i="7238"/>
  <c r="AH83" i="7238"/>
  <c r="AJ83" i="7238"/>
  <c r="AL83" i="7238"/>
  <c r="C83" i="7238"/>
  <c r="C82" i="7238"/>
  <c r="C81" i="7238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AN34" i="1"/>
  <c r="AN43" i="1" s="1"/>
  <c r="AO34" i="1"/>
  <c r="AO43" i="1" s="1"/>
  <c r="AP34" i="1"/>
  <c r="AP43" i="1" s="1"/>
  <c r="AQ34" i="1"/>
  <c r="AQ43" i="1" s="1"/>
  <c r="AR34" i="1"/>
  <c r="AS34" i="1"/>
  <c r="AS43" i="1" s="1"/>
  <c r="AT34" i="1"/>
  <c r="AT43" i="1" s="1"/>
  <c r="AU34" i="1"/>
  <c r="AU43" i="1" s="1"/>
  <c r="AV34" i="1"/>
  <c r="AV43" i="1" s="1"/>
  <c r="AW34" i="1"/>
  <c r="AW43" i="1" s="1"/>
  <c r="AX34" i="1"/>
  <c r="AX43" i="1" s="1"/>
  <c r="AY34" i="1"/>
  <c r="AY43" i="1" s="1"/>
  <c r="AZ34" i="1"/>
  <c r="AZ43" i="1" s="1"/>
  <c r="BA34" i="1"/>
  <c r="BA43" i="1" s="1"/>
  <c r="BB34" i="1"/>
  <c r="BB43" i="1" s="1"/>
  <c r="BC34" i="1"/>
  <c r="BC43" i="1" s="1"/>
  <c r="BD34" i="1"/>
  <c r="BD43" i="1" s="1"/>
  <c r="BE34" i="1"/>
  <c r="BE43" i="1" s="1"/>
  <c r="BF34" i="1"/>
  <c r="BF43" i="1" s="1"/>
  <c r="BG34" i="1"/>
  <c r="BG43" i="1" s="1"/>
  <c r="BH34" i="1"/>
  <c r="BI34" i="1"/>
  <c r="BJ34" i="1"/>
  <c r="BJ43" i="1" s="1"/>
  <c r="BK34" i="1"/>
  <c r="BK43" i="1" s="1"/>
  <c r="BL34" i="1"/>
  <c r="BL43" i="1" s="1"/>
  <c r="BM34" i="1"/>
  <c r="BN34" i="1"/>
  <c r="BN43" i="1" s="1"/>
  <c r="BO34" i="1"/>
  <c r="BP34" i="1"/>
  <c r="BP43" i="1" s="1"/>
  <c r="BQ34" i="1"/>
  <c r="BQ43" i="1" s="1"/>
  <c r="BR34" i="1"/>
  <c r="BR43" i="1" s="1"/>
  <c r="BS34" i="1"/>
  <c r="BS43" i="1" s="1"/>
  <c r="BT34" i="1"/>
  <c r="BT43" i="1" s="1"/>
  <c r="BU34" i="1"/>
  <c r="BU43" i="1" s="1"/>
  <c r="BV34" i="1"/>
  <c r="BV43" i="1" s="1"/>
  <c r="BW34" i="1"/>
  <c r="BW43" i="1" s="1"/>
  <c r="BX34" i="1"/>
  <c r="BY34" i="1"/>
  <c r="BZ34" i="1"/>
  <c r="BZ43" i="1" s="1"/>
  <c r="CA34" i="1"/>
  <c r="CB34" i="1"/>
  <c r="CB43" i="1" s="1"/>
  <c r="CC34" i="1"/>
  <c r="CD34" i="1"/>
  <c r="CD43" i="1" s="1"/>
  <c r="CE34" i="1"/>
  <c r="CF34" i="1"/>
  <c r="CF43" i="1" s="1"/>
  <c r="CG34" i="1"/>
  <c r="CH34" i="1"/>
  <c r="CH43" i="1" s="1"/>
  <c r="CI34" i="1"/>
  <c r="CJ34" i="1"/>
  <c r="CJ43" i="1" s="1"/>
  <c r="CK34" i="1"/>
  <c r="CL34" i="1"/>
  <c r="CL43" i="1" s="1"/>
  <c r="CM34" i="1"/>
  <c r="CN34" i="1"/>
  <c r="CN43" i="1" s="1"/>
  <c r="CO34" i="1"/>
  <c r="CP34" i="1"/>
  <c r="CP43" i="1" s="1"/>
  <c r="CQ34" i="1"/>
  <c r="CR34" i="1"/>
  <c r="CR43" i="1" s="1"/>
  <c r="CS34" i="1"/>
  <c r="CT34" i="1"/>
  <c r="CT43" i="1" s="1"/>
  <c r="CU34" i="1"/>
  <c r="CU43" i="1" s="1"/>
  <c r="CV34" i="1"/>
  <c r="CV43" i="1" s="1"/>
  <c r="CW34" i="1"/>
  <c r="CW43" i="1"/>
  <c r="CX34" i="1"/>
  <c r="CX43" i="1"/>
  <c r="CY34" i="1"/>
  <c r="CY43" i="1"/>
  <c r="CZ34" i="1"/>
  <c r="CZ43" i="1"/>
  <c r="DA34" i="1"/>
  <c r="DA43" i="1"/>
  <c r="DB34" i="1"/>
  <c r="DB43" i="1"/>
  <c r="DC34" i="1"/>
  <c r="DC43" i="1"/>
  <c r="DD34" i="1"/>
  <c r="DE34" i="1"/>
  <c r="DE43" i="1" s="1"/>
  <c r="DF34" i="1"/>
  <c r="DF43" i="1" s="1"/>
  <c r="DG34" i="1"/>
  <c r="DG43" i="1" s="1"/>
  <c r="DH34" i="1"/>
  <c r="DH43" i="1" s="1"/>
  <c r="DI34" i="1"/>
  <c r="DI43" i="1" s="1"/>
  <c r="DJ34" i="1"/>
  <c r="DJ43" i="1" s="1"/>
  <c r="DK34" i="1"/>
  <c r="DK43" i="1" s="1"/>
  <c r="DL34" i="1"/>
  <c r="DL43" i="1" s="1"/>
  <c r="DM34" i="1"/>
  <c r="DM43" i="1" s="1"/>
  <c r="DN34" i="1"/>
  <c r="DN43" i="1" s="1"/>
  <c r="DO34" i="1"/>
  <c r="DO43" i="1" s="1"/>
  <c r="DP34" i="1"/>
  <c r="DP43" i="1" s="1"/>
  <c r="DQ34" i="1"/>
  <c r="DQ43" i="1" s="1"/>
  <c r="DR34" i="1"/>
  <c r="DR43" i="1" s="1"/>
  <c r="DS34" i="1"/>
  <c r="DS43" i="1" s="1"/>
  <c r="DT34" i="1"/>
  <c r="DU34" i="1"/>
  <c r="DV34" i="1"/>
  <c r="DV43" i="1" s="1"/>
  <c r="DW34" i="1"/>
  <c r="DW43" i="1" s="1"/>
  <c r="DX34" i="1"/>
  <c r="DX43" i="1"/>
  <c r="DY34" i="1"/>
  <c r="DZ34" i="1"/>
  <c r="DZ43" i="1" s="1"/>
  <c r="EA34" i="1"/>
  <c r="EB34" i="1"/>
  <c r="EB43" i="1" s="1"/>
  <c r="EC34" i="1"/>
  <c r="EC43" i="1" s="1"/>
  <c r="ED34" i="1"/>
  <c r="ED43" i="1" s="1"/>
  <c r="EE34" i="1"/>
  <c r="EE43" i="1" s="1"/>
  <c r="EF34" i="1"/>
  <c r="EF43" i="1" s="1"/>
  <c r="EG34" i="1"/>
  <c r="EG43" i="1" s="1"/>
  <c r="EH34" i="1"/>
  <c r="EH43" i="1" s="1"/>
  <c r="EI34" i="1"/>
  <c r="EI43" i="1" s="1"/>
  <c r="EJ34" i="1"/>
  <c r="EK34" i="1"/>
  <c r="EL34" i="1"/>
  <c r="EL43" i="1" s="1"/>
  <c r="EM34" i="1"/>
  <c r="EN34" i="1"/>
  <c r="EN43" i="1" s="1"/>
  <c r="EO34" i="1"/>
  <c r="EP34" i="1"/>
  <c r="EP43" i="1" s="1"/>
  <c r="EQ34" i="1"/>
  <c r="ER34" i="1"/>
  <c r="ER43" i="1" s="1"/>
  <c r="ES34" i="1"/>
  <c r="ET34" i="1"/>
  <c r="ET43" i="1" s="1"/>
  <c r="EU34" i="1"/>
  <c r="EV34" i="1"/>
  <c r="EV43" i="1" s="1"/>
  <c r="EW34" i="1"/>
  <c r="EX34" i="1"/>
  <c r="EX43" i="1" s="1"/>
  <c r="EY34" i="1"/>
  <c r="EZ34" i="1"/>
  <c r="EZ43" i="1" s="1"/>
  <c r="FA34" i="1"/>
  <c r="FB34" i="1"/>
  <c r="FB43" i="1" s="1"/>
  <c r="FC34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AN38" i="1"/>
  <c r="AN44" i="1" s="1"/>
  <c r="AO38" i="1"/>
  <c r="AP38" i="1"/>
  <c r="AP44" i="1" s="1"/>
  <c r="AQ38" i="1"/>
  <c r="AR38" i="1"/>
  <c r="AS38" i="1"/>
  <c r="AS44" i="1" s="1"/>
  <c r="AT38" i="1"/>
  <c r="AT44" i="1" s="1"/>
  <c r="AU38" i="1"/>
  <c r="AU44" i="1" s="1"/>
  <c r="AV38" i="1"/>
  <c r="AW38" i="1"/>
  <c r="AW44" i="1" s="1"/>
  <c r="AX38" i="1"/>
  <c r="AX44" i="1" s="1"/>
  <c r="AY38" i="1"/>
  <c r="AY44" i="1" s="1"/>
  <c r="AZ38" i="1"/>
  <c r="BA38" i="1"/>
  <c r="BA44" i="1" s="1"/>
  <c r="BB38" i="1"/>
  <c r="BB44" i="1" s="1"/>
  <c r="BC38" i="1"/>
  <c r="BC44" i="1" s="1"/>
  <c r="BD38" i="1"/>
  <c r="BD44" i="1" s="1"/>
  <c r="BE38" i="1"/>
  <c r="BF38" i="1"/>
  <c r="BF44" i="1" s="1"/>
  <c r="BG38" i="1"/>
  <c r="BH38" i="1"/>
  <c r="BI38" i="1"/>
  <c r="BI44" i="1" s="1"/>
  <c r="BJ38" i="1"/>
  <c r="BJ44" i="1" s="1"/>
  <c r="BK38" i="1"/>
  <c r="BK44" i="1" s="1"/>
  <c r="BL38" i="1"/>
  <c r="BM38" i="1"/>
  <c r="BM44" i="1" s="1"/>
  <c r="BN38" i="1"/>
  <c r="BN44" i="1" s="1"/>
  <c r="BO38" i="1"/>
  <c r="BO44" i="1" s="1"/>
  <c r="BP38" i="1"/>
  <c r="BQ38" i="1"/>
  <c r="BQ44" i="1" s="1"/>
  <c r="BR38" i="1"/>
  <c r="BR44" i="1" s="1"/>
  <c r="BS38" i="1"/>
  <c r="BS44" i="1" s="1"/>
  <c r="BT38" i="1"/>
  <c r="BT44" i="1" s="1"/>
  <c r="BU38" i="1"/>
  <c r="BV38" i="1"/>
  <c r="BV44" i="1" s="1"/>
  <c r="BW38" i="1"/>
  <c r="BX38" i="1"/>
  <c r="BY38" i="1"/>
  <c r="BY44" i="1" s="1"/>
  <c r="BZ38" i="1"/>
  <c r="BZ44" i="1" s="1"/>
  <c r="CA38" i="1"/>
  <c r="CA44" i="1" s="1"/>
  <c r="CB38" i="1"/>
  <c r="CC38" i="1"/>
  <c r="CC44" i="1" s="1"/>
  <c r="CD38" i="1"/>
  <c r="CD44" i="1" s="1"/>
  <c r="CE38" i="1"/>
  <c r="CE44" i="1" s="1"/>
  <c r="CF38" i="1"/>
  <c r="CG38" i="1"/>
  <c r="CG44" i="1" s="1"/>
  <c r="CH38" i="1"/>
  <c r="CH44" i="1" s="1"/>
  <c r="CI38" i="1"/>
  <c r="CI44" i="1" s="1"/>
  <c r="CJ38" i="1"/>
  <c r="CJ44" i="1" s="1"/>
  <c r="CK38" i="1"/>
  <c r="CL38" i="1"/>
  <c r="CL44" i="1" s="1"/>
  <c r="CM38" i="1"/>
  <c r="CN38" i="1"/>
  <c r="CO38" i="1"/>
  <c r="CO44" i="1" s="1"/>
  <c r="CP38" i="1"/>
  <c r="CP44" i="1" s="1"/>
  <c r="CQ38" i="1"/>
  <c r="CQ44" i="1" s="1"/>
  <c r="CR38" i="1"/>
  <c r="CS38" i="1"/>
  <c r="CS44" i="1" s="1"/>
  <c r="CT38" i="1"/>
  <c r="CT44" i="1" s="1"/>
  <c r="CU38" i="1"/>
  <c r="CU44" i="1" s="1"/>
  <c r="CV38" i="1"/>
  <c r="CW38" i="1"/>
  <c r="CW44" i="1" s="1"/>
  <c r="CX38" i="1"/>
  <c r="CX44" i="1" s="1"/>
  <c r="CY38" i="1"/>
  <c r="CY44" i="1" s="1"/>
  <c r="CZ38" i="1"/>
  <c r="CZ44" i="1" s="1"/>
  <c r="DA38" i="1"/>
  <c r="DB38" i="1"/>
  <c r="DB44" i="1" s="1"/>
  <c r="DC38" i="1"/>
  <c r="DD38" i="1"/>
  <c r="DE38" i="1"/>
  <c r="DE44" i="1" s="1"/>
  <c r="DF38" i="1"/>
  <c r="DF44" i="1" s="1"/>
  <c r="DG38" i="1"/>
  <c r="DG44" i="1" s="1"/>
  <c r="DH38" i="1"/>
  <c r="DI38" i="1"/>
  <c r="DI44" i="1" s="1"/>
  <c r="DJ38" i="1"/>
  <c r="DJ44" i="1" s="1"/>
  <c r="DK38" i="1"/>
  <c r="DK44" i="1" s="1"/>
  <c r="DL38" i="1"/>
  <c r="DM38" i="1"/>
  <c r="DM44" i="1" s="1"/>
  <c r="DN38" i="1"/>
  <c r="DN44" i="1" s="1"/>
  <c r="DO38" i="1"/>
  <c r="DO44" i="1" s="1"/>
  <c r="DP38" i="1"/>
  <c r="DP44" i="1" s="1"/>
  <c r="DQ38" i="1"/>
  <c r="DR38" i="1"/>
  <c r="DR44" i="1" s="1"/>
  <c r="DS38" i="1"/>
  <c r="DT38" i="1"/>
  <c r="DU38" i="1"/>
  <c r="DU44" i="1" s="1"/>
  <c r="DV38" i="1"/>
  <c r="DV44" i="1" s="1"/>
  <c r="DW38" i="1"/>
  <c r="DW44" i="1" s="1"/>
  <c r="DX38" i="1"/>
  <c r="DY38" i="1"/>
  <c r="DY44" i="1" s="1"/>
  <c r="DZ38" i="1"/>
  <c r="DZ44" i="1" s="1"/>
  <c r="EA38" i="1"/>
  <c r="EA44" i="1" s="1"/>
  <c r="EB38" i="1"/>
  <c r="EC38" i="1"/>
  <c r="EC44" i="1" s="1"/>
  <c r="ED38" i="1"/>
  <c r="ED44" i="1" s="1"/>
  <c r="EE38" i="1"/>
  <c r="EE44" i="1" s="1"/>
  <c r="EF38" i="1"/>
  <c r="EF44" i="1" s="1"/>
  <c r="EG38" i="1"/>
  <c r="EH38" i="1"/>
  <c r="EH44" i="1" s="1"/>
  <c r="EI38" i="1"/>
  <c r="EJ38" i="1"/>
  <c r="EK38" i="1"/>
  <c r="EK44" i="1" s="1"/>
  <c r="EL38" i="1"/>
  <c r="EL44" i="1" s="1"/>
  <c r="EM38" i="1"/>
  <c r="EM44" i="1" s="1"/>
  <c r="EN38" i="1"/>
  <c r="EO38" i="1"/>
  <c r="EO44" i="1" s="1"/>
  <c r="EP38" i="1"/>
  <c r="EP44" i="1" s="1"/>
  <c r="EQ38" i="1"/>
  <c r="EQ44" i="1" s="1"/>
  <c r="ER38" i="1"/>
  <c r="ES38" i="1"/>
  <c r="ES44" i="1" s="1"/>
  <c r="ET38" i="1"/>
  <c r="ET44" i="1" s="1"/>
  <c r="EU38" i="1"/>
  <c r="EU44" i="1" s="1"/>
  <c r="EV38" i="1"/>
  <c r="EV44" i="1" s="1"/>
  <c r="EW38" i="1"/>
  <c r="EX38" i="1"/>
  <c r="EX44" i="1" s="1"/>
  <c r="EY38" i="1"/>
  <c r="EZ38" i="1"/>
  <c r="FA38" i="1"/>
  <c r="FA44" i="1" s="1"/>
  <c r="FB38" i="1"/>
  <c r="FB44" i="1" s="1"/>
  <c r="FC38" i="1"/>
  <c r="FC44" i="1" s="1"/>
  <c r="AN40" i="1"/>
  <c r="AN45" i="1" s="1"/>
  <c r="AO40" i="1"/>
  <c r="AP40" i="1"/>
  <c r="AP45" i="1" s="1"/>
  <c r="AQ40" i="1"/>
  <c r="AR40" i="1"/>
  <c r="AR45" i="1" s="1"/>
  <c r="AS40" i="1"/>
  <c r="AS45" i="1" s="1"/>
  <c r="AT40" i="1"/>
  <c r="AT45" i="1" s="1"/>
  <c r="AU40" i="1"/>
  <c r="AU45" i="1" s="1"/>
  <c r="AV40" i="1"/>
  <c r="AV45" i="1" s="1"/>
  <c r="AW40" i="1"/>
  <c r="AW45" i="1" s="1"/>
  <c r="AX40" i="1"/>
  <c r="AX45" i="1" s="1"/>
  <c r="AY40" i="1"/>
  <c r="AY45" i="1" s="1"/>
  <c r="AZ40" i="1"/>
  <c r="BA40" i="1"/>
  <c r="BB40" i="1"/>
  <c r="BB45" i="1" s="1"/>
  <c r="BC40" i="1"/>
  <c r="BD40" i="1"/>
  <c r="BD45" i="1" s="1"/>
  <c r="BE40" i="1"/>
  <c r="BF40" i="1"/>
  <c r="BF45" i="1" s="1"/>
  <c r="BG40" i="1"/>
  <c r="BH40" i="1"/>
  <c r="BH45" i="1" s="1"/>
  <c r="BI40" i="1"/>
  <c r="BJ40" i="1"/>
  <c r="BJ45" i="1" s="1"/>
  <c r="BK40" i="1"/>
  <c r="BL40" i="1"/>
  <c r="BL45" i="1" s="1"/>
  <c r="BM40" i="1"/>
  <c r="BN40" i="1"/>
  <c r="BN45" i="1" s="1"/>
  <c r="BO40" i="1"/>
  <c r="BP40" i="1"/>
  <c r="BP45" i="1" s="1"/>
  <c r="BQ40" i="1"/>
  <c r="BR40" i="1"/>
  <c r="BR45" i="1" s="1"/>
  <c r="BS40" i="1"/>
  <c r="BT40" i="1"/>
  <c r="BT45" i="1" s="1"/>
  <c r="BU40" i="1"/>
  <c r="BU45" i="1" s="1"/>
  <c r="BV40" i="1"/>
  <c r="BV45" i="1" s="1"/>
  <c r="BW40" i="1"/>
  <c r="BW45" i="1" s="1"/>
  <c r="BX40" i="1"/>
  <c r="BX45" i="1" s="1"/>
  <c r="BY40" i="1"/>
  <c r="BY45" i="1" s="1"/>
  <c r="BZ40" i="1"/>
  <c r="BZ45" i="1" s="1"/>
  <c r="CA40" i="1"/>
  <c r="CA45" i="1" s="1"/>
  <c r="CB40" i="1"/>
  <c r="CB45" i="1" s="1"/>
  <c r="CC40" i="1"/>
  <c r="CC45" i="1" s="1"/>
  <c r="CD40" i="1"/>
  <c r="CD45" i="1" s="1"/>
  <c r="CE40" i="1"/>
  <c r="CE45" i="1" s="1"/>
  <c r="CF40" i="1"/>
  <c r="CG40" i="1"/>
  <c r="CG45" i="1" s="1"/>
  <c r="CH40" i="1"/>
  <c r="CH45" i="1" s="1"/>
  <c r="CI40" i="1"/>
  <c r="CI45" i="1" s="1"/>
  <c r="CJ40" i="1"/>
  <c r="CJ45" i="1" s="1"/>
  <c r="CK40" i="1"/>
  <c r="CK45" i="1" s="1"/>
  <c r="CL40" i="1"/>
  <c r="CL45" i="1" s="1"/>
  <c r="CM40" i="1"/>
  <c r="CM45" i="1" s="1"/>
  <c r="CN40" i="1"/>
  <c r="CN45" i="1" s="1"/>
  <c r="CO40" i="1"/>
  <c r="CO45" i="1" s="1"/>
  <c r="CP40" i="1"/>
  <c r="CP45" i="1" s="1"/>
  <c r="CQ40" i="1"/>
  <c r="CQ45" i="1" s="1"/>
  <c r="CR40" i="1"/>
  <c r="CR45" i="1" s="1"/>
  <c r="CS40" i="1"/>
  <c r="CS45" i="1" s="1"/>
  <c r="CT40" i="1"/>
  <c r="CT45" i="1" s="1"/>
  <c r="CU40" i="1"/>
  <c r="CU45" i="1" s="1"/>
  <c r="CV40" i="1"/>
  <c r="CW40" i="1"/>
  <c r="CX40" i="1"/>
  <c r="CX45" i="1" s="1"/>
  <c r="CY40" i="1"/>
  <c r="CY45" i="1" s="1"/>
  <c r="CZ40" i="1"/>
  <c r="CZ45" i="1" s="1"/>
  <c r="DA40" i="1"/>
  <c r="DB40" i="1"/>
  <c r="DB45" i="1" s="1"/>
  <c r="DC40" i="1"/>
  <c r="DD40" i="1"/>
  <c r="DD45" i="1" s="1"/>
  <c r="DE40" i="1"/>
  <c r="DE45" i="1" s="1"/>
  <c r="DF40" i="1"/>
  <c r="DF45" i="1" s="1"/>
  <c r="DG40" i="1"/>
  <c r="DG45" i="1" s="1"/>
  <c r="DH40" i="1"/>
  <c r="DH45" i="1" s="1"/>
  <c r="DI40" i="1"/>
  <c r="DI45" i="1" s="1"/>
  <c r="DJ40" i="1"/>
  <c r="DJ45" i="1" s="1"/>
  <c r="DK40" i="1"/>
  <c r="DK45" i="1" s="1"/>
  <c r="DL40" i="1"/>
  <c r="DM40" i="1"/>
  <c r="DN40" i="1"/>
  <c r="DN45" i="1" s="1"/>
  <c r="DO40" i="1"/>
  <c r="DP40" i="1"/>
  <c r="DP45" i="1" s="1"/>
  <c r="DQ40" i="1"/>
  <c r="DR40" i="1"/>
  <c r="DR45" i="1" s="1"/>
  <c r="DS40" i="1"/>
  <c r="DT40" i="1"/>
  <c r="DT45" i="1" s="1"/>
  <c r="DU40" i="1"/>
  <c r="DV40" i="1"/>
  <c r="DV45" i="1" s="1"/>
  <c r="DW40" i="1"/>
  <c r="DX40" i="1"/>
  <c r="DX45" i="1" s="1"/>
  <c r="DY40" i="1"/>
  <c r="DZ40" i="1"/>
  <c r="DZ45" i="1" s="1"/>
  <c r="EA40" i="1"/>
  <c r="EB40" i="1"/>
  <c r="EB45" i="1" s="1"/>
  <c r="EC40" i="1"/>
  <c r="ED40" i="1"/>
  <c r="ED45" i="1" s="1"/>
  <c r="EE40" i="1"/>
  <c r="EF40" i="1"/>
  <c r="EF45" i="1" s="1"/>
  <c r="EG40" i="1"/>
  <c r="EH40" i="1"/>
  <c r="EH45" i="1" s="1"/>
  <c r="EI40" i="1"/>
  <c r="EI45" i="1" s="1"/>
  <c r="EJ40" i="1"/>
  <c r="EJ45" i="1" s="1"/>
  <c r="EK40" i="1"/>
  <c r="EK45" i="1" s="1"/>
  <c r="EL40" i="1"/>
  <c r="EL45" i="1" s="1"/>
  <c r="EM40" i="1"/>
  <c r="EM45" i="1" s="1"/>
  <c r="EN40" i="1"/>
  <c r="EN45" i="1" s="1"/>
  <c r="EO40" i="1"/>
  <c r="EO45" i="1" s="1"/>
  <c r="EP40" i="1"/>
  <c r="EP45" i="1" s="1"/>
  <c r="EQ40" i="1"/>
  <c r="EQ45" i="1" s="1"/>
  <c r="ER40" i="1"/>
  <c r="ES40" i="1"/>
  <c r="ES45" i="1" s="1"/>
  <c r="ET40" i="1"/>
  <c r="ET45" i="1" s="1"/>
  <c r="EU40" i="1"/>
  <c r="EU45" i="1" s="1"/>
  <c r="EV40" i="1"/>
  <c r="EV45" i="1" s="1"/>
  <c r="EW40" i="1"/>
  <c r="EW45" i="1" s="1"/>
  <c r="EX40" i="1"/>
  <c r="EX45" i="1" s="1"/>
  <c r="EY40" i="1"/>
  <c r="EY45" i="1" s="1"/>
  <c r="EZ40" i="1"/>
  <c r="EZ45" i="1" s="1"/>
  <c r="FA40" i="1"/>
  <c r="FA45" i="1" s="1"/>
  <c r="FB40" i="1"/>
  <c r="FB45" i="1" s="1"/>
  <c r="FC40" i="1"/>
  <c r="FC45" i="1" s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R43" i="1"/>
  <c r="BH43" i="1"/>
  <c r="BX43" i="1"/>
  <c r="DD43" i="1"/>
  <c r="DT43" i="1"/>
  <c r="EJ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R44" i="1"/>
  <c r="AV44" i="1"/>
  <c r="AZ44" i="1"/>
  <c r="BH44" i="1"/>
  <c r="BL44" i="1"/>
  <c r="BP44" i="1"/>
  <c r="BX44" i="1"/>
  <c r="CB44" i="1"/>
  <c r="CF44" i="1"/>
  <c r="CN44" i="1"/>
  <c r="CR44" i="1"/>
  <c r="CV44" i="1"/>
  <c r="DD44" i="1"/>
  <c r="DH44" i="1"/>
  <c r="DL44" i="1"/>
  <c r="DT44" i="1"/>
  <c r="DX44" i="1"/>
  <c r="EB44" i="1"/>
  <c r="EJ44" i="1"/>
  <c r="EN44" i="1"/>
  <c r="ER44" i="1"/>
  <c r="EZ44" i="1"/>
  <c r="AE45" i="1"/>
  <c r="AF45" i="1"/>
  <c r="AG45" i="1"/>
  <c r="AH45" i="1"/>
  <c r="AI45" i="1"/>
  <c r="AJ45" i="1"/>
  <c r="AK45" i="1"/>
  <c r="AL45" i="1"/>
  <c r="AM45" i="1"/>
  <c r="AZ45" i="1"/>
  <c r="CF45" i="1"/>
  <c r="CV45" i="1"/>
  <c r="DL45" i="1"/>
  <c r="ER45" i="1"/>
  <c r="EG45" i="1"/>
  <c r="EC45" i="1"/>
  <c r="DA45" i="1"/>
  <c r="CW45" i="1"/>
  <c r="BQ45" i="1"/>
  <c r="AO45" i="1"/>
  <c r="FA43" i="1"/>
  <c r="DY43" i="1"/>
  <c r="DU43" i="1"/>
  <c r="CS43" i="1"/>
  <c r="CO43" i="1"/>
  <c r="BM43" i="1"/>
  <c r="BI43" i="1"/>
  <c r="AS81" i="7238" l="1"/>
  <c r="AR83" i="7238"/>
  <c r="AN81" i="7238"/>
  <c r="AR81" i="7238"/>
  <c r="AV81" i="7238"/>
  <c r="AN83" i="7238"/>
  <c r="AV83" i="7238"/>
  <c r="AQ81" i="7238"/>
  <c r="AU81" i="7238"/>
  <c r="AO82" i="7238"/>
  <c r="AO81" i="7238"/>
  <c r="AM81" i="7238"/>
  <c r="AP81" i="7238"/>
  <c r="AT81" i="7238"/>
  <c r="AP83" i="7238"/>
  <c r="AT83" i="7238"/>
  <c r="AS82" i="7238"/>
  <c r="AY81" i="7238"/>
  <c r="AY83" i="7238"/>
  <c r="AY82" i="7238"/>
  <c r="AX82" i="7238"/>
  <c r="AX81" i="7238"/>
  <c r="AX83" i="7238"/>
  <c r="AW81" i="7238"/>
  <c r="AW82" i="7238"/>
  <c r="AW83" i="7238"/>
  <c r="AM82" i="7238"/>
  <c r="AQ82" i="7238"/>
  <c r="AU82" i="7238"/>
  <c r="AN82" i="7238"/>
  <c r="AP82" i="7238"/>
  <c r="AR82" i="7238"/>
  <c r="AT82" i="7238"/>
  <c r="AV82" i="7238"/>
  <c r="AM83" i="7238"/>
  <c r="AO83" i="7238"/>
  <c r="AQ83" i="7238"/>
  <c r="AS83" i="7238"/>
  <c r="AU83" i="7238"/>
  <c r="EE45" i="1"/>
  <c r="DC45" i="1"/>
  <c r="BS45" i="1"/>
  <c r="AQ45" i="1"/>
  <c r="FC43" i="1"/>
  <c r="EA43" i="1"/>
  <c r="CQ43" i="1"/>
  <c r="BO43" i="1"/>
  <c r="EA45" i="1"/>
  <c r="DY45" i="1"/>
  <c r="DW45" i="1"/>
  <c r="DU45" i="1"/>
  <c r="DS45" i="1"/>
  <c r="DQ45" i="1"/>
  <c r="DO45" i="1"/>
  <c r="DM45" i="1"/>
  <c r="BO45" i="1"/>
  <c r="BM45" i="1"/>
  <c r="BK45" i="1"/>
  <c r="BI45" i="1"/>
  <c r="BG45" i="1"/>
  <c r="BE45" i="1"/>
  <c r="BC45" i="1"/>
  <c r="BA45" i="1"/>
  <c r="EY44" i="1"/>
  <c r="EW44" i="1"/>
  <c r="EI44" i="1"/>
  <c r="EG44" i="1"/>
  <c r="DS44" i="1"/>
  <c r="DQ44" i="1"/>
  <c r="DC44" i="1"/>
  <c r="DA44" i="1"/>
  <c r="CM44" i="1"/>
  <c r="CK44" i="1"/>
  <c r="BW44" i="1"/>
  <c r="BU44" i="1"/>
  <c r="BG44" i="1"/>
  <c r="BE44" i="1"/>
  <c r="AQ44" i="1"/>
  <c r="AO44" i="1"/>
  <c r="EY43" i="1"/>
  <c r="EW43" i="1"/>
  <c r="EU43" i="1"/>
  <c r="ES43" i="1"/>
  <c r="EQ43" i="1"/>
  <c r="EO43" i="1"/>
  <c r="EM43" i="1"/>
  <c r="EK43" i="1"/>
  <c r="CM43" i="1"/>
  <c r="CK43" i="1"/>
  <c r="CI43" i="1"/>
  <c r="CG43" i="1"/>
  <c r="CE43" i="1"/>
  <c r="CC43" i="1"/>
  <c r="CA43" i="1"/>
  <c r="BY43" i="1"/>
</calcChain>
</file>

<file path=xl/comments1.xml><?xml version="1.0" encoding="utf-8"?>
<comments xmlns="http://schemas.openxmlformats.org/spreadsheetml/2006/main">
  <authors>
    <author>Loaisiga, Julia</author>
  </authors>
  <commentList>
    <comment ref="AO11" authorId="0">
      <text>
        <r>
          <rPr>
            <sz val="12"/>
            <color indexed="81"/>
            <rFont val="Tahoma"/>
            <family val="2"/>
          </rPr>
          <t xml:space="preserve">Bancentro, 8.7 millones al 7.31%
2da. Marzo
Bancentro, 4.1 Millones al 7.7%
</t>
        </r>
      </text>
    </comment>
    <comment ref="AO12" authorId="0">
      <text>
        <r>
          <rPr>
            <sz val="12"/>
            <color indexed="81"/>
            <rFont val="Tahoma"/>
            <family val="2"/>
          </rPr>
          <t>Banpro, 3.0 millones al 9.5%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2da. Marzo.
Bancentro, 20.9 millones al 8.7%
</t>
        </r>
      </text>
    </comment>
    <comment ref="AO13" authorId="0">
      <text>
        <r>
          <rPr>
            <sz val="12"/>
            <color indexed="81"/>
            <rFont val="Tahoma"/>
            <family val="2"/>
          </rPr>
          <t>Bancentro, 3.9 Millones al 9.7%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1era Marzo.
Bancentro, 3.9 millones al 9.7%
</t>
        </r>
      </text>
    </comment>
    <comment ref="AO14" authorId="0">
      <text>
        <r>
          <rPr>
            <sz val="12"/>
            <color indexed="81"/>
            <rFont val="Tahoma"/>
            <family val="2"/>
          </rPr>
          <t xml:space="preserve">Banpro, 18 milones al 14.24%; 1era Marzo 
BDF, 14.7 millones al 15.7%
</t>
        </r>
      </text>
    </comment>
    <comment ref="AO15" authorId="0">
      <text>
        <r>
          <rPr>
            <sz val="12"/>
            <color indexed="81"/>
            <rFont val="Tahoma"/>
            <family val="2"/>
          </rPr>
          <t>Bancentro, 1.9 millones al 9.95%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1era Marzo</t>
        </r>
      </text>
    </comment>
    <comment ref="AO21" authorId="0">
      <text>
        <r>
          <rPr>
            <sz val="12"/>
            <color indexed="81"/>
            <rFont val="Tahoma"/>
            <family val="2"/>
          </rPr>
          <t>Bancentro, 3.5 millones al 6.0%, 1era. Marzo.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Bancentro,  6 millones al 3.40%.</t>
        </r>
      </text>
    </comment>
    <comment ref="AO22" authorId="0">
      <text>
        <r>
          <rPr>
            <sz val="12"/>
            <color indexed="81"/>
            <rFont val="Tahoma"/>
            <family val="2"/>
          </rPr>
          <t>Bancentro, 2.2 millones al 6.40%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4ta. Semana.</t>
        </r>
      </text>
    </comment>
    <comment ref="AO23" authorId="0">
      <text>
        <r>
          <rPr>
            <sz val="12"/>
            <color indexed="81"/>
            <rFont val="Tahoma"/>
            <family val="2"/>
          </rPr>
          <t>Bancentro, 387 mil al 8.0%, 3era semana.
Bancentro, 200 mil al 6.7%, 4ta. Semana.</t>
        </r>
      </text>
    </comment>
    <comment ref="AO25" authorId="0">
      <text>
        <r>
          <rPr>
            <sz val="12"/>
            <color indexed="81"/>
            <rFont val="Tahoma"/>
            <family val="2"/>
          </rPr>
          <t xml:space="preserve">Bancentro, 864 mil al 7.9%, 1era. Semana.
Bancentro, 959.5 mil al 7.6%, 2da. Semana.
Bancentro, 1.3 millones al 7.4%, 3era. Semana.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<sst xmlns="http://schemas.openxmlformats.org/spreadsheetml/2006/main" count="737" uniqueCount="181">
  <si>
    <t>BANCO CENTRAL DE NICARAGUA</t>
  </si>
  <si>
    <t>TASAS MENSUALES PONDERADAS</t>
  </si>
  <si>
    <t xml:space="preserve"> Oct-01</t>
  </si>
  <si>
    <t xml:space="preserve"> Dic-01</t>
  </si>
  <si>
    <t>PASIVAS</t>
  </si>
  <si>
    <t>Córdobas</t>
  </si>
  <si>
    <t>1 Mes</t>
  </si>
  <si>
    <t>2 Meses</t>
  </si>
  <si>
    <t>9 Meses</t>
  </si>
  <si>
    <t>3 Meses</t>
  </si>
  <si>
    <t>6 Meses</t>
  </si>
  <si>
    <t>1 Año</t>
  </si>
  <si>
    <t>Mas de 1 Año</t>
  </si>
  <si>
    <t>Dep. Ahorro</t>
  </si>
  <si>
    <t>Promedio Pond.</t>
  </si>
  <si>
    <t xml:space="preserve">Dólares  </t>
  </si>
  <si>
    <t xml:space="preserve">Prom. Pond. </t>
  </si>
  <si>
    <t>US$ y C$</t>
  </si>
  <si>
    <t>ACTIVAS</t>
  </si>
  <si>
    <t>Total Corto Plazo</t>
  </si>
  <si>
    <t>Total Largo Plazo</t>
  </si>
  <si>
    <t>MARGEN ENTRE</t>
  </si>
  <si>
    <t xml:space="preserve">Activa y Pasivas </t>
  </si>
  <si>
    <t>Consolidado</t>
  </si>
  <si>
    <t>Jul 04 - I</t>
  </si>
  <si>
    <t>Jul 04 - II</t>
  </si>
  <si>
    <t>May 02-1</t>
  </si>
  <si>
    <t>May 02-2</t>
  </si>
  <si>
    <t>May 02-3</t>
  </si>
  <si>
    <t>May 02-4</t>
  </si>
  <si>
    <t>May 02-5</t>
  </si>
  <si>
    <t>Jun02-1</t>
  </si>
  <si>
    <t>Jun02-2</t>
  </si>
  <si>
    <t>Jun02-3</t>
  </si>
  <si>
    <t>Jun02-4</t>
  </si>
  <si>
    <t>Jul02-1</t>
  </si>
  <si>
    <t>Jul02-2</t>
  </si>
  <si>
    <t>Jul02-3</t>
  </si>
  <si>
    <t>Jul02-4</t>
  </si>
  <si>
    <t>Jul02-5</t>
  </si>
  <si>
    <t>Ago02-1</t>
  </si>
  <si>
    <t>Ago02-2</t>
  </si>
  <si>
    <t>Ago02-3</t>
  </si>
  <si>
    <t>Ago02-4</t>
  </si>
  <si>
    <t>Sep02-1</t>
  </si>
  <si>
    <t>Sep02-2</t>
  </si>
  <si>
    <t>Sep02-3</t>
  </si>
  <si>
    <t>Sep02-4</t>
  </si>
  <si>
    <t>Oct02-1</t>
  </si>
  <si>
    <t>Oct02-2</t>
  </si>
  <si>
    <t>Oct02-3</t>
  </si>
  <si>
    <t>Oct02-4</t>
  </si>
  <si>
    <t>Oct02-5</t>
  </si>
  <si>
    <t>Nov02-1</t>
  </si>
  <si>
    <t>Nov02-2</t>
  </si>
  <si>
    <t>Nov02-3</t>
  </si>
  <si>
    <t>Nov02-4</t>
  </si>
  <si>
    <t>Dic02-1</t>
  </si>
  <si>
    <t>Dic02-2</t>
  </si>
  <si>
    <t>Dic02-3</t>
  </si>
  <si>
    <t>Dic02-4</t>
  </si>
  <si>
    <t>Ene 03-1</t>
  </si>
  <si>
    <t>Ene 03-2</t>
  </si>
  <si>
    <t>Ene 03-3</t>
  </si>
  <si>
    <t>Ene 03-4</t>
  </si>
  <si>
    <t>Ene 03-5</t>
  </si>
  <si>
    <t>Feb 03-1</t>
  </si>
  <si>
    <t>Feb 03-2</t>
  </si>
  <si>
    <t>Feb 03-3</t>
  </si>
  <si>
    <t>Feb 03-4</t>
  </si>
  <si>
    <t>Mar 03-1</t>
  </si>
  <si>
    <t>Mar 03-2</t>
  </si>
  <si>
    <t>Mar 03-3</t>
  </si>
  <si>
    <t>Mar 03-4</t>
  </si>
  <si>
    <t>Abr 03-1</t>
  </si>
  <si>
    <t>Abr 03-2</t>
  </si>
  <si>
    <t>Abr 03-3</t>
  </si>
  <si>
    <t>Abr 03-4</t>
  </si>
  <si>
    <t>Abr 03-5</t>
  </si>
  <si>
    <t>May 03 - 1</t>
  </si>
  <si>
    <t>May 03 - 2</t>
  </si>
  <si>
    <t>May 03 - 3</t>
  </si>
  <si>
    <t>May 03 - 4</t>
  </si>
  <si>
    <t>Jun 03 - 1</t>
  </si>
  <si>
    <t>Jun 03 - 2</t>
  </si>
  <si>
    <t>Jun 03 - 3</t>
  </si>
  <si>
    <t>Jun 03 - 4</t>
  </si>
  <si>
    <t>Jul 03- 1</t>
  </si>
  <si>
    <t>Jul 03- 2</t>
  </si>
  <si>
    <t>Jul 03- 3</t>
  </si>
  <si>
    <t>Jul 03- 4</t>
  </si>
  <si>
    <t>Jul 03- 5</t>
  </si>
  <si>
    <t>Ago 03 - 1</t>
  </si>
  <si>
    <t>Ago 03 - 2</t>
  </si>
  <si>
    <t>Ago 03 - 3</t>
  </si>
  <si>
    <t>Ago 03 - 4</t>
  </si>
  <si>
    <t>Sept 03 - 1</t>
  </si>
  <si>
    <t>Sept 03 - 2</t>
  </si>
  <si>
    <t>Sept 03 - 3</t>
  </si>
  <si>
    <t>Sept 03 - 4</t>
  </si>
  <si>
    <t>Oct 03 - 1</t>
  </si>
  <si>
    <t>Oct 03 - 2</t>
  </si>
  <si>
    <t>Oct 03 - 3</t>
  </si>
  <si>
    <t>Oct 03 - 4</t>
  </si>
  <si>
    <t>Oct 03 - 5</t>
  </si>
  <si>
    <t>Nov03-1</t>
  </si>
  <si>
    <t>Nov03-2</t>
  </si>
  <si>
    <t>Nov03-3</t>
  </si>
  <si>
    <t>Nov03-4</t>
  </si>
  <si>
    <t>Dic 03 - 1</t>
  </si>
  <si>
    <t>Dic 03 - 2</t>
  </si>
  <si>
    <t>Dic 03 - 3</t>
  </si>
  <si>
    <t>Dic 03 - 4</t>
  </si>
  <si>
    <t>Dic 03 - 5</t>
  </si>
  <si>
    <t>Ene 04 - I</t>
  </si>
  <si>
    <t>Ene 04 - II</t>
  </si>
  <si>
    <t>Ene 04 - III</t>
  </si>
  <si>
    <t>Ene 04 - IV</t>
  </si>
  <si>
    <t>Feb 04 - I</t>
  </si>
  <si>
    <t>Feb 04 - II</t>
  </si>
  <si>
    <t>Feb 04 - III</t>
  </si>
  <si>
    <t>Feb 04 - IV</t>
  </si>
  <si>
    <t>Mar 04 - I</t>
  </si>
  <si>
    <t>Mar 04 - II</t>
  </si>
  <si>
    <t>Mar 04 - III</t>
  </si>
  <si>
    <t>Mar 04 - IV</t>
  </si>
  <si>
    <t>Mar 04 - V</t>
  </si>
  <si>
    <t>Abr 04 - I</t>
  </si>
  <si>
    <t>Abr 04 - II</t>
  </si>
  <si>
    <t>Abr 04 - III</t>
  </si>
  <si>
    <t>Abr 04 - IV</t>
  </si>
  <si>
    <t>May 04 - I</t>
  </si>
  <si>
    <t>May 04 - II</t>
  </si>
  <si>
    <t>May 04 - III</t>
  </si>
  <si>
    <t>May 04 - IV</t>
  </si>
  <si>
    <t>Jun 04 - I</t>
  </si>
  <si>
    <t>Jun 04 - II</t>
  </si>
  <si>
    <t>Jun 04 - III</t>
  </si>
  <si>
    <t>Jun 04 - IV</t>
  </si>
  <si>
    <t>Jul 04 - III</t>
  </si>
  <si>
    <t>Jul 04 - IV</t>
  </si>
  <si>
    <t>Jul 04 - V</t>
  </si>
  <si>
    <t xml:space="preserve"> -</t>
  </si>
  <si>
    <t>-</t>
  </si>
  <si>
    <t>4.58%*</t>
  </si>
  <si>
    <t xml:space="preserve">TASAS PONDERADAS MENSUALES </t>
  </si>
  <si>
    <t>TASAS PASIVAS</t>
  </si>
  <si>
    <t>Promedio ponderado</t>
  </si>
  <si>
    <t>Corto Plazo</t>
  </si>
  <si>
    <t>Agrícola</t>
  </si>
  <si>
    <t>Comercial</t>
  </si>
  <si>
    <t>Factoraje</t>
  </si>
  <si>
    <t>Hipotecario</t>
  </si>
  <si>
    <t>Industrial</t>
  </si>
  <si>
    <t>Leasing</t>
  </si>
  <si>
    <t>Personal</t>
  </si>
  <si>
    <t>Sect. Pub. No Finan.</t>
  </si>
  <si>
    <t>Largo Plazo</t>
  </si>
  <si>
    <t>Dólares</t>
  </si>
  <si>
    <t>Deuda por Comp. Vta. Val.</t>
  </si>
  <si>
    <t>Vehículo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</si>
  <si>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</si>
  <si>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</si>
  <si>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</si>
  <si>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</si>
  <si>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</si>
  <si>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</si>
  <si>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</si>
  <si>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</si>
  <si>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</si>
  <si>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</si>
  <si>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</si>
  <si>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</si>
  <si>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Ganadero</t>
  </si>
  <si>
    <t>Margen entre tasas                     Activas y Pasivas</t>
  </si>
  <si>
    <t>Nota: A partir de Enero 2011, se incluyen únicamente bancos comerciales.</t>
  </si>
  <si>
    <t xml:space="preserve"> </t>
  </si>
  <si>
    <t>1/: Tasas activas no incluyen tarjeta de crédito ni sobregiros.</t>
  </si>
  <si>
    <r>
      <t xml:space="preserve">TASAS ACTIVAS </t>
    </r>
    <r>
      <rPr>
        <b/>
        <i/>
        <sz val="8"/>
        <rFont val="Futura Lt BT"/>
        <family val="2"/>
      </rPr>
      <t>1/</t>
    </r>
  </si>
  <si>
    <r>
      <t xml:space="preserve">2015 </t>
    </r>
    <r>
      <rPr>
        <b/>
        <vertAlign val="superscript"/>
        <sz val="12"/>
        <rFont val="Futura Bk BT"/>
        <family val="2"/>
      </rPr>
      <t>2/</t>
    </r>
  </si>
  <si>
    <t>2/: Tasas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</si>
</sst>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_([$€]* #,##0.00_);_([$€]* \(#,##0.00\);_([$€]* &quot;-&quot;??_);_(@_)"/>
    <numFmt numFmtId="166" formatCode="\-"/>
  </numFmts>
  <fonts count="24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sz val="10"/>
      <color indexed="43"/>
      <name val="Arial"/>
      <family val="2"/>
    </font>
    <font>
      <b/>
      <sz val="18"/>
      <name val="Futura Lt BT"/>
      <family val="2"/>
    </font>
    <font>
      <sz val="10"/>
      <name val="Futura Lt BT"/>
      <family val="2"/>
    </font>
    <font>
      <b/>
      <sz val="14"/>
      <name val="Futura Lt BT"/>
      <family val="2"/>
    </font>
    <font>
      <b/>
      <i/>
      <sz val="10"/>
      <name val="Futura Lt BT"/>
      <family val="2"/>
    </font>
    <font>
      <b/>
      <sz val="10"/>
      <name val="Futura Lt BT"/>
      <family val="2"/>
    </font>
    <font>
      <sz val="14"/>
      <name val="Futura Lt BT"/>
      <family val="2"/>
    </font>
    <font>
      <b/>
      <i/>
      <sz val="8"/>
      <name val="Futura Lt BT"/>
      <family val="2"/>
    </font>
    <font>
      <b/>
      <sz val="12"/>
      <name val="Futura Bk BT"/>
      <family val="2"/>
    </font>
    <font>
      <b/>
      <vertAlign val="superscript"/>
      <sz val="12"/>
      <name val="Futura Bk BT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499984740745262"/>
        <bgColor indexed="64"/>
      </patternFill>
    </fill>
  </fills>
  <borders count="1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/>
      </bottom>
      <diagonal/>
    </border>
    <border>
      <left/>
      <right style="thin">
        <color theme="3" tint="-0.24994659260841701"/>
      </right>
      <top/>
      <bottom/>
      <diagonal/>
    </border>
    <border>
      <left/>
      <right style="thin">
        <color theme="3" tint="-0.24994659260841701"/>
      </right>
      <top style="thin">
        <color theme="3"/>
      </top>
      <bottom style="thin">
        <color theme="3"/>
      </bottom>
      <diagonal/>
    </border>
    <border>
      <left/>
      <right style="thin">
        <color theme="3" tint="-0.24994659260841701"/>
      </right>
      <top style="thin">
        <color theme="3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thin">
        <color theme="3"/>
      </right>
      <top/>
      <bottom/>
      <diagonal/>
    </border>
    <border>
      <left style="thin">
        <color theme="4" tint="-0.24994659260841701"/>
      </left>
      <right style="thin">
        <color theme="3"/>
      </right>
      <top/>
      <bottom style="thin">
        <color theme="3"/>
      </bottom>
      <diagonal/>
    </border>
    <border>
      <left style="thin">
        <color theme="4" tint="-0.24994659260841701"/>
      </left>
      <right/>
      <top style="thin">
        <color theme="3"/>
      </top>
      <bottom style="thin">
        <color theme="3"/>
      </bottom>
      <diagonal/>
    </border>
    <border>
      <left style="thin">
        <color theme="4" tint="-0.2499465926084170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 tint="-0.24994659260841701"/>
      </left>
      <right/>
      <top style="thin">
        <color theme="3"/>
      </top>
      <bottom/>
      <diagonal/>
    </border>
    <border>
      <left style="thin">
        <color theme="4" tint="-0.24994659260841701"/>
      </left>
      <right/>
      <top/>
      <bottom style="thin">
        <color theme="3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3"/>
      </right>
      <top/>
      <bottom style="thin">
        <color theme="4" tint="-0.24994659260841701"/>
      </bottom>
      <diagonal/>
    </border>
    <border>
      <left/>
      <right style="thin">
        <color theme="3"/>
      </right>
      <top/>
      <bottom style="thin">
        <color theme="4" tint="-0.24994659260841701"/>
      </bottom>
      <diagonal/>
    </border>
    <border>
      <left style="thin">
        <color theme="3"/>
      </left>
      <right/>
      <top/>
      <bottom style="thin">
        <color theme="4" tint="-0.24994659260841701"/>
      </bottom>
      <diagonal/>
    </border>
    <border>
      <left/>
      <right style="thin">
        <color theme="3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4" tint="-0.24994659260841701"/>
      </right>
      <top style="thin">
        <color theme="3"/>
      </top>
      <bottom style="thin">
        <color theme="3"/>
      </bottom>
      <diagonal/>
    </border>
    <border>
      <left/>
      <right style="thin">
        <color theme="4" tint="-0.24994659260841701"/>
      </right>
      <top/>
      <bottom style="thin">
        <color theme="3"/>
      </bottom>
      <diagonal/>
    </border>
    <border>
      <left/>
      <right style="thin">
        <color theme="4" tint="-0.24994659260841701"/>
      </right>
      <top style="thin">
        <color theme="3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/>
      </right>
      <top style="thin">
        <color theme="3" tint="-0.24994659260841701"/>
      </top>
      <bottom style="thin">
        <color theme="3" tint="-0.2499465926084170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6" xfId="0" applyBorder="1"/>
    <xf numFmtId="10" fontId="0" fillId="0" borderId="7" xfId="0" applyNumberFormat="1" applyBorder="1"/>
    <xf numFmtId="0" fontId="8" fillId="0" borderId="6" xfId="0" applyFont="1" applyBorder="1"/>
    <xf numFmtId="10" fontId="8" fillId="0" borderId="7" xfId="2" applyNumberFormat="1" applyFont="1" applyBorder="1"/>
    <xf numFmtId="0" fontId="9" fillId="0" borderId="6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2" borderId="2" xfId="0" applyFont="1" applyFill="1" applyBorder="1" applyAlignment="1">
      <alignment horizontal="center"/>
    </xf>
    <xf numFmtId="10" fontId="8" fillId="2" borderId="11" xfId="2" applyNumberFormat="1" applyFont="1" applyFill="1" applyBorder="1"/>
    <xf numFmtId="10" fontId="8" fillId="0" borderId="10" xfId="2" applyNumberFormat="1" applyFont="1" applyBorder="1"/>
    <xf numFmtId="10" fontId="8" fillId="2" borderId="10" xfId="2" applyNumberFormat="1" applyFont="1" applyFill="1" applyBorder="1"/>
    <xf numFmtId="0" fontId="5" fillId="2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6" fillId="0" borderId="6" xfId="0" applyFont="1" applyBorder="1"/>
    <xf numFmtId="0" fontId="9" fillId="0" borderId="6" xfId="0" applyFont="1" applyBorder="1"/>
    <xf numFmtId="10" fontId="8" fillId="0" borderId="12" xfId="2" applyNumberFormat="1" applyFont="1" applyBorder="1"/>
    <xf numFmtId="0" fontId="4" fillId="0" borderId="0" xfId="0" applyFont="1" applyBorder="1"/>
    <xf numFmtId="0" fontId="0" fillId="0" borderId="0" xfId="0" applyFill="1" applyBorder="1"/>
    <xf numFmtId="17" fontId="0" fillId="0" borderId="11" xfId="0" applyNumberFormat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0" borderId="7" xfId="0" applyBorder="1"/>
    <xf numFmtId="0" fontId="0" fillId="2" borderId="7" xfId="0" applyFill="1" applyBorder="1"/>
    <xf numFmtId="10" fontId="8" fillId="0" borderId="7" xfId="0" applyNumberFormat="1" applyFont="1" applyBorder="1"/>
    <xf numFmtId="10" fontId="8" fillId="2" borderId="11" xfId="0" applyNumberFormat="1" applyFont="1" applyFill="1" applyBorder="1"/>
    <xf numFmtId="0" fontId="0" fillId="0" borderId="15" xfId="0" applyBorder="1"/>
    <xf numFmtId="0" fontId="0" fillId="0" borderId="16" xfId="0" applyNumberFormat="1" applyBorder="1" applyAlignment="1">
      <alignment horizontal="center" vertical="top" wrapText="1"/>
    </xf>
    <xf numFmtId="10" fontId="1" fillId="0" borderId="7" xfId="2" applyNumberFormat="1" applyBorder="1"/>
    <xf numFmtId="10" fontId="1" fillId="0" borderId="7" xfId="2" applyNumberFormat="1" applyFont="1" applyBorder="1"/>
    <xf numFmtId="10" fontId="1" fillId="2" borderId="9" xfId="2" applyNumberFormat="1" applyFill="1" applyBorder="1"/>
    <xf numFmtId="10" fontId="1" fillId="0" borderId="14" xfId="2" applyNumberFormat="1" applyBorder="1"/>
    <xf numFmtId="17" fontId="0" fillId="0" borderId="17" xfId="0" applyNumberFormat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10" fontId="8" fillId="2" borderId="17" xfId="0" applyNumberFormat="1" applyFont="1" applyFill="1" applyBorder="1"/>
    <xf numFmtId="0" fontId="0" fillId="0" borderId="22" xfId="0" applyBorder="1"/>
    <xf numFmtId="17" fontId="0" fillId="0" borderId="23" xfId="0" applyNumberFormat="1" applyBorder="1" applyAlignment="1">
      <alignment horizontal="center"/>
    </xf>
    <xf numFmtId="0" fontId="0" fillId="2" borderId="0" xfId="0" applyFill="1" applyBorder="1"/>
    <xf numFmtId="0" fontId="0" fillId="2" borderId="24" xfId="0" applyFill="1" applyBorder="1"/>
    <xf numFmtId="0" fontId="0" fillId="2" borderId="25" xfId="0" applyFill="1" applyBorder="1"/>
    <xf numFmtId="10" fontId="8" fillId="2" borderId="23" xfId="0" applyNumberFormat="1" applyFont="1" applyFill="1" applyBorder="1"/>
    <xf numFmtId="0" fontId="7" fillId="2" borderId="24" xfId="0" applyFont="1" applyFill="1" applyBorder="1"/>
    <xf numFmtId="0" fontId="0" fillId="2" borderId="26" xfId="0" applyFill="1" applyBorder="1"/>
    <xf numFmtId="0" fontId="0" fillId="2" borderId="27" xfId="0" applyFill="1" applyBorder="1"/>
    <xf numFmtId="10" fontId="8" fillId="0" borderId="28" xfId="2" applyNumberFormat="1" applyFont="1" applyBorder="1"/>
    <xf numFmtId="0" fontId="0" fillId="0" borderId="29" xfId="0" applyBorder="1"/>
    <xf numFmtId="0" fontId="0" fillId="0" borderId="30" xfId="0" applyBorder="1"/>
    <xf numFmtId="0" fontId="0" fillId="0" borderId="15" xfId="0" applyNumberFormat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0" fillId="4" borderId="25" xfId="0" applyFill="1" applyBorder="1"/>
    <xf numFmtId="0" fontId="0" fillId="4" borderId="34" xfId="0" applyFill="1" applyBorder="1"/>
    <xf numFmtId="17" fontId="0" fillId="0" borderId="35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7" fontId="0" fillId="0" borderId="37" xfId="0" applyNumberFormat="1" applyBorder="1" applyAlignment="1">
      <alignment horizontal="center"/>
    </xf>
    <xf numFmtId="17" fontId="4" fillId="0" borderId="38" xfId="0" applyNumberFormat="1" applyFont="1" applyBorder="1" applyAlignment="1">
      <alignment horizontal="center"/>
    </xf>
    <xf numFmtId="17" fontId="4" fillId="0" borderId="39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7" borderId="45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4" fillId="8" borderId="45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44" xfId="0" applyFont="1" applyFill="1" applyBorder="1" applyAlignment="1">
      <alignment horizontal="center"/>
    </xf>
    <xf numFmtId="0" fontId="4" fillId="5" borderId="4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4" fillId="9" borderId="45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48" xfId="0" applyFont="1" applyFill="1" applyBorder="1" applyAlignment="1">
      <alignment horizontal="center"/>
    </xf>
    <xf numFmtId="0" fontId="4" fillId="11" borderId="49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50" xfId="0" applyFont="1" applyFill="1" applyBorder="1" applyAlignment="1">
      <alignment horizontal="center"/>
    </xf>
    <xf numFmtId="0" fontId="4" fillId="11" borderId="51" xfId="0" applyFont="1" applyFill="1" applyBorder="1" applyAlignment="1">
      <alignment horizontal="center"/>
    </xf>
    <xf numFmtId="0" fontId="0" fillId="2" borderId="52" xfId="0" applyFill="1" applyBorder="1"/>
    <xf numFmtId="0" fontId="0" fillId="2" borderId="30" xfId="0" applyFill="1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13" fillId="2" borderId="0" xfId="0" applyFont="1" applyFill="1" applyBorder="1"/>
    <xf numFmtId="0" fontId="13" fillId="2" borderId="56" xfId="0" applyFont="1" applyFill="1" applyBorder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0" fontId="0" fillId="2" borderId="60" xfId="0" applyFill="1" applyBorder="1"/>
    <xf numFmtId="0" fontId="0" fillId="2" borderId="61" xfId="0" applyFill="1" applyBorder="1"/>
    <xf numFmtId="0" fontId="0" fillId="2" borderId="62" xfId="0" applyFill="1" applyBorder="1"/>
    <xf numFmtId="0" fontId="14" fillId="2" borderId="0" xfId="0" applyFont="1" applyFill="1" applyBorder="1"/>
    <xf numFmtId="0" fontId="14" fillId="2" borderId="56" xfId="0" applyFont="1" applyFill="1" applyBorder="1"/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10" fontId="1" fillId="0" borderId="20" xfId="2" applyNumberFormat="1" applyBorder="1"/>
    <xf numFmtId="10" fontId="1" fillId="0" borderId="6" xfId="2" applyNumberFormat="1" applyBorder="1"/>
    <xf numFmtId="10" fontId="1" fillId="0" borderId="25" xfId="2" applyNumberFormat="1" applyBorder="1"/>
    <xf numFmtId="10" fontId="1" fillId="0" borderId="34" xfId="2" applyNumberFormat="1" applyBorder="1"/>
    <xf numFmtId="10" fontId="0" fillId="0" borderId="20" xfId="0" applyNumberFormat="1" applyBorder="1"/>
    <xf numFmtId="10" fontId="0" fillId="0" borderId="66" xfId="0" applyNumberFormat="1" applyBorder="1"/>
    <xf numFmtId="10" fontId="0" fillId="0" borderId="67" xfId="0" applyNumberFormat="1" applyBorder="1"/>
    <xf numFmtId="10" fontId="0" fillId="0" borderId="25" xfId="0" applyNumberFormat="1" applyBorder="1"/>
    <xf numFmtId="10" fontId="0" fillId="0" borderId="68" xfId="0" applyNumberFormat="1" applyBorder="1"/>
    <xf numFmtId="10" fontId="0" fillId="0" borderId="34" xfId="0" applyNumberFormat="1" applyBorder="1"/>
    <xf numFmtId="10" fontId="7" fillId="0" borderId="34" xfId="2" applyNumberFormat="1" applyFont="1" applyBorder="1"/>
    <xf numFmtId="0" fontId="0" fillId="0" borderId="66" xfId="0" applyBorder="1"/>
    <xf numFmtId="0" fontId="0" fillId="0" borderId="20" xfId="0" applyBorder="1"/>
    <xf numFmtId="0" fontId="0" fillId="0" borderId="67" xfId="0" applyBorder="1"/>
    <xf numFmtId="0" fontId="0" fillId="0" borderId="25" xfId="0" applyBorder="1"/>
    <xf numFmtId="0" fontId="0" fillId="0" borderId="68" xfId="0" applyBorder="1"/>
    <xf numFmtId="0" fontId="0" fillId="0" borderId="34" xfId="0" applyBorder="1"/>
    <xf numFmtId="10" fontId="8" fillId="0" borderId="20" xfId="2" applyNumberFormat="1" applyFont="1" applyBorder="1"/>
    <xf numFmtId="10" fontId="8" fillId="0" borderId="6" xfId="2" applyNumberFormat="1" applyFont="1" applyBorder="1"/>
    <xf numFmtId="10" fontId="8" fillId="0" borderId="25" xfId="2" applyNumberFormat="1" applyFont="1" applyBorder="1"/>
    <xf numFmtId="10" fontId="8" fillId="0" borderId="34" xfId="2" applyNumberFormat="1" applyFont="1" applyBorder="1"/>
    <xf numFmtId="10" fontId="8" fillId="0" borderId="20" xfId="0" applyNumberFormat="1" applyFont="1" applyBorder="1"/>
    <xf numFmtId="10" fontId="8" fillId="0" borderId="66" xfId="0" applyNumberFormat="1" applyFont="1" applyBorder="1"/>
    <xf numFmtId="10" fontId="8" fillId="0" borderId="67" xfId="0" applyNumberFormat="1" applyFont="1" applyBorder="1"/>
    <xf numFmtId="10" fontId="8" fillId="0" borderId="25" xfId="0" applyNumberFormat="1" applyFont="1" applyBorder="1"/>
    <xf numFmtId="10" fontId="8" fillId="0" borderId="68" xfId="0" applyNumberFormat="1" applyFont="1" applyBorder="1"/>
    <xf numFmtId="10" fontId="8" fillId="0" borderId="34" xfId="0" applyNumberFormat="1" applyFont="1" applyBorder="1"/>
    <xf numFmtId="10" fontId="1" fillId="2" borderId="20" xfId="2" applyNumberFormat="1" applyFill="1" applyBorder="1"/>
    <xf numFmtId="10" fontId="1" fillId="2" borderId="25" xfId="2" applyNumberFormat="1" applyFill="1" applyBorder="1"/>
    <xf numFmtId="10" fontId="1" fillId="2" borderId="69" xfId="2" applyNumberFormat="1" applyFill="1" applyBorder="1"/>
    <xf numFmtId="10" fontId="0" fillId="0" borderId="0" xfId="0" applyNumberFormat="1" applyBorder="1"/>
    <xf numFmtId="0" fontId="0" fillId="0" borderId="52" xfId="0" applyBorder="1"/>
    <xf numFmtId="0" fontId="0" fillId="0" borderId="56" xfId="0" applyBorder="1"/>
    <xf numFmtId="0" fontId="0" fillId="0" borderId="55" xfId="0" applyBorder="1"/>
    <xf numFmtId="10" fontId="1" fillId="0" borderId="0" xfId="2" applyNumberFormat="1" applyBorder="1"/>
    <xf numFmtId="10" fontId="13" fillId="0" borderId="0" xfId="2" applyNumberFormat="1" applyFont="1" applyFill="1" applyBorder="1"/>
    <xf numFmtId="10" fontId="1" fillId="0" borderId="0" xfId="2" applyNumberFormat="1" applyFill="1" applyBorder="1"/>
    <xf numFmtId="10" fontId="1" fillId="0" borderId="55" xfId="2" applyNumberFormat="1" applyFill="1" applyBorder="1"/>
    <xf numFmtId="10" fontId="1" fillId="0" borderId="56" xfId="2" applyNumberFormat="1" applyFill="1" applyBorder="1"/>
    <xf numFmtId="0" fontId="0" fillId="2" borderId="66" xfId="0" applyFill="1" applyBorder="1"/>
    <xf numFmtId="0" fontId="0" fillId="2" borderId="70" xfId="0" applyFill="1" applyBorder="1"/>
    <xf numFmtId="0" fontId="0" fillId="2" borderId="68" xfId="0" applyFill="1" applyBorder="1"/>
    <xf numFmtId="0" fontId="0" fillId="2" borderId="67" xfId="0" applyFill="1" applyBorder="1"/>
    <xf numFmtId="0" fontId="0" fillId="2" borderId="34" xfId="0" applyFill="1" applyBorder="1"/>
    <xf numFmtId="10" fontId="1" fillId="0" borderId="69" xfId="2" applyNumberFormat="1" applyBorder="1"/>
    <xf numFmtId="10" fontId="10" fillId="0" borderId="34" xfId="2" applyNumberFormat="1" applyFont="1" applyBorder="1"/>
    <xf numFmtId="10" fontId="8" fillId="0" borderId="21" xfId="2" applyNumberFormat="1" applyFont="1" applyBorder="1"/>
    <xf numFmtId="10" fontId="8" fillId="0" borderId="69" xfId="2" applyNumberFormat="1" applyFont="1" applyBorder="1"/>
    <xf numFmtId="10" fontId="8" fillId="0" borderId="71" xfId="2" applyNumberFormat="1" applyFont="1" applyBorder="1"/>
    <xf numFmtId="10" fontId="8" fillId="0" borderId="72" xfId="2" applyNumberFormat="1" applyFont="1" applyBorder="1"/>
    <xf numFmtId="0" fontId="0" fillId="0" borderId="73" xfId="0" applyBorder="1"/>
    <xf numFmtId="0" fontId="0" fillId="0" borderId="74" xfId="0" applyBorder="1"/>
    <xf numFmtId="0" fontId="0" fillId="0" borderId="8" xfId="0" applyBorder="1"/>
    <xf numFmtId="0" fontId="0" fillId="0" borderId="71" xfId="0" applyBorder="1"/>
    <xf numFmtId="0" fontId="0" fillId="0" borderId="75" xfId="0" applyBorder="1"/>
    <xf numFmtId="0" fontId="0" fillId="0" borderId="21" xfId="0" applyBorder="1"/>
    <xf numFmtId="0" fontId="0" fillId="0" borderId="76" xfId="0" applyBorder="1"/>
    <xf numFmtId="10" fontId="1" fillId="0" borderId="10" xfId="2" applyNumberFormat="1" applyBorder="1"/>
    <xf numFmtId="10" fontId="1" fillId="0" borderId="21" xfId="2" applyNumberFormat="1" applyBorder="1"/>
    <xf numFmtId="10" fontId="1" fillId="0" borderId="77" xfId="2" applyNumberFormat="1" applyBorder="1"/>
    <xf numFmtId="10" fontId="1" fillId="0" borderId="71" xfId="2" applyNumberFormat="1" applyBorder="1"/>
    <xf numFmtId="10" fontId="1" fillId="0" borderId="75" xfId="2" applyNumberFormat="1" applyBorder="1"/>
    <xf numFmtId="10" fontId="1" fillId="0" borderId="76" xfId="2" applyNumberFormat="1" applyBorder="1"/>
    <xf numFmtId="10" fontId="1" fillId="0" borderId="78" xfId="2" applyNumberFormat="1" applyBorder="1"/>
    <xf numFmtId="10" fontId="8" fillId="0" borderId="35" xfId="2" applyNumberFormat="1" applyFont="1" applyBorder="1"/>
    <xf numFmtId="10" fontId="8" fillId="0" borderId="50" xfId="2" applyNumberFormat="1" applyFont="1" applyBorder="1"/>
    <xf numFmtId="10" fontId="8" fillId="0" borderId="79" xfId="2" applyNumberFormat="1" applyFont="1" applyBorder="1"/>
    <xf numFmtId="10" fontId="8" fillId="2" borderId="80" xfId="2" applyNumberFormat="1" applyFont="1" applyFill="1" applyBorder="1"/>
    <xf numFmtId="10" fontId="8" fillId="2" borderId="81" xfId="2" applyNumberFormat="1" applyFont="1" applyFill="1" applyBorder="1"/>
    <xf numFmtId="10" fontId="8" fillId="2" borderId="2" xfId="2" applyNumberFormat="1" applyFont="1" applyFill="1" applyBorder="1"/>
    <xf numFmtId="10" fontId="8" fillId="2" borderId="43" xfId="0" applyNumberFormat="1" applyFont="1" applyFill="1" applyBorder="1"/>
    <xf numFmtId="10" fontId="8" fillId="2" borderId="44" xfId="0" applyNumberFormat="1" applyFont="1" applyFill="1" applyBorder="1"/>
    <xf numFmtId="164" fontId="8" fillId="2" borderId="17" xfId="0" applyNumberFormat="1" applyFont="1" applyFill="1" applyBorder="1"/>
    <xf numFmtId="10" fontId="8" fillId="2" borderId="45" xfId="0" applyNumberFormat="1" applyFont="1" applyFill="1" applyBorder="1"/>
    <xf numFmtId="10" fontId="8" fillId="2" borderId="82" xfId="0" applyNumberFormat="1" applyFont="1" applyFill="1" applyBorder="1"/>
    <xf numFmtId="10" fontId="1" fillId="2" borderId="18" xfId="2" applyNumberFormat="1" applyFill="1" applyBorder="1"/>
    <xf numFmtId="10" fontId="1" fillId="2" borderId="0" xfId="2" applyNumberFormat="1" applyFill="1" applyBorder="1"/>
    <xf numFmtId="10" fontId="1" fillId="2" borderId="52" xfId="2" applyNumberFormat="1" applyFill="1" applyBorder="1"/>
    <xf numFmtId="10" fontId="1" fillId="2" borderId="30" xfId="2" applyNumberFormat="1" applyFill="1" applyBorder="1"/>
    <xf numFmtId="0" fontId="7" fillId="2" borderId="0" xfId="0" applyFont="1" applyFill="1" applyBorder="1"/>
    <xf numFmtId="10" fontId="1" fillId="2" borderId="19" xfId="2" applyNumberFormat="1" applyFill="1" applyBorder="1"/>
    <xf numFmtId="10" fontId="1" fillId="2" borderId="24" xfId="2" applyNumberFormat="1" applyFill="1" applyBorder="1"/>
    <xf numFmtId="10" fontId="1" fillId="2" borderId="61" xfId="2" applyNumberFormat="1" applyFill="1" applyBorder="1"/>
    <xf numFmtId="10" fontId="1" fillId="2" borderId="27" xfId="2" applyNumberFormat="1" applyFill="1" applyBorder="1"/>
    <xf numFmtId="0" fontId="9" fillId="0" borderId="69" xfId="0" applyFont="1" applyBorder="1" applyAlignment="1">
      <alignment horizontal="center"/>
    </xf>
    <xf numFmtId="0" fontId="0" fillId="0" borderId="69" xfId="0" applyBorder="1"/>
    <xf numFmtId="10" fontId="1" fillId="0" borderId="55" xfId="2" applyNumberFormat="1" applyBorder="1"/>
    <xf numFmtId="10" fontId="1" fillId="0" borderId="56" xfId="2" applyNumberFormat="1" applyBorder="1"/>
    <xf numFmtId="10" fontId="1" fillId="2" borderId="56" xfId="2" applyNumberFormat="1" applyFill="1" applyBorder="1"/>
    <xf numFmtId="10" fontId="1" fillId="2" borderId="55" xfId="2" applyNumberFormat="1" applyFill="1" applyBorder="1"/>
    <xf numFmtId="10" fontId="1" fillId="2" borderId="46" xfId="2" applyNumberFormat="1" applyFill="1" applyBorder="1"/>
    <xf numFmtId="10" fontId="1" fillId="2" borderId="83" xfId="2" applyNumberFormat="1" applyFill="1" applyBorder="1"/>
    <xf numFmtId="10" fontId="1" fillId="0" borderId="19" xfId="2" applyNumberFormat="1" applyBorder="1"/>
    <xf numFmtId="10" fontId="8" fillId="0" borderId="75" xfId="0" applyNumberFormat="1" applyFont="1" applyBorder="1"/>
    <xf numFmtId="10" fontId="8" fillId="0" borderId="21" xfId="0" applyNumberFormat="1" applyFont="1" applyBorder="1"/>
    <xf numFmtId="10" fontId="8" fillId="0" borderId="84" xfId="0" applyNumberFormat="1" applyFont="1" applyBorder="1"/>
    <xf numFmtId="10" fontId="8" fillId="2" borderId="85" xfId="2" applyNumberFormat="1" applyFont="1" applyFill="1" applyBorder="1"/>
    <xf numFmtId="10" fontId="8" fillId="2" borderId="86" xfId="2" applyNumberFormat="1" applyFont="1" applyFill="1" applyBorder="1"/>
    <xf numFmtId="10" fontId="8" fillId="2" borderId="8" xfId="2" applyNumberFormat="1" applyFont="1" applyFill="1" applyBorder="1"/>
    <xf numFmtId="10" fontId="8" fillId="2" borderId="21" xfId="0" applyNumberFormat="1" applyFont="1" applyFill="1" applyBorder="1"/>
    <xf numFmtId="10" fontId="8" fillId="2" borderId="75" xfId="0" applyNumberFormat="1" applyFont="1" applyFill="1" applyBorder="1"/>
    <xf numFmtId="0" fontId="0" fillId="2" borderId="76" xfId="0" applyFill="1" applyBorder="1"/>
    <xf numFmtId="10" fontId="8" fillId="0" borderId="43" xfId="0" applyNumberFormat="1" applyFont="1" applyFill="1" applyBorder="1"/>
    <xf numFmtId="10" fontId="8" fillId="0" borderId="17" xfId="0" applyNumberFormat="1" applyFont="1" applyFill="1" applyBorder="1"/>
    <xf numFmtId="10" fontId="8" fillId="0" borderId="66" xfId="2" applyNumberFormat="1" applyFont="1" applyBorder="1"/>
    <xf numFmtId="10" fontId="8" fillId="0" borderId="67" xfId="2" applyNumberFormat="1" applyFont="1" applyBorder="1"/>
    <xf numFmtId="10" fontId="8" fillId="0" borderId="68" xfId="2" applyNumberFormat="1" applyFont="1" applyBorder="1"/>
    <xf numFmtId="10" fontId="8" fillId="0" borderId="70" xfId="2" applyNumberFormat="1" applyFont="1" applyBorder="1"/>
    <xf numFmtId="0" fontId="8" fillId="0" borderId="16" xfId="0" applyFont="1" applyBorder="1"/>
    <xf numFmtId="10" fontId="8" fillId="0" borderId="15" xfId="2" applyNumberFormat="1" applyFont="1" applyBorder="1"/>
    <xf numFmtId="10" fontId="8" fillId="0" borderId="87" xfId="2" applyNumberFormat="1" applyFont="1" applyBorder="1"/>
    <xf numFmtId="10" fontId="8" fillId="0" borderId="88" xfId="2" applyNumberFormat="1" applyFont="1" applyBorder="1"/>
    <xf numFmtId="10" fontId="8" fillId="0" borderId="89" xfId="2" applyNumberFormat="1" applyFont="1" applyBorder="1"/>
    <xf numFmtId="10" fontId="8" fillId="0" borderId="90" xfId="2" applyNumberFormat="1" applyFont="1" applyBorder="1"/>
    <xf numFmtId="10" fontId="8" fillId="0" borderId="91" xfId="2" applyNumberFormat="1" applyFont="1" applyBorder="1"/>
    <xf numFmtId="10" fontId="8" fillId="0" borderId="92" xfId="2" applyNumberFormat="1" applyFont="1" applyBorder="1"/>
    <xf numFmtId="10" fontId="8" fillId="0" borderId="93" xfId="2" applyNumberFormat="1" applyFont="1" applyBorder="1"/>
    <xf numFmtId="0" fontId="16" fillId="13" borderId="0" xfId="0" applyFont="1" applyFill="1" applyBorder="1"/>
    <xf numFmtId="0" fontId="16" fillId="0" borderId="0" xfId="0" applyFont="1" applyBorder="1"/>
    <xf numFmtId="0" fontId="16" fillId="13" borderId="0" xfId="0" applyFont="1" applyFill="1" applyBorder="1" applyAlignment="1">
      <alignment horizontal="center" vertical="center"/>
    </xf>
    <xf numFmtId="0" fontId="17" fillId="0" borderId="0" xfId="0" applyFont="1" applyBorder="1"/>
    <xf numFmtId="0" fontId="20" fillId="0" borderId="0" xfId="0" applyFont="1" applyBorder="1"/>
    <xf numFmtId="0" fontId="16" fillId="13" borderId="102" xfId="0" applyFont="1" applyFill="1" applyBorder="1" applyAlignment="1">
      <alignment horizontal="center" vertical="center"/>
    </xf>
    <xf numFmtId="0" fontId="16" fillId="13" borderId="101" xfId="0" applyFont="1" applyFill="1" applyBorder="1" applyAlignment="1">
      <alignment horizontal="center" vertical="center"/>
    </xf>
    <xf numFmtId="17" fontId="16" fillId="13" borderId="101" xfId="0" applyNumberFormat="1" applyFont="1" applyFill="1" applyBorder="1" applyAlignment="1">
      <alignment horizontal="center" vertical="center"/>
    </xf>
    <xf numFmtId="0" fontId="16" fillId="13" borderId="104" xfId="0" applyFont="1" applyFill="1" applyBorder="1" applyAlignment="1">
      <alignment horizontal="center" vertical="center"/>
    </xf>
    <xf numFmtId="17" fontId="16" fillId="13" borderId="105" xfId="0" applyNumberFormat="1" applyFont="1" applyFill="1" applyBorder="1" applyAlignment="1">
      <alignment horizontal="center" vertical="center"/>
    </xf>
    <xf numFmtId="10" fontId="16" fillId="13" borderId="0" xfId="0" applyNumberFormat="1" applyFont="1" applyFill="1" applyBorder="1" applyAlignment="1">
      <alignment horizontal="center" vertical="center"/>
    </xf>
    <xf numFmtId="10" fontId="16" fillId="13" borderId="0" xfId="2" applyNumberFormat="1" applyFont="1" applyFill="1" applyBorder="1" applyAlignment="1">
      <alignment horizontal="center" vertical="center"/>
    </xf>
    <xf numFmtId="10" fontId="16" fillId="13" borderId="101" xfId="0" applyNumberFormat="1" applyFont="1" applyFill="1" applyBorder="1" applyAlignment="1">
      <alignment horizontal="center" vertical="center"/>
    </xf>
    <xf numFmtId="10" fontId="16" fillId="0" borderId="0" xfId="0" applyNumberFormat="1" applyFont="1" applyBorder="1" applyAlignment="1">
      <alignment horizontal="center" vertical="center"/>
    </xf>
    <xf numFmtId="10" fontId="16" fillId="0" borderId="101" xfId="0" applyNumberFormat="1" applyFont="1" applyBorder="1" applyAlignment="1">
      <alignment horizontal="center" vertical="center"/>
    </xf>
    <xf numFmtId="10" fontId="19" fillId="13" borderId="101" xfId="2" applyNumberFormat="1" applyFont="1" applyFill="1" applyBorder="1" applyAlignment="1">
      <alignment horizontal="center" vertical="center"/>
    </xf>
    <xf numFmtId="10" fontId="19" fillId="13" borderId="105" xfId="2" applyNumberFormat="1" applyFont="1" applyFill="1" applyBorder="1" applyAlignment="1">
      <alignment horizontal="center" vertical="center"/>
    </xf>
    <xf numFmtId="10" fontId="16" fillId="13" borderId="104" xfId="0" applyNumberFormat="1" applyFont="1" applyFill="1" applyBorder="1" applyAlignment="1">
      <alignment horizontal="center" vertical="center"/>
    </xf>
    <xf numFmtId="10" fontId="16" fillId="0" borderId="0" xfId="0" applyNumberFormat="1" applyFont="1" applyFill="1" applyBorder="1" applyAlignment="1">
      <alignment horizontal="center" vertical="center"/>
    </xf>
    <xf numFmtId="10" fontId="16" fillId="0" borderId="104" xfId="0" applyNumberFormat="1" applyFont="1" applyFill="1" applyBorder="1" applyAlignment="1">
      <alignment horizontal="center" vertical="center"/>
    </xf>
    <xf numFmtId="10" fontId="19" fillId="13" borderId="101" xfId="0" applyNumberFormat="1" applyFont="1" applyFill="1" applyBorder="1" applyAlignment="1">
      <alignment horizontal="center" vertical="center"/>
    </xf>
    <xf numFmtId="10" fontId="19" fillId="13" borderId="105" xfId="0" applyNumberFormat="1" applyFont="1" applyFill="1" applyBorder="1" applyAlignment="1">
      <alignment horizontal="center" vertical="center"/>
    </xf>
    <xf numFmtId="10" fontId="16" fillId="13" borderId="104" xfId="2" applyNumberFormat="1" applyFont="1" applyFill="1" applyBorder="1" applyAlignment="1">
      <alignment horizontal="center" vertical="center"/>
    </xf>
    <xf numFmtId="10" fontId="19" fillId="13" borderId="0" xfId="0" applyNumberFormat="1" applyFont="1" applyFill="1" applyBorder="1" applyAlignment="1">
      <alignment horizontal="center" vertical="center"/>
    </xf>
    <xf numFmtId="10" fontId="19" fillId="13" borderId="104" xfId="0" applyNumberFormat="1" applyFont="1" applyFill="1" applyBorder="1" applyAlignment="1">
      <alignment horizontal="center" vertical="center"/>
    </xf>
    <xf numFmtId="10" fontId="19" fillId="13" borderId="102" xfId="2" applyNumberFormat="1" applyFont="1" applyFill="1" applyBorder="1" applyAlignment="1">
      <alignment horizontal="center" vertical="center"/>
    </xf>
    <xf numFmtId="10" fontId="19" fillId="13" borderId="106" xfId="2" applyNumberFormat="1" applyFont="1" applyFill="1" applyBorder="1" applyAlignment="1">
      <alignment horizontal="center" vertical="center"/>
    </xf>
    <xf numFmtId="10" fontId="19" fillId="13" borderId="0" xfId="2" applyNumberFormat="1" applyFont="1" applyFill="1" applyBorder="1" applyAlignment="1">
      <alignment horizontal="center" vertical="center"/>
    </xf>
    <xf numFmtId="10" fontId="19" fillId="13" borderId="104" xfId="2" applyNumberFormat="1" applyFont="1" applyFill="1" applyBorder="1" applyAlignment="1">
      <alignment horizontal="center" vertical="center"/>
    </xf>
    <xf numFmtId="10" fontId="19" fillId="13" borderId="100" xfId="2" applyNumberFormat="1" applyFont="1" applyFill="1" applyBorder="1" applyAlignment="1">
      <alignment horizontal="center" vertical="center"/>
    </xf>
    <xf numFmtId="10" fontId="19" fillId="13" borderId="103" xfId="2" applyNumberFormat="1" applyFont="1" applyFill="1" applyBorder="1" applyAlignment="1">
      <alignment horizontal="center" vertical="center"/>
    </xf>
    <xf numFmtId="10" fontId="16" fillId="13" borderId="109" xfId="2" applyNumberFormat="1" applyFont="1" applyFill="1" applyBorder="1" applyAlignment="1">
      <alignment horizontal="center" vertical="center"/>
    </xf>
    <xf numFmtId="10" fontId="16" fillId="13" borderId="100" xfId="2" applyNumberFormat="1" applyFont="1" applyFill="1" applyBorder="1" applyAlignment="1">
      <alignment horizontal="center" vertical="center"/>
    </xf>
    <xf numFmtId="0" fontId="16" fillId="13" borderId="100" xfId="0" applyFont="1" applyFill="1" applyBorder="1" applyAlignment="1">
      <alignment horizontal="center" vertical="center"/>
    </xf>
    <xf numFmtId="10" fontId="16" fillId="13" borderId="100" xfId="0" applyNumberFormat="1" applyFont="1" applyFill="1" applyBorder="1" applyAlignment="1">
      <alignment horizontal="center" vertical="center"/>
    </xf>
    <xf numFmtId="10" fontId="16" fillId="0" borderId="100" xfId="0" applyNumberFormat="1" applyFont="1" applyBorder="1" applyAlignment="1">
      <alignment horizontal="center" vertical="center"/>
    </xf>
    <xf numFmtId="0" fontId="16" fillId="0" borderId="100" xfId="0" applyFont="1" applyBorder="1"/>
    <xf numFmtId="0" fontId="16" fillId="0" borderId="101" xfId="0" applyFont="1" applyBorder="1"/>
    <xf numFmtId="10" fontId="19" fillId="13" borderId="107" xfId="2" applyNumberFormat="1" applyFont="1" applyFill="1" applyBorder="1" applyAlignment="1">
      <alignment horizontal="center" vertical="center"/>
    </xf>
    <xf numFmtId="0" fontId="19" fillId="0" borderId="0" xfId="0" applyFont="1" applyBorder="1"/>
    <xf numFmtId="10" fontId="19" fillId="13" borderId="109" xfId="2" applyNumberFormat="1" applyFont="1" applyFill="1" applyBorder="1" applyAlignment="1">
      <alignment horizontal="center" vertical="center"/>
    </xf>
    <xf numFmtId="10" fontId="19" fillId="13" borderId="108" xfId="2" applyNumberFormat="1" applyFont="1" applyFill="1" applyBorder="1" applyAlignment="1">
      <alignment horizontal="center" vertical="center"/>
    </xf>
    <xf numFmtId="166" fontId="16" fillId="13" borderId="109" xfId="2" applyNumberFormat="1" applyFont="1" applyFill="1" applyBorder="1" applyAlignment="1">
      <alignment horizontal="center" vertical="center"/>
    </xf>
    <xf numFmtId="166" fontId="16" fillId="13" borderId="0" xfId="2" applyNumberFormat="1" applyFont="1" applyFill="1" applyBorder="1" applyAlignment="1">
      <alignment horizontal="center" vertical="center"/>
    </xf>
    <xf numFmtId="166" fontId="16" fillId="13" borderId="104" xfId="2" applyNumberFormat="1" applyFont="1" applyFill="1" applyBorder="1" applyAlignment="1">
      <alignment horizontal="center" vertical="center"/>
    </xf>
    <xf numFmtId="166" fontId="16" fillId="13" borderId="103" xfId="2" applyNumberFormat="1" applyFont="1" applyFill="1" applyBorder="1" applyAlignment="1">
      <alignment horizontal="center" vertical="center"/>
    </xf>
    <xf numFmtId="17" fontId="16" fillId="13" borderId="100" xfId="0" applyNumberFormat="1" applyFont="1" applyFill="1" applyBorder="1" applyAlignment="1">
      <alignment horizontal="center" vertical="center"/>
    </xf>
    <xf numFmtId="17" fontId="16" fillId="13" borderId="112" xfId="0" applyNumberFormat="1" applyFont="1" applyFill="1" applyBorder="1" applyAlignment="1">
      <alignment horizontal="center" vertical="center"/>
    </xf>
    <xf numFmtId="10" fontId="19" fillId="13" borderId="114" xfId="0" applyNumberFormat="1" applyFont="1" applyFill="1" applyBorder="1" applyAlignment="1">
      <alignment horizontal="center" vertical="center"/>
    </xf>
    <xf numFmtId="10" fontId="16" fillId="0" borderId="102" xfId="0" applyNumberFormat="1" applyFont="1" applyFill="1" applyBorder="1" applyAlignment="1">
      <alignment horizontal="center" vertical="center"/>
    </xf>
    <xf numFmtId="10" fontId="16" fillId="0" borderId="113" xfId="0" applyNumberFormat="1" applyFont="1" applyFill="1" applyBorder="1" applyAlignment="1">
      <alignment horizontal="center" vertical="center"/>
    </xf>
    <xf numFmtId="10" fontId="16" fillId="13" borderId="113" xfId="0" applyNumberFormat="1" applyFont="1" applyFill="1" applyBorder="1" applyAlignment="1">
      <alignment horizontal="center" vertical="center"/>
    </xf>
    <xf numFmtId="10" fontId="16" fillId="0" borderId="113" xfId="0" applyNumberFormat="1" applyFont="1" applyBorder="1" applyAlignment="1">
      <alignment horizontal="center" vertical="center"/>
    </xf>
    <xf numFmtId="10" fontId="19" fillId="13" borderId="114" xfId="2" applyNumberFormat="1" applyFont="1" applyFill="1" applyBorder="1" applyAlignment="1">
      <alignment horizontal="center" vertical="center"/>
    </xf>
    <xf numFmtId="10" fontId="19" fillId="13" borderId="115" xfId="2" applyNumberFormat="1" applyFont="1" applyFill="1" applyBorder="1" applyAlignment="1">
      <alignment horizontal="center" vertical="center"/>
    </xf>
    <xf numFmtId="10" fontId="16" fillId="13" borderId="113" xfId="2" applyNumberFormat="1" applyFont="1" applyFill="1" applyBorder="1" applyAlignment="1">
      <alignment horizontal="center" vertical="center"/>
    </xf>
    <xf numFmtId="166" fontId="16" fillId="13" borderId="113" xfId="2" applyNumberFormat="1" applyFont="1" applyFill="1" applyBorder="1" applyAlignment="1">
      <alignment horizontal="center" vertical="center"/>
    </xf>
    <xf numFmtId="10" fontId="19" fillId="13" borderId="113" xfId="2" applyNumberFormat="1" applyFont="1" applyFill="1" applyBorder="1" applyAlignment="1">
      <alignment horizontal="center" vertical="center"/>
    </xf>
    <xf numFmtId="10" fontId="16" fillId="0" borderId="112" xfId="0" applyNumberFormat="1" applyFont="1" applyBorder="1" applyAlignment="1">
      <alignment horizontal="center" vertical="center"/>
    </xf>
    <xf numFmtId="10" fontId="19" fillId="13" borderId="112" xfId="2" applyNumberFormat="1" applyFont="1" applyFill="1" applyBorder="1" applyAlignment="1">
      <alignment horizontal="center" vertical="center"/>
    </xf>
    <xf numFmtId="0" fontId="16" fillId="0" borderId="112" xfId="0" applyFont="1" applyBorder="1"/>
    <xf numFmtId="10" fontId="16" fillId="13" borderId="18" xfId="2" applyNumberFormat="1" applyFont="1" applyFill="1" applyBorder="1" applyAlignment="1">
      <alignment horizontal="center" vertical="center"/>
    </xf>
    <xf numFmtId="166" fontId="16" fillId="13" borderId="18" xfId="2" applyNumberFormat="1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vertical="center"/>
    </xf>
    <xf numFmtId="0" fontId="16" fillId="13" borderId="116" xfId="0" applyFont="1" applyFill="1" applyBorder="1"/>
    <xf numFmtId="0" fontId="16" fillId="0" borderId="116" xfId="0" applyFont="1" applyBorder="1"/>
    <xf numFmtId="0" fontId="16" fillId="0" borderId="117" xfId="0" applyFont="1" applyBorder="1"/>
    <xf numFmtId="10" fontId="19" fillId="13" borderId="118" xfId="2" applyNumberFormat="1" applyFont="1" applyFill="1" applyBorder="1" applyAlignment="1">
      <alignment vertical="center"/>
    </xf>
    <xf numFmtId="0" fontId="16" fillId="13" borderId="118" xfId="0" applyFont="1" applyFill="1" applyBorder="1" applyAlignment="1">
      <alignment vertical="center"/>
    </xf>
    <xf numFmtId="0" fontId="16" fillId="0" borderId="118" xfId="0" applyFont="1" applyBorder="1"/>
    <xf numFmtId="0" fontId="16" fillId="13" borderId="121" xfId="0" applyNumberFormat="1" applyFont="1" applyFill="1" applyBorder="1" applyAlignment="1">
      <alignment horizontal="center" vertical="top" wrapText="1"/>
    </xf>
    <xf numFmtId="0" fontId="16" fillId="13" borderId="122" xfId="0" applyFont="1" applyFill="1" applyBorder="1" applyAlignment="1">
      <alignment horizontal="center" vertical="center"/>
    </xf>
    <xf numFmtId="0" fontId="16" fillId="13" borderId="123" xfId="0" applyFont="1" applyFill="1" applyBorder="1" applyAlignment="1">
      <alignment horizontal="center" vertical="center"/>
    </xf>
    <xf numFmtId="0" fontId="18" fillId="13" borderId="124" xfId="0" applyFont="1" applyFill="1" applyBorder="1" applyAlignment="1">
      <alignment horizontal="left" vertical="center" wrapText="1" indent="1"/>
    </xf>
    <xf numFmtId="0" fontId="19" fillId="13" borderId="125" xfId="0" applyFont="1" applyFill="1" applyBorder="1" applyAlignment="1">
      <alignment horizontal="left" vertical="center" indent="2"/>
    </xf>
    <xf numFmtId="0" fontId="16" fillId="13" borderId="122" xfId="0" applyFont="1" applyFill="1" applyBorder="1" applyAlignment="1">
      <alignment horizontal="left" vertical="center" indent="3"/>
    </xf>
    <xf numFmtId="0" fontId="19" fillId="13" borderId="122" xfId="0" applyFont="1" applyFill="1" applyBorder="1" applyAlignment="1">
      <alignment horizontal="left" vertical="center" indent="3"/>
    </xf>
    <xf numFmtId="0" fontId="16" fillId="13" borderId="122" xfId="0" applyFont="1" applyFill="1" applyBorder="1" applyAlignment="1">
      <alignment horizontal="left" vertical="center" indent="4"/>
    </xf>
    <xf numFmtId="0" fontId="19" fillId="13" borderId="126" xfId="0" applyFont="1" applyFill="1" applyBorder="1" applyAlignment="1">
      <alignment horizontal="left" vertical="center" indent="2"/>
    </xf>
    <xf numFmtId="0" fontId="19" fillId="13" borderId="121" xfId="0" applyFont="1" applyFill="1" applyBorder="1" applyAlignment="1">
      <alignment horizontal="left" vertical="center" indent="2"/>
    </xf>
    <xf numFmtId="0" fontId="19" fillId="13" borderId="127" xfId="0" applyFont="1" applyFill="1" applyBorder="1" applyAlignment="1">
      <alignment horizontal="left" vertical="center" indent="2"/>
    </xf>
    <xf numFmtId="0" fontId="16" fillId="13" borderId="121" xfId="0" applyFont="1" applyFill="1" applyBorder="1" applyAlignment="1">
      <alignment horizontal="left" vertical="center" indent="2"/>
    </xf>
    <xf numFmtId="0" fontId="16" fillId="13" borderId="128" xfId="0" applyFont="1" applyFill="1" applyBorder="1" applyAlignment="1">
      <alignment horizontal="left" vertical="center" indent="1"/>
    </xf>
    <xf numFmtId="0" fontId="16" fillId="13" borderId="129" xfId="0" applyFont="1" applyFill="1" applyBorder="1" applyAlignment="1">
      <alignment horizontal="left" vertical="center" indent="4"/>
    </xf>
    <xf numFmtId="10" fontId="16" fillId="13" borderId="118" xfId="0" applyNumberFormat="1" applyFont="1" applyFill="1" applyBorder="1" applyAlignment="1">
      <alignment horizontal="center" vertical="center"/>
    </xf>
    <xf numFmtId="10" fontId="16" fillId="13" borderId="130" xfId="0" applyNumberFormat="1" applyFont="1" applyFill="1" applyBorder="1" applyAlignment="1">
      <alignment horizontal="center" vertical="center"/>
    </xf>
    <xf numFmtId="10" fontId="16" fillId="13" borderId="131" xfId="2" applyNumberFormat="1" applyFont="1" applyFill="1" applyBorder="1" applyAlignment="1">
      <alignment horizontal="center" vertical="center"/>
    </xf>
    <xf numFmtId="10" fontId="16" fillId="13" borderId="118" xfId="2" applyNumberFormat="1" applyFont="1" applyFill="1" applyBorder="1" applyAlignment="1">
      <alignment horizontal="center" vertical="center"/>
    </xf>
    <xf numFmtId="166" fontId="16" fillId="13" borderId="118" xfId="2" applyNumberFormat="1" applyFont="1" applyFill="1" applyBorder="1" applyAlignment="1">
      <alignment horizontal="center" vertical="center"/>
    </xf>
    <xf numFmtId="166" fontId="16" fillId="13" borderId="130" xfId="2" applyNumberFormat="1" applyFont="1" applyFill="1" applyBorder="1" applyAlignment="1">
      <alignment horizontal="center" vertical="center"/>
    </xf>
    <xf numFmtId="166" fontId="16" fillId="13" borderId="132" xfId="2" applyNumberFormat="1" applyFont="1" applyFill="1" applyBorder="1" applyAlignment="1">
      <alignment horizontal="center" vertical="center"/>
    </xf>
    <xf numFmtId="0" fontId="16" fillId="0" borderId="133" xfId="0" applyFont="1" applyBorder="1"/>
    <xf numFmtId="0" fontId="16" fillId="0" borderId="119" xfId="0" applyFont="1" applyBorder="1"/>
    <xf numFmtId="17" fontId="16" fillId="13" borderId="134" xfId="0" applyNumberFormat="1" applyFont="1" applyFill="1" applyBorder="1" applyAlignment="1">
      <alignment horizontal="center" vertical="center"/>
    </xf>
    <xf numFmtId="0" fontId="16" fillId="0" borderId="134" xfId="0" applyFont="1" applyBorder="1"/>
    <xf numFmtId="10" fontId="19" fillId="13" borderId="108" xfId="0" applyNumberFormat="1" applyFont="1" applyFill="1" applyBorder="1" applyAlignment="1">
      <alignment horizontal="center" vertical="center"/>
    </xf>
    <xf numFmtId="10" fontId="16" fillId="0" borderId="109" xfId="0" applyNumberFormat="1" applyFont="1" applyFill="1" applyBorder="1" applyAlignment="1">
      <alignment horizontal="center" vertical="center"/>
    </xf>
    <xf numFmtId="10" fontId="16" fillId="13" borderId="109" xfId="0" applyNumberFormat="1" applyFont="1" applyFill="1" applyBorder="1" applyAlignment="1">
      <alignment horizontal="center" vertical="center"/>
    </xf>
    <xf numFmtId="10" fontId="16" fillId="0" borderId="109" xfId="0" applyNumberFormat="1" applyFont="1" applyBorder="1" applyAlignment="1">
      <alignment horizontal="center" vertical="center"/>
    </xf>
    <xf numFmtId="166" fontId="16" fillId="13" borderId="131" xfId="2" applyNumberFormat="1" applyFont="1" applyFill="1" applyBorder="1" applyAlignment="1">
      <alignment horizontal="center" vertical="center"/>
    </xf>
    <xf numFmtId="10" fontId="16" fillId="0" borderId="134" xfId="0" applyNumberFormat="1" applyFont="1" applyBorder="1" applyAlignment="1">
      <alignment horizontal="center" vertical="center"/>
    </xf>
    <xf numFmtId="10" fontId="19" fillId="13" borderId="134" xfId="2" applyNumberFormat="1" applyFont="1" applyFill="1" applyBorder="1" applyAlignment="1">
      <alignment horizontal="center" vertical="center"/>
    </xf>
    <xf numFmtId="10" fontId="19" fillId="13" borderId="135" xfId="0" applyNumberFormat="1" applyFont="1" applyFill="1" applyBorder="1" applyAlignment="1">
      <alignment horizontal="center" vertical="center"/>
    </xf>
    <xf numFmtId="10" fontId="16" fillId="0" borderId="117" xfId="0" applyNumberFormat="1" applyFont="1" applyFill="1" applyBorder="1" applyAlignment="1">
      <alignment horizontal="center" vertical="center"/>
    </xf>
    <xf numFmtId="10" fontId="16" fillId="13" borderId="117" xfId="0" applyNumberFormat="1" applyFont="1" applyFill="1" applyBorder="1" applyAlignment="1">
      <alignment horizontal="center" vertical="center"/>
    </xf>
    <xf numFmtId="10" fontId="16" fillId="0" borderId="117" xfId="0" applyNumberFormat="1" applyFont="1" applyBorder="1" applyAlignment="1">
      <alignment horizontal="center" vertical="center"/>
    </xf>
    <xf numFmtId="10" fontId="19" fillId="13" borderId="135" xfId="2" applyNumberFormat="1" applyFont="1" applyFill="1" applyBorder="1" applyAlignment="1">
      <alignment horizontal="center" vertical="center"/>
    </xf>
    <xf numFmtId="10" fontId="19" fillId="13" borderId="137" xfId="2" applyNumberFormat="1" applyFont="1" applyFill="1" applyBorder="1" applyAlignment="1">
      <alignment horizontal="center" vertical="center"/>
    </xf>
    <xf numFmtId="10" fontId="16" fillId="13" borderId="117" xfId="2" applyNumberFormat="1" applyFont="1" applyFill="1" applyBorder="1" applyAlignment="1">
      <alignment horizontal="center" vertical="center"/>
    </xf>
    <xf numFmtId="166" fontId="16" fillId="13" borderId="117" xfId="2" applyNumberFormat="1" applyFont="1" applyFill="1" applyBorder="1" applyAlignment="1">
      <alignment horizontal="center" vertical="center"/>
    </xf>
    <xf numFmtId="10" fontId="19" fillId="13" borderId="117" xfId="2" applyNumberFormat="1" applyFont="1" applyFill="1" applyBorder="1" applyAlignment="1">
      <alignment horizontal="center" vertical="center"/>
    </xf>
    <xf numFmtId="166" fontId="16" fillId="13" borderId="119" xfId="2" applyNumberFormat="1" applyFont="1" applyFill="1" applyBorder="1" applyAlignment="1">
      <alignment horizontal="center" vertical="center"/>
    </xf>
    <xf numFmtId="10" fontId="16" fillId="0" borderId="136" xfId="0" applyNumberFormat="1" applyFont="1" applyBorder="1" applyAlignment="1">
      <alignment horizontal="center" vertical="center"/>
    </xf>
    <xf numFmtId="10" fontId="19" fillId="13" borderId="136" xfId="2" applyNumberFormat="1" applyFont="1" applyFill="1" applyBorder="1" applyAlignment="1">
      <alignment horizontal="center" vertical="center"/>
    </xf>
    <xf numFmtId="17" fontId="16" fillId="13" borderId="136" xfId="0" applyNumberFormat="1" applyFont="1" applyFill="1" applyBorder="1" applyAlignment="1">
      <alignment horizontal="center" vertical="center"/>
    </xf>
    <xf numFmtId="0" fontId="16" fillId="13" borderId="118" xfId="0" applyFont="1" applyFill="1" applyBorder="1"/>
    <xf numFmtId="0" fontId="19" fillId="13" borderId="123" xfId="0" applyFont="1" applyFill="1" applyBorder="1" applyAlignment="1">
      <alignment horizontal="left" vertical="center" indent="2"/>
    </xf>
    <xf numFmtId="10" fontId="19" fillId="13" borderId="100" xfId="0" applyNumberFormat="1" applyFont="1" applyFill="1" applyBorder="1" applyAlignment="1">
      <alignment horizontal="center" vertical="center"/>
    </xf>
    <xf numFmtId="10" fontId="19" fillId="13" borderId="103" xfId="0" applyNumberFormat="1" applyFont="1" applyFill="1" applyBorder="1" applyAlignment="1">
      <alignment horizontal="center" vertical="center"/>
    </xf>
    <xf numFmtId="10" fontId="19" fillId="13" borderId="118" xfId="0" applyNumberFormat="1" applyFont="1" applyFill="1" applyBorder="1" applyAlignment="1">
      <alignment horizontal="center" vertical="center"/>
    </xf>
    <xf numFmtId="10" fontId="19" fillId="13" borderId="130" xfId="0" applyNumberFormat="1" applyFont="1" applyFill="1" applyBorder="1" applyAlignment="1">
      <alignment horizontal="center" vertical="center"/>
    </xf>
    <xf numFmtId="0" fontId="16" fillId="13" borderId="121" xfId="0" applyFont="1" applyFill="1" applyBorder="1" applyAlignment="1">
      <alignment horizontal="left" vertical="center" indent="1"/>
    </xf>
    <xf numFmtId="0" fontId="16" fillId="13" borderId="121" xfId="0" applyFont="1" applyFill="1" applyBorder="1"/>
    <xf numFmtId="0" fontId="16" fillId="13" borderId="128" xfId="0" applyFont="1" applyFill="1" applyBorder="1"/>
    <xf numFmtId="0" fontId="15" fillId="13" borderId="121" xfId="0" applyNumberFormat="1" applyFont="1" applyFill="1" applyBorder="1" applyAlignment="1">
      <alignment horizontal="center" vertical="top" wrapText="1"/>
    </xf>
    <xf numFmtId="0" fontId="15" fillId="13" borderId="0" xfId="0" applyNumberFormat="1" applyFont="1" applyFill="1" applyBorder="1" applyAlignment="1">
      <alignment horizontal="center" vertical="top" wrapText="1"/>
    </xf>
    <xf numFmtId="0" fontId="2" fillId="0" borderId="94" xfId="0" applyNumberFormat="1" applyFont="1" applyBorder="1" applyAlignment="1">
      <alignment horizontal="center" vertical="top" wrapText="1"/>
    </xf>
    <xf numFmtId="0" fontId="2" fillId="0" borderId="22" xfId="0" applyNumberFormat="1" applyFont="1" applyBorder="1" applyAlignment="1">
      <alignment horizontal="center" vertical="top" wrapText="1"/>
    </xf>
    <xf numFmtId="0" fontId="2" fillId="0" borderId="52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8" fillId="4" borderId="20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3" fillId="9" borderId="95" xfId="0" applyFont="1" applyFill="1" applyBorder="1" applyAlignment="1">
      <alignment horizontal="center"/>
    </xf>
    <xf numFmtId="0" fontId="3" fillId="9" borderId="96" xfId="0" applyFont="1" applyFill="1" applyBorder="1" applyAlignment="1">
      <alignment horizontal="center"/>
    </xf>
    <xf numFmtId="0" fontId="3" fillId="9" borderId="97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98" xfId="0" applyFont="1" applyFill="1" applyBorder="1" applyAlignment="1">
      <alignment horizontal="center"/>
    </xf>
    <xf numFmtId="0" fontId="3" fillId="3" borderId="9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12" borderId="95" xfId="0" applyFont="1" applyFill="1" applyBorder="1" applyAlignment="1">
      <alignment horizontal="center"/>
    </xf>
    <xf numFmtId="0" fontId="3" fillId="12" borderId="96" xfId="0" applyFont="1" applyFill="1" applyBorder="1" applyAlignment="1">
      <alignment horizontal="center"/>
    </xf>
    <xf numFmtId="0" fontId="3" fillId="12" borderId="99" xfId="0" applyFont="1" applyFill="1" applyBorder="1" applyAlignment="1">
      <alignment horizontal="center"/>
    </xf>
    <xf numFmtId="0" fontId="22" fillId="17" borderId="108" xfId="0" applyFont="1" applyFill="1" applyBorder="1" applyAlignment="1">
      <alignment horizontal="center"/>
    </xf>
    <xf numFmtId="0" fontId="22" fillId="17" borderId="101" xfId="0" applyFont="1" applyFill="1" applyBorder="1" applyAlignment="1">
      <alignment horizontal="center"/>
    </xf>
    <xf numFmtId="0" fontId="22" fillId="17" borderId="135" xfId="0" applyFont="1" applyFill="1" applyBorder="1" applyAlignment="1">
      <alignment horizontal="center"/>
    </xf>
    <xf numFmtId="17" fontId="17" fillId="13" borderId="121" xfId="0" applyNumberFormat="1" applyFont="1" applyFill="1" applyBorder="1" applyAlignment="1">
      <alignment horizontal="center" vertical="center"/>
    </xf>
    <xf numFmtId="17" fontId="17" fillId="13" borderId="0" xfId="0" applyNumberFormat="1" applyFont="1" applyFill="1" applyBorder="1" applyAlignment="1">
      <alignment horizontal="center" vertical="center"/>
    </xf>
    <xf numFmtId="17" fontId="17" fillId="13" borderId="117" xfId="0" applyNumberFormat="1" applyFont="1" applyFill="1" applyBorder="1" applyAlignment="1">
      <alignment horizontal="center" vertical="center"/>
    </xf>
    <xf numFmtId="0" fontId="17" fillId="17" borderId="138" xfId="0" applyFont="1" applyFill="1" applyBorder="1" applyAlignment="1">
      <alignment horizontal="center"/>
    </xf>
    <xf numFmtId="0" fontId="17" fillId="17" borderId="110" xfId="0" applyFont="1" applyFill="1" applyBorder="1" applyAlignment="1">
      <alignment horizontal="center"/>
    </xf>
    <xf numFmtId="0" fontId="17" fillId="17" borderId="139" xfId="0" applyFont="1" applyFill="1" applyBorder="1" applyAlignment="1">
      <alignment horizontal="center"/>
    </xf>
    <xf numFmtId="0" fontId="15" fillId="13" borderId="120" xfId="0" applyNumberFormat="1" applyFont="1" applyFill="1" applyBorder="1" applyAlignment="1">
      <alignment horizontal="center" vertical="top" wrapText="1"/>
    </xf>
    <xf numFmtId="0" fontId="15" fillId="13" borderId="116" xfId="0" applyNumberFormat="1" applyFont="1" applyFill="1" applyBorder="1" applyAlignment="1">
      <alignment horizontal="center" vertical="top" wrapText="1"/>
    </xf>
    <xf numFmtId="0" fontId="17" fillId="16" borderId="108" xfId="0" applyFont="1" applyFill="1" applyBorder="1" applyAlignment="1">
      <alignment horizontal="center" vertical="center"/>
    </xf>
    <xf numFmtId="0" fontId="17" fillId="16" borderId="101" xfId="0" applyFont="1" applyFill="1" applyBorder="1" applyAlignment="1">
      <alignment horizontal="center" vertical="center"/>
    </xf>
    <xf numFmtId="0" fontId="17" fillId="16" borderId="105" xfId="0" applyFont="1" applyFill="1" applyBorder="1" applyAlignment="1">
      <alignment horizontal="center" vertical="center"/>
    </xf>
    <xf numFmtId="0" fontId="17" fillId="15" borderId="101" xfId="0" applyFont="1" applyFill="1" applyBorder="1" applyAlignment="1">
      <alignment horizontal="center" vertical="center"/>
    </xf>
    <xf numFmtId="0" fontId="17" fillId="15" borderId="105" xfId="0" applyFont="1" applyFill="1" applyBorder="1" applyAlignment="1">
      <alignment horizontal="center" vertical="center"/>
    </xf>
    <xf numFmtId="0" fontId="17" fillId="16" borderId="110" xfId="0" applyFont="1" applyFill="1" applyBorder="1" applyAlignment="1">
      <alignment horizontal="center" vertical="center"/>
    </xf>
    <xf numFmtId="0" fontId="17" fillId="16" borderId="111" xfId="0" applyFont="1" applyFill="1" applyBorder="1" applyAlignment="1">
      <alignment horizontal="center" vertical="center"/>
    </xf>
    <xf numFmtId="0" fontId="17" fillId="14" borderId="108" xfId="0" applyFont="1" applyFill="1" applyBorder="1" applyAlignment="1">
      <alignment horizontal="center" vertical="center"/>
    </xf>
    <xf numFmtId="0" fontId="17" fillId="14" borderId="101" xfId="0" applyFont="1" applyFill="1" applyBorder="1" applyAlignment="1">
      <alignment horizontal="center" vertical="center"/>
    </xf>
    <xf numFmtId="0" fontId="15" fillId="13" borderId="121" xfId="0" applyNumberFormat="1" applyFont="1" applyFill="1" applyBorder="1" applyAlignment="1">
      <alignment horizontal="center" vertical="top" wrapText="1"/>
    </xf>
    <xf numFmtId="0" fontId="15" fillId="13" borderId="0" xfId="0" applyNumberFormat="1" applyFont="1" applyFill="1" applyBorder="1" applyAlignment="1">
      <alignment horizontal="center" vertical="top" wrapText="1"/>
    </xf>
    <xf numFmtId="0" fontId="16" fillId="0" borderId="136" xfId="0" applyFont="1" applyBorder="1"/>
  </cellXfs>
  <cellStyles count="3">
    <cellStyle name="Euro" xfId="1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N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Tasas Pasivas Ponderadas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Pasivas en C$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square"/>
            <c:size val="13"/>
            <c:spPr>
              <a:noFill/>
              <a:ln w="9525">
                <a:noFill/>
              </a:ln>
            </c:spPr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Hoja1!$AP$17:$CT$17</c:f>
              <c:numCache>
                <c:formatCode>0.00%</c:formatCode>
                <c:ptCount val="26"/>
                <c:pt idx="0">
                  <c:v>8.0244312757391925E-2</c:v>
                </c:pt>
                <c:pt idx="1">
                  <c:v>0.1179062132214435</c:v>
                </c:pt>
                <c:pt idx="2">
                  <c:v>7.5207780754192821E-2</c:v>
                </c:pt>
                <c:pt idx="3">
                  <c:v>8.7318547318190567E-2</c:v>
                </c:pt>
                <c:pt idx="4">
                  <c:v>6.0334623340935652E-2</c:v>
                </c:pt>
                <c:pt idx="5">
                  <c:v>8.8032946006109905E-2</c:v>
                </c:pt>
                <c:pt idx="6">
                  <c:v>7.9955806580611702E-2</c:v>
                </c:pt>
                <c:pt idx="7">
                  <c:v>8.5501572121714844E-2</c:v>
                </c:pt>
                <c:pt idx="8">
                  <c:v>8.2717836096922431E-2</c:v>
                </c:pt>
                <c:pt idx="9">
                  <c:v>6.6867791437238533E-2</c:v>
                </c:pt>
                <c:pt idx="10">
                  <c:v>7.0273400480677192E-2</c:v>
                </c:pt>
                <c:pt idx="11">
                  <c:v>8.5234186293893677E-2</c:v>
                </c:pt>
                <c:pt idx="12">
                  <c:v>7.7011569711296413E-2</c:v>
                </c:pt>
                <c:pt idx="13">
                  <c:v>6.6644863652042086E-2</c:v>
                </c:pt>
                <c:pt idx="14">
                  <c:v>7.3943601529548736E-2</c:v>
                </c:pt>
                <c:pt idx="15">
                  <c:v>7.4390205191966666E-2</c:v>
                </c:pt>
                <c:pt idx="16">
                  <c:v>8.1560632357276286E-2</c:v>
                </c:pt>
                <c:pt idx="17">
                  <c:v>5.6539722122554606E-2</c:v>
                </c:pt>
                <c:pt idx="18">
                  <c:v>6.9776314208944951E-2</c:v>
                </c:pt>
                <c:pt idx="19">
                  <c:v>7.923555631142519E-2</c:v>
                </c:pt>
                <c:pt idx="20">
                  <c:v>7.8156043389469715E-2</c:v>
                </c:pt>
                <c:pt idx="21">
                  <c:v>7.1558379043531628E-2</c:v>
                </c:pt>
                <c:pt idx="22">
                  <c:v>7.4904300973779314E-2</c:v>
                </c:pt>
                <c:pt idx="23">
                  <c:v>7.7966734749801245E-2</c:v>
                </c:pt>
                <c:pt idx="24">
                  <c:v>7.5132066273051565E-2</c:v>
                </c:pt>
                <c:pt idx="25">
                  <c:v>7.5654249425898448E-2</c:v>
                </c:pt>
              </c:numCache>
            </c:numRef>
          </c:val>
          <c:smooth val="1"/>
        </c:ser>
        <c:ser>
          <c:idx val="1"/>
          <c:order val="1"/>
          <c:tx>
            <c:v>Pasivas en U$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13"/>
            <c:spPr>
              <a:noFill/>
              <a:ln w="9525">
                <a:noFill/>
              </a:ln>
            </c:spPr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Hoja1!$AP$27:$CT$27</c:f>
              <c:numCache>
                <c:formatCode>0.00%</c:formatCode>
                <c:ptCount val="26"/>
                <c:pt idx="0">
                  <c:v>7.280788080338621E-2</c:v>
                </c:pt>
                <c:pt idx="1">
                  <c:v>6.7762539956565282E-2</c:v>
                </c:pt>
                <c:pt idx="2">
                  <c:v>6.8215813589894397E-2</c:v>
                </c:pt>
                <c:pt idx="3">
                  <c:v>6.8303889774437257E-2</c:v>
                </c:pt>
                <c:pt idx="4">
                  <c:v>6.4665955553264529E-2</c:v>
                </c:pt>
                <c:pt idx="5">
                  <c:v>7.2270829454954319E-2</c:v>
                </c:pt>
                <c:pt idx="6">
                  <c:v>6.6922775259853629E-2</c:v>
                </c:pt>
                <c:pt idx="7">
                  <c:v>6.3840077835604525E-2</c:v>
                </c:pt>
                <c:pt idx="8">
                  <c:v>5.939795298384308E-2</c:v>
                </c:pt>
                <c:pt idx="9">
                  <c:v>6.8341336405132458E-2</c:v>
                </c:pt>
                <c:pt idx="10">
                  <c:v>6.7268824370250932E-2</c:v>
                </c:pt>
                <c:pt idx="11">
                  <c:v>6.4253670141914798E-2</c:v>
                </c:pt>
                <c:pt idx="12">
                  <c:v>6.9536490988857114E-2</c:v>
                </c:pt>
                <c:pt idx="13">
                  <c:v>6.5699566581198576E-2</c:v>
                </c:pt>
                <c:pt idx="14">
                  <c:v>6.782858777602109E-2</c:v>
                </c:pt>
                <c:pt idx="15">
                  <c:v>6.7712283827879555E-2</c:v>
                </c:pt>
                <c:pt idx="16">
                  <c:v>6.1876241406166529E-2</c:v>
                </c:pt>
                <c:pt idx="17">
                  <c:v>6.1348617152275041E-2</c:v>
                </c:pt>
                <c:pt idx="18">
                  <c:v>6.7012139490230618E-2</c:v>
                </c:pt>
                <c:pt idx="19">
                  <c:v>6.6489419805688219E-2</c:v>
                </c:pt>
                <c:pt idx="20">
                  <c:v>6.4829829736427882E-2</c:v>
                </c:pt>
                <c:pt idx="21">
                  <c:v>6.5001882390146065E-2</c:v>
                </c:pt>
                <c:pt idx="22">
                  <c:v>6.381950628617096E-2</c:v>
                </c:pt>
                <c:pt idx="23">
                  <c:v>6.5758847319708186E-2</c:v>
                </c:pt>
                <c:pt idx="24">
                  <c:v>6.260004024079785E-2</c:v>
                </c:pt>
                <c:pt idx="25">
                  <c:v>6.5269363147337459E-2</c:v>
                </c:pt>
              </c:numCache>
            </c:numRef>
          </c:val>
          <c:smooth val="1"/>
        </c:ser>
        <c:ser>
          <c:idx val="2"/>
          <c:order val="2"/>
          <c:tx>
            <c:v>Consolidado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Hoja1!$AP$29:$CT$29</c:f>
              <c:numCache>
                <c:formatCode>0.00%</c:formatCode>
                <c:ptCount val="26"/>
                <c:pt idx="0">
                  <c:v>36590.1762285554</c:v>
                </c:pt>
                <c:pt idx="1">
                  <c:v>26280.642026108057</c:v>
                </c:pt>
                <c:pt idx="2">
                  <c:v>26302.206590750829</c:v>
                </c:pt>
                <c:pt idx="3">
                  <c:v>31092.070640026192</c:v>
                </c:pt>
                <c:pt idx="4">
                  <c:v>6.3936588128759894E-2</c:v>
                </c:pt>
                <c:pt idx="5">
                  <c:v>7.5267686628131145E-2</c:v>
                </c:pt>
                <c:pt idx="6">
                  <c:v>7.0988657398830951E-2</c:v>
                </c:pt>
                <c:pt idx="7">
                  <c:v>6.8822056646509311E-2</c:v>
                </c:pt>
                <c:pt idx="8">
                  <c:v>6.87924876367145E-2</c:v>
                </c:pt>
                <c:pt idx="9">
                  <c:v>6.7923620971855156E-2</c:v>
                </c:pt>
                <c:pt idx="10">
                  <c:v>6.7859190827672028E-2</c:v>
                </c:pt>
                <c:pt idx="11">
                  <c:v>7.2927814123667889E-2</c:v>
                </c:pt>
                <c:pt idx="12">
                  <c:v>7.1044751860730782E-2</c:v>
                </c:pt>
                <c:pt idx="13">
                  <c:v>6.5964015055087977E-2</c:v>
                </c:pt>
                <c:pt idx="14">
                  <c:v>6.8738415847141077E-2</c:v>
                </c:pt>
                <c:pt idx="15">
                  <c:v>6.8906934652107163E-2</c:v>
                </c:pt>
                <c:pt idx="16">
                  <c:v>6.8373703347832798E-2</c:v>
                </c:pt>
                <c:pt idx="17">
                  <c:v>6.0090464902883681E-2</c:v>
                </c:pt>
                <c:pt idx="18">
                  <c:v>6.7461501579407349E-2</c:v>
                </c:pt>
                <c:pt idx="19">
                  <c:v>6.851546595306654E-2</c:v>
                </c:pt>
                <c:pt idx="20">
                  <c:v>6.8195255187777734E-2</c:v>
                </c:pt>
                <c:pt idx="21">
                  <c:v>6.782566993189991E-2</c:v>
                </c:pt>
                <c:pt idx="22">
                  <c:v>6.7190746554433481E-2</c:v>
                </c:pt>
                <c:pt idx="23">
                  <c:v>6.7964399073075832E-2</c:v>
                </c:pt>
                <c:pt idx="24">
                  <c:v>6.5855373454399332E-2</c:v>
                </c:pt>
                <c:pt idx="25">
                  <c:v>6.8322384875618064E-2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32064"/>
        <c:axId val="299833216"/>
      </c:lineChart>
      <c:catAx>
        <c:axId val="2998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NI"/>
          </a:p>
        </c:txPr>
        <c:crossAx val="29983321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299833216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NI"/>
          </a:p>
        </c:txPr>
        <c:crossAx val="2998320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N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NI"/>
    </a:p>
  </c:txPr>
  <c:printSettings>
    <c:headerFooter alignWithMargins="0"/>
    <c:pageMargins b="1" l="0.75000000000000389" r="0.75000000000000389" t="1" header="0" footer="0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N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Tasas Activas Ponderadas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Activa en C$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square"/>
            <c:size val="13"/>
            <c:spPr>
              <a:noFill/>
              <a:ln w="9525">
                <a:noFill/>
              </a:ln>
            </c:spPr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Hoja1!$AP$34:$CT$34</c:f>
              <c:numCache>
                <c:formatCode>0.00%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0.21849872661602412</c:v>
                </c:pt>
                <c:pt idx="3">
                  <c:v>0.21171638405966628</c:v>
                </c:pt>
                <c:pt idx="4">
                  <c:v>0.21145749477508446</c:v>
                </c:pt>
                <c:pt idx="5">
                  <c:v>0.19287780036314217</c:v>
                </c:pt>
                <c:pt idx="6">
                  <c:v>0.17393754969757413</c:v>
                </c:pt>
                <c:pt idx="7">
                  <c:v>0.19598460086114472</c:v>
                </c:pt>
                <c:pt idx="8">
                  <c:v>0.19368980498523891</c:v>
                </c:pt>
                <c:pt idx="9">
                  <c:v>0.20819601822589651</c:v>
                </c:pt>
                <c:pt idx="10">
                  <c:v>0.18646279768303634</c:v>
                </c:pt>
                <c:pt idx="11">
                  <c:v>0.1966120958090723</c:v>
                </c:pt>
                <c:pt idx="12">
                  <c:v>0.16806766754997615</c:v>
                </c:pt>
                <c:pt idx="13">
                  <c:v>0.18982769754123469</c:v>
                </c:pt>
                <c:pt idx="14">
                  <c:v>0.20072669302856166</c:v>
                </c:pt>
                <c:pt idx="15">
                  <c:v>0.19735768116391314</c:v>
                </c:pt>
                <c:pt idx="16">
                  <c:v>0.20308501092691111</c:v>
                </c:pt>
                <c:pt idx="17">
                  <c:v>0.17737623026721933</c:v>
                </c:pt>
                <c:pt idx="18">
                  <c:v>0.17336209773512978</c:v>
                </c:pt>
                <c:pt idx="19">
                  <c:v>0.18457843280890907</c:v>
                </c:pt>
                <c:pt idx="20">
                  <c:v>0.17283344670086112</c:v>
                </c:pt>
                <c:pt idx="21">
                  <c:v>0.15844882976784869</c:v>
                </c:pt>
                <c:pt idx="22">
                  <c:v>0.20074099056766931</c:v>
                </c:pt>
                <c:pt idx="23">
                  <c:v>0.19038134389702027</c:v>
                </c:pt>
                <c:pt idx="24">
                  <c:v>0.1954266804111997</c:v>
                </c:pt>
                <c:pt idx="25">
                  <c:v>0.1784827277995607</c:v>
                </c:pt>
              </c:numCache>
            </c:numRef>
          </c:val>
          <c:smooth val="1"/>
        </c:ser>
        <c:ser>
          <c:idx val="1"/>
          <c:order val="1"/>
          <c:tx>
            <c:v>Activa en U$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13"/>
            <c:spPr>
              <a:noFill/>
              <a:ln w="9525">
                <a:noFill/>
              </a:ln>
            </c:spPr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Hoja1!$AP$38:$CT$38</c:f>
              <c:numCache>
                <c:formatCode>0.00%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0.16973066254155028</c:v>
                </c:pt>
                <c:pt idx="3">
                  <c:v>0.16535946641774169</c:v>
                </c:pt>
                <c:pt idx="4">
                  <c:v>0.12760422021337609</c:v>
                </c:pt>
                <c:pt idx="5">
                  <c:v>0.13633431422274223</c:v>
                </c:pt>
                <c:pt idx="6">
                  <c:v>0.13015584087448337</c:v>
                </c:pt>
                <c:pt idx="7">
                  <c:v>0.11427344728401795</c:v>
                </c:pt>
                <c:pt idx="8">
                  <c:v>0.10873947824934888</c:v>
                </c:pt>
                <c:pt idx="9">
                  <c:v>0.12481968854061996</c:v>
                </c:pt>
                <c:pt idx="10">
                  <c:v>0.13365884680273826</c:v>
                </c:pt>
                <c:pt idx="11">
                  <c:v>0.13299511063018793</c:v>
                </c:pt>
                <c:pt idx="12">
                  <c:v>0.12792221089654848</c:v>
                </c:pt>
                <c:pt idx="13">
                  <c:v>0.1149004304391423</c:v>
                </c:pt>
                <c:pt idx="14">
                  <c:v>0.11159105695051127</c:v>
                </c:pt>
                <c:pt idx="15">
                  <c:v>0.12896872203416182</c:v>
                </c:pt>
                <c:pt idx="16">
                  <c:v>0.12464016174701423</c:v>
                </c:pt>
                <c:pt idx="17">
                  <c:v>0.12475759746236254</c:v>
                </c:pt>
                <c:pt idx="18">
                  <c:v>0.12547555769529301</c:v>
                </c:pt>
                <c:pt idx="19">
                  <c:v>0.13020176301977582</c:v>
                </c:pt>
                <c:pt idx="20">
                  <c:v>0.11966582561093943</c:v>
                </c:pt>
                <c:pt idx="21">
                  <c:v>0.10431420376687392</c:v>
                </c:pt>
                <c:pt idx="22">
                  <c:v>0.11840755653461385</c:v>
                </c:pt>
                <c:pt idx="23">
                  <c:v>0.12007959666450235</c:v>
                </c:pt>
                <c:pt idx="24">
                  <c:v>0.11945401516677273</c:v>
                </c:pt>
                <c:pt idx="25">
                  <c:v>0.11876636720109918</c:v>
                </c:pt>
              </c:numCache>
            </c:numRef>
          </c:val>
          <c:smooth val="1"/>
        </c:ser>
        <c:ser>
          <c:idx val="2"/>
          <c:order val="2"/>
          <c:tx>
            <c:v>Consolidado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Hoja1!$AP$40:$CT$40</c:f>
              <c:numCache>
                <c:formatCode>0.00%</c:formatCode>
                <c:ptCount val="26"/>
                <c:pt idx="0">
                  <c:v>0.18135522517474381</c:v>
                </c:pt>
                <c:pt idx="1">
                  <c:v>0.18815582042867857</c:v>
                </c:pt>
                <c:pt idx="2">
                  <c:v>1.7628341712032154E-2</c:v>
                </c:pt>
                <c:pt idx="3">
                  <c:v>0.1752468799717177</c:v>
                </c:pt>
                <c:pt idx="4">
                  <c:v>0.12949273580532517</c:v>
                </c:pt>
                <c:pt idx="5">
                  <c:v>0.13730701301318379</c:v>
                </c:pt>
                <c:pt idx="6">
                  <c:v>0.13280451726649894</c:v>
                </c:pt>
                <c:pt idx="7">
                  <c:v>0.11739818743610467</c:v>
                </c:pt>
                <c:pt idx="8">
                  <c:v>0.1112462961479368</c:v>
                </c:pt>
                <c:pt idx="9">
                  <c:v>0.12712208588331228</c:v>
                </c:pt>
                <c:pt idx="10">
                  <c:v>0.13761598610824072</c:v>
                </c:pt>
                <c:pt idx="11">
                  <c:v>0.13848094568113245</c:v>
                </c:pt>
                <c:pt idx="12">
                  <c:v>0.13106801669198098</c:v>
                </c:pt>
                <c:pt idx="13">
                  <c:v>0.11743298262875983</c:v>
                </c:pt>
                <c:pt idx="14">
                  <c:v>0.11509515585815516</c:v>
                </c:pt>
                <c:pt idx="15">
                  <c:v>0.13402045855532987</c:v>
                </c:pt>
                <c:pt idx="16">
                  <c:v>0.13042579085825209</c:v>
                </c:pt>
                <c:pt idx="17">
                  <c:v>0.12706345697348503</c:v>
                </c:pt>
                <c:pt idx="18">
                  <c:v>0.12692031451562558</c:v>
                </c:pt>
                <c:pt idx="19">
                  <c:v>0.13397284890317107</c:v>
                </c:pt>
                <c:pt idx="20">
                  <c:v>0.12095358427117192</c:v>
                </c:pt>
                <c:pt idx="21">
                  <c:v>0.10860390627173204</c:v>
                </c:pt>
                <c:pt idx="22">
                  <c:v>0.12323840453675765</c:v>
                </c:pt>
                <c:pt idx="23">
                  <c:v>0.1235412240436409</c:v>
                </c:pt>
                <c:pt idx="24">
                  <c:v>0.12199705235405885</c:v>
                </c:pt>
                <c:pt idx="25">
                  <c:v>0.1250042512280613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49600"/>
        <c:axId val="299851136"/>
      </c:lineChart>
      <c:catAx>
        <c:axId val="2998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NI"/>
          </a:p>
        </c:txPr>
        <c:crossAx val="29985113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299851136"/>
        <c:scaling>
          <c:orientation val="minMax"/>
          <c:max val="0.23"/>
          <c:min val="9.000000000000002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NI"/>
          </a:p>
        </c:txPr>
        <c:crossAx val="299849600"/>
        <c:crosses val="autoZero"/>
        <c:crossBetween val="between"/>
        <c:majorUnit val="2.000000000000001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N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NI"/>
    </a:p>
  </c:txPr>
  <c:printSettings>
    <c:headerFooter alignWithMargins="0"/>
    <c:pageMargins b="1" l="0.75000000000000389" r="0.75000000000000389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N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Margen Financiero</a:t>
            </a:r>
          </a:p>
        </c:rich>
      </c:tx>
      <c:layout>
        <c:manualLayout>
          <c:xMode val="edge"/>
          <c:yMode val="edge"/>
          <c:x val="0.28481012658228039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51898734177244"/>
          <c:y val="7.3863738824655523E-2"/>
          <c:w val="0.72151898734177211"/>
          <c:h val="0.78125108372231367"/>
        </c:manualLayout>
      </c:layout>
      <c:lineChart>
        <c:grouping val="standard"/>
        <c:varyColors val="0"/>
        <c:ser>
          <c:idx val="0"/>
          <c:order val="0"/>
          <c:tx>
            <c:strRef>
              <c:f>Hoja1!$A$43</c:f>
              <c:strCache>
                <c:ptCount val="1"/>
                <c:pt idx="0">
                  <c:v>Córdobas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square"/>
            <c:size val="13"/>
            <c:spPr>
              <a:noFill/>
              <a:ln w="9525">
                <a:noFill/>
              </a:ln>
            </c:spPr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Hoja1!$AP$43:$CT$43</c:f>
              <c:numCache>
                <c:formatCode>0.00%</c:formatCode>
                <c:ptCount val="26"/>
                <c:pt idx="0">
                  <c:v>-8.0244312757391925E-2</c:v>
                </c:pt>
                <c:pt idx="1">
                  <c:v>-0.1179062132214435</c:v>
                </c:pt>
                <c:pt idx="2">
                  <c:v>0.1432909458618313</c:v>
                </c:pt>
                <c:pt idx="3">
                  <c:v>0.12439783674147571</c:v>
                </c:pt>
                <c:pt idx="4">
                  <c:v>0.15112287143414882</c:v>
                </c:pt>
                <c:pt idx="5">
                  <c:v>0.10484485435703227</c:v>
                </c:pt>
                <c:pt idx="6">
                  <c:v>9.3981743116962432E-2</c:v>
                </c:pt>
                <c:pt idx="7">
                  <c:v>0.11048302873942988</c:v>
                </c:pt>
                <c:pt idx="8">
                  <c:v>0.11097196888831648</c:v>
                </c:pt>
                <c:pt idx="9">
                  <c:v>0.14132822678865797</c:v>
                </c:pt>
                <c:pt idx="10">
                  <c:v>0.11618939720235914</c:v>
                </c:pt>
                <c:pt idx="11">
                  <c:v>0.11137790951517862</c:v>
                </c:pt>
                <c:pt idx="12">
                  <c:v>9.1056097838679739E-2</c:v>
                </c:pt>
                <c:pt idx="13">
                  <c:v>0.1231828338891926</c:v>
                </c:pt>
                <c:pt idx="14">
                  <c:v>0.12678309149901293</c:v>
                </c:pt>
                <c:pt idx="15">
                  <c:v>0.12296747597194647</c:v>
                </c:pt>
                <c:pt idx="16">
                  <c:v>0.12152437856963483</c:v>
                </c:pt>
                <c:pt idx="17">
                  <c:v>0.12083650814466472</c:v>
                </c:pt>
                <c:pt idx="18">
                  <c:v>0.10358578352618483</c:v>
                </c:pt>
                <c:pt idx="19">
                  <c:v>0.10534287649748388</c:v>
                </c:pt>
                <c:pt idx="20">
                  <c:v>9.4677403311391406E-2</c:v>
                </c:pt>
                <c:pt idx="21">
                  <c:v>8.6890450724317059E-2</c:v>
                </c:pt>
                <c:pt idx="22">
                  <c:v>0.12583668959388999</c:v>
                </c:pt>
                <c:pt idx="23">
                  <c:v>0.11241460914721903</c:v>
                </c:pt>
                <c:pt idx="24">
                  <c:v>0.12029461413814814</c:v>
                </c:pt>
                <c:pt idx="25">
                  <c:v>0.10282847837366225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Hoja1!$A$44</c:f>
              <c:strCache>
                <c:ptCount val="1"/>
                <c:pt idx="0">
                  <c:v>Dólares  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13"/>
            <c:spPr>
              <a:noFill/>
              <a:ln w="9525">
                <a:noFill/>
              </a:ln>
            </c:spPr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Hoja1!$AP$44:$CT$44</c:f>
              <c:numCache>
                <c:formatCode>0.00%</c:formatCode>
                <c:ptCount val="26"/>
                <c:pt idx="0">
                  <c:v>-7.280788080338621E-2</c:v>
                </c:pt>
                <c:pt idx="1">
                  <c:v>-6.7762539956565282E-2</c:v>
                </c:pt>
                <c:pt idx="2">
                  <c:v>0.10151484895165588</c:v>
                </c:pt>
                <c:pt idx="3">
                  <c:v>9.7055576643304428E-2</c:v>
                </c:pt>
                <c:pt idx="4">
                  <c:v>6.2938264660111556E-2</c:v>
                </c:pt>
                <c:pt idx="5">
                  <c:v>6.4063484767787907E-2</c:v>
                </c:pt>
                <c:pt idx="6">
                  <c:v>6.3233065614629741E-2</c:v>
                </c:pt>
                <c:pt idx="7">
                  <c:v>5.0433369448413423E-2</c:v>
                </c:pt>
                <c:pt idx="8">
                  <c:v>4.9341525265505795E-2</c:v>
                </c:pt>
                <c:pt idx="9">
                  <c:v>5.6478352135487506E-2</c:v>
                </c:pt>
                <c:pt idx="10">
                  <c:v>6.6390022432487331E-2</c:v>
                </c:pt>
                <c:pt idx="11">
                  <c:v>6.8741440488273131E-2</c:v>
                </c:pt>
                <c:pt idx="12">
                  <c:v>5.8385719907691369E-2</c:v>
                </c:pt>
                <c:pt idx="13">
                  <c:v>4.9200863857943727E-2</c:v>
                </c:pt>
                <c:pt idx="14">
                  <c:v>4.3762469174490184E-2</c:v>
                </c:pt>
                <c:pt idx="15">
                  <c:v>6.1256438206282265E-2</c:v>
                </c:pt>
                <c:pt idx="16">
                  <c:v>6.2763920340847698E-2</c:v>
                </c:pt>
                <c:pt idx="17">
                  <c:v>6.3408980310087487E-2</c:v>
                </c:pt>
                <c:pt idx="18">
                  <c:v>5.8463418205062387E-2</c:v>
                </c:pt>
                <c:pt idx="19">
                  <c:v>6.3712343214087599E-2</c:v>
                </c:pt>
                <c:pt idx="20">
                  <c:v>5.4835995874511545E-2</c:v>
                </c:pt>
                <c:pt idx="21">
                  <c:v>3.9312321376727855E-2</c:v>
                </c:pt>
                <c:pt idx="22">
                  <c:v>5.458805024844289E-2</c:v>
                </c:pt>
                <c:pt idx="23">
                  <c:v>5.4320749344794167E-2</c:v>
                </c:pt>
                <c:pt idx="24">
                  <c:v>5.6853974925974882E-2</c:v>
                </c:pt>
                <c:pt idx="25">
                  <c:v>5.3497004053761718E-2</c:v>
                </c:pt>
              </c:numCache>
            </c:numRef>
          </c:val>
          <c:smooth val="1"/>
        </c:ser>
        <c:ser>
          <c:idx val="2"/>
          <c:order val="2"/>
          <c:tx>
            <c:v>Consolidado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Hoja1!$AP$6:$CT$6</c:f>
              <c:strCache>
                <c:ptCount val="26"/>
                <c:pt idx="0">
                  <c:v>Dic02-1</c:v>
                </c:pt>
                <c:pt idx="1">
                  <c:v>Dic02-2</c:v>
                </c:pt>
                <c:pt idx="2">
                  <c:v>Dic02-3</c:v>
                </c:pt>
                <c:pt idx="3">
                  <c:v>Dic02-4</c:v>
                </c:pt>
                <c:pt idx="4">
                  <c:v>Ene 03-1</c:v>
                </c:pt>
                <c:pt idx="5">
                  <c:v>Ene 03-2</c:v>
                </c:pt>
                <c:pt idx="6">
                  <c:v>Ene 03-3</c:v>
                </c:pt>
                <c:pt idx="7">
                  <c:v>Ene 03-4</c:v>
                </c:pt>
                <c:pt idx="8">
                  <c:v>Ene 03-5</c:v>
                </c:pt>
                <c:pt idx="9">
                  <c:v>Feb 03-1</c:v>
                </c:pt>
                <c:pt idx="10">
                  <c:v>Feb 03-2</c:v>
                </c:pt>
                <c:pt idx="11">
                  <c:v>Feb 03-3</c:v>
                </c:pt>
                <c:pt idx="12">
                  <c:v>Feb 03-4</c:v>
                </c:pt>
                <c:pt idx="13">
                  <c:v>Mar 03-1</c:v>
                </c:pt>
                <c:pt idx="14">
                  <c:v>Mar 03-2</c:v>
                </c:pt>
                <c:pt idx="15">
                  <c:v>Mar 03-3</c:v>
                </c:pt>
                <c:pt idx="16">
                  <c:v>Mar 03-4</c:v>
                </c:pt>
                <c:pt idx="17">
                  <c:v>Abr 03-1</c:v>
                </c:pt>
                <c:pt idx="18">
                  <c:v>Abr 03-2</c:v>
                </c:pt>
                <c:pt idx="19">
                  <c:v>Abr 03-3</c:v>
                </c:pt>
                <c:pt idx="20">
                  <c:v>Abr 03-4</c:v>
                </c:pt>
                <c:pt idx="21">
                  <c:v>Abr 03-5</c:v>
                </c:pt>
                <c:pt idx="22">
                  <c:v>May 03 - 1</c:v>
                </c:pt>
                <c:pt idx="23">
                  <c:v>May 03 - 2</c:v>
                </c:pt>
                <c:pt idx="24">
                  <c:v>May 03 - 3</c:v>
                </c:pt>
                <c:pt idx="25">
                  <c:v>May 03 - 4</c:v>
                </c:pt>
              </c:strCache>
            </c:strRef>
          </c:cat>
          <c:val>
            <c:numRef>
              <c:f>Hoja1!$AP$45:$CT$45</c:f>
              <c:numCache>
                <c:formatCode>0.00%</c:formatCode>
                <c:ptCount val="26"/>
                <c:pt idx="0">
                  <c:v>-36589.994873330223</c:v>
                </c:pt>
                <c:pt idx="1">
                  <c:v>-26280.453870287627</c:v>
                </c:pt>
                <c:pt idx="2">
                  <c:v>-26302.188962409116</c:v>
                </c:pt>
                <c:pt idx="3">
                  <c:v>-31091.89539314622</c:v>
                </c:pt>
                <c:pt idx="4">
                  <c:v>6.5556147676565271E-2</c:v>
                </c:pt>
                <c:pt idx="5">
                  <c:v>6.2039326385052648E-2</c:v>
                </c:pt>
                <c:pt idx="6">
                  <c:v>6.1815859867667994E-2</c:v>
                </c:pt>
                <c:pt idx="7">
                  <c:v>4.8576130789595356E-2</c:v>
                </c:pt>
                <c:pt idx="8">
                  <c:v>4.2453808511222296E-2</c:v>
                </c:pt>
                <c:pt idx="9">
                  <c:v>5.9198464911457124E-2</c:v>
                </c:pt>
                <c:pt idx="10">
                  <c:v>6.975679528056869E-2</c:v>
                </c:pt>
                <c:pt idx="11">
                  <c:v>6.5553131557464561E-2</c:v>
                </c:pt>
                <c:pt idx="12">
                  <c:v>6.00232648312502E-2</c:v>
                </c:pt>
                <c:pt idx="13">
                  <c:v>5.146896757367185E-2</c:v>
                </c:pt>
                <c:pt idx="14">
                  <c:v>4.6356740011014086E-2</c:v>
                </c:pt>
                <c:pt idx="15">
                  <c:v>6.5113523903222711E-2</c:v>
                </c:pt>
                <c:pt idx="16">
                  <c:v>6.2052087510419296E-2</c:v>
                </c:pt>
                <c:pt idx="17">
                  <c:v>6.6972992070601353E-2</c:v>
                </c:pt>
                <c:pt idx="18">
                  <c:v>5.9458812936218228E-2</c:v>
                </c:pt>
                <c:pt idx="19">
                  <c:v>6.5457382950104531E-2</c:v>
                </c:pt>
                <c:pt idx="20">
                  <c:v>5.2758329083394187E-2</c:v>
                </c:pt>
                <c:pt idx="21">
                  <c:v>4.077823633983213E-2</c:v>
                </c:pt>
                <c:pt idx="22">
                  <c:v>5.6047657982324167E-2</c:v>
                </c:pt>
                <c:pt idx="23">
                  <c:v>5.557682497056507E-2</c:v>
                </c:pt>
                <c:pt idx="24">
                  <c:v>5.6141678899659514E-2</c:v>
                </c:pt>
                <c:pt idx="25">
                  <c:v>5.6681866352443239E-2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845120"/>
        <c:axId val="319846656"/>
      </c:lineChart>
      <c:catAx>
        <c:axId val="3198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NI"/>
          </a:p>
        </c:txPr>
        <c:crossAx val="3198466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19846656"/>
        <c:scaling>
          <c:orientation val="minMax"/>
          <c:max val="0.17"/>
          <c:min val="3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NI"/>
          </a:p>
        </c:txPr>
        <c:crossAx val="319845120"/>
        <c:crosses val="autoZero"/>
        <c:crossBetween val="between"/>
        <c:majorUnit val="2.000000000000001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8860759493670856"/>
          <c:y val="0.22443211643999145"/>
          <c:w val="0.94303797468354822"/>
          <c:h val="0.872160283941779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N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NI"/>
    </a:p>
  </c:txPr>
  <c:printSettings>
    <c:headerFooter alignWithMargins="0"/>
    <c:pageMargins b="1" l="0.75000000000000389" r="0.75000000000000389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171450</xdr:colOff>
      <xdr:row>47</xdr:row>
      <xdr:rowOff>19050</xdr:rowOff>
    </xdr:from>
    <xdr:to>
      <xdr:col>57</xdr:col>
      <xdr:colOff>533400</xdr:colOff>
      <xdr:row>67</xdr:row>
      <xdr:rowOff>133350</xdr:rowOff>
    </xdr:to>
    <xdr:graphicFrame macro="">
      <xdr:nvGraphicFramePr>
        <xdr:cNvPr id="39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609600</xdr:colOff>
      <xdr:row>47</xdr:row>
      <xdr:rowOff>0</xdr:rowOff>
    </xdr:from>
    <xdr:to>
      <xdr:col>66</xdr:col>
      <xdr:colOff>133350</xdr:colOff>
      <xdr:row>67</xdr:row>
      <xdr:rowOff>114300</xdr:rowOff>
    </xdr:to>
    <xdr:graphicFrame macro="">
      <xdr:nvGraphicFramePr>
        <xdr:cNvPr id="39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66</xdr:col>
      <xdr:colOff>219075</xdr:colOff>
      <xdr:row>47</xdr:row>
      <xdr:rowOff>19050</xdr:rowOff>
    </xdr:from>
    <xdr:to>
      <xdr:col>73</xdr:col>
      <xdr:colOff>733425</xdr:colOff>
      <xdr:row>67</xdr:row>
      <xdr:rowOff>133350</xdr:rowOff>
    </xdr:to>
    <xdr:graphicFrame macro="">
      <xdr:nvGraphicFramePr>
        <xdr:cNvPr id="39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72</xdr:col>
      <xdr:colOff>275165</xdr:colOff>
      <xdr:row>1</xdr:row>
      <xdr:rowOff>179147</xdr:rowOff>
    </xdr:from>
    <xdr:to>
      <xdr:col>81</xdr:col>
      <xdr:colOff>129887</xdr:colOff>
      <xdr:row>4</xdr:row>
      <xdr:rowOff>149129</xdr:rowOff>
    </xdr:to>
    <xdr:pic>
      <xdr:nvPicPr>
        <xdr:cNvPr id="6472" name="3 Imagen" descr="C:\Users\acarrero\AppData\Local\Microsoft\Windows\Temporary Internet Files\Content.Outlook\K0OXC3MT\logo_azul_membret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2082" y="422564"/>
          <a:ext cx="5537971" cy="700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eb3\UEF\Tasas%20Ponderadas\REPORTES\TASAS%20PASIVAS99%20CONS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eb3\UEF\Tasas%20Ponderadas\REPORTES\2003\TASAS%20PASIVAS%20CONSOL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eb3\UEF\Tasas%20Ponderadas\REPORTES\TASAS%20PASIVAS%20CONSOL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p1\bda\Tasas%20Programacion%20Monetaria\TASAS%20PASIVAS%20CONSOL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a\tasas%20ponder\TASAS%20PASIVAS99%20CONS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eb3\UEF\Tasas%20Ponderadas\REPORTES\Margen%20Ponder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co/Mis%20documentos/UEF/Tasas/Margen%20Ponderado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en%20Ponderado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eb3\UEF\Tasas%20Ponderadas\REPORTES\Margen%20Ponderado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j/Mis%20documentos/UEF/Tasas/2003/Margen%20Ponderado%20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vp\Desktop\T.inter&#233;s_public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ahorro C$"/>
      <sheetName val="ahorro US$"/>
      <sheetName val="P1C$"/>
      <sheetName val="P1US$"/>
      <sheetName val="P2C$"/>
      <sheetName val="P2US$"/>
      <sheetName val="P3C$"/>
      <sheetName val="P3US$"/>
      <sheetName val="P6C$"/>
      <sheetName val="P6US$"/>
      <sheetName val="P9C$"/>
      <sheetName val="P9US$"/>
      <sheetName val="1 año C$"/>
      <sheetName val="1 año US$"/>
      <sheetName val="mas de 1 año C$"/>
      <sheetName val="mas de 1 año US$"/>
      <sheetName val="salidaC$"/>
      <sheetName val="salidaUS$"/>
    </sheetNames>
    <sheetDataSet>
      <sheetData sheetId="0"/>
      <sheetData sheetId="1">
        <row r="196">
          <cell r="AG196">
            <v>6.8871664027135057E-2</v>
          </cell>
        </row>
        <row r="197">
          <cell r="AG197">
            <v>7.0871152663381926E-2</v>
          </cell>
        </row>
        <row r="198">
          <cell r="AG198">
            <v>6.7024720710939859E-2</v>
          </cell>
          <cell r="AK198">
            <v>7.2738663510282159E-2</v>
          </cell>
        </row>
        <row r="199">
          <cell r="AG199">
            <v>6.8854512451440836E-2</v>
          </cell>
        </row>
        <row r="200">
          <cell r="AG200">
            <v>6.8688312702051696E-2</v>
          </cell>
        </row>
        <row r="201">
          <cell r="AG201">
            <v>6.7825674318720525E-2</v>
          </cell>
        </row>
        <row r="202">
          <cell r="AG202">
            <v>6.7077791219867788E-2</v>
          </cell>
        </row>
        <row r="203">
          <cell r="AG203">
            <v>6.5146355872577333E-2</v>
          </cell>
        </row>
        <row r="204">
          <cell r="AG204">
            <v>6.6480856685055933E-2</v>
          </cell>
          <cell r="AK204">
            <v>7.2442932853519257E-2</v>
          </cell>
        </row>
        <row r="205">
          <cell r="AG205">
            <v>6.6794399553087469E-2</v>
          </cell>
        </row>
        <row r="206">
          <cell r="AG206">
            <v>6.3449537223209784E-2</v>
          </cell>
        </row>
        <row r="207">
          <cell r="AG207">
            <v>6.5683415614758586E-2</v>
          </cell>
        </row>
        <row r="208">
          <cell r="AG208">
            <v>6.4694405580271411E-2</v>
          </cell>
        </row>
        <row r="209">
          <cell r="AG209">
            <v>6.4770183935526165E-2</v>
          </cell>
        </row>
        <row r="210">
          <cell r="AG210">
            <v>5.3316050496172343E-2</v>
          </cell>
        </row>
        <row r="211">
          <cell r="AG211">
            <v>5.4457039739422432E-2</v>
          </cell>
        </row>
        <row r="212">
          <cell r="AG212">
            <v>4.5865944714657679E-2</v>
          </cell>
        </row>
        <row r="213">
          <cell r="AG213">
            <v>5.5775668299636968E-2</v>
          </cell>
        </row>
        <row r="214">
          <cell r="AG214">
            <v>5.3746772217197029E-2</v>
          </cell>
        </row>
        <row r="215">
          <cell r="AG215">
            <v>5.2627272764042395E-2</v>
          </cell>
        </row>
        <row r="216">
          <cell r="AG216">
            <v>5.5349624506168531E-2</v>
          </cell>
        </row>
        <row r="217">
          <cell r="AG217">
            <v>5.4028803408081284E-2</v>
          </cell>
        </row>
        <row r="218">
          <cell r="AG218">
            <v>5.1717859242084691E-2</v>
          </cell>
        </row>
        <row r="219">
          <cell r="AG219">
            <v>4.6495007017683512E-2</v>
          </cell>
        </row>
        <row r="220">
          <cell r="AG220">
            <v>5.6274614575114026E-2</v>
          </cell>
        </row>
        <row r="221">
          <cell r="AG221">
            <v>4.6575377696648615E-2</v>
          </cell>
        </row>
        <row r="222">
          <cell r="AG222">
            <v>5.6161581927920326E-2</v>
          </cell>
        </row>
        <row r="223">
          <cell r="AG223">
            <v>4.6495039794652554E-2</v>
          </cell>
        </row>
        <row r="224">
          <cell r="AG224">
            <v>5.1702873424754964E-2</v>
          </cell>
        </row>
        <row r="225">
          <cell r="AG225">
            <v>5.3503406399188831E-2</v>
          </cell>
        </row>
        <row r="226">
          <cell r="AG226">
            <v>5.0904644356128084E-2</v>
          </cell>
        </row>
        <row r="227">
          <cell r="AG227">
            <v>5.535427815963008E-2</v>
          </cell>
        </row>
        <row r="228">
          <cell r="AG228">
            <v>5.1080964321424574E-2</v>
          </cell>
        </row>
        <row r="229">
          <cell r="AG229">
            <v>4.802365936307737E-2</v>
          </cell>
        </row>
        <row r="230">
          <cell r="AG230">
            <v>4.9631069622442125E-2</v>
          </cell>
        </row>
      </sheetData>
      <sheetData sheetId="2">
        <row r="196">
          <cell r="AG196">
            <v>4.4919989776553051E-2</v>
          </cell>
        </row>
        <row r="197">
          <cell r="AG197">
            <v>4.2061905744328228E-2</v>
          </cell>
        </row>
        <row r="198">
          <cell r="AG198">
            <v>4.4664317664882505E-2</v>
          </cell>
        </row>
        <row r="199">
          <cell r="AG199">
            <v>4.4100351561316135E-2</v>
          </cell>
          <cell r="AK199">
            <v>4.4282422923370687E-2</v>
          </cell>
        </row>
        <row r="200">
          <cell r="AG200">
            <v>4.5254813891953419E-2</v>
          </cell>
        </row>
        <row r="201">
          <cell r="AG201">
            <v>4.254631158367455E-2</v>
          </cell>
        </row>
        <row r="202">
          <cell r="AG202">
            <v>4.215076725209331E-2</v>
          </cell>
        </row>
        <row r="203">
          <cell r="AG203">
            <v>4.3119403074225918E-2</v>
          </cell>
        </row>
        <row r="204">
          <cell r="AG204">
            <v>4.3828852008742918E-2</v>
          </cell>
          <cell r="AK204">
            <v>4.718727384615385E-2</v>
          </cell>
        </row>
        <row r="205">
          <cell r="AG205">
            <v>4.3887170332338861E-2</v>
          </cell>
        </row>
        <row r="206">
          <cell r="AG206">
            <v>4.1072395112476012E-2</v>
          </cell>
        </row>
        <row r="207">
          <cell r="AG207">
            <v>4.1842328700780404E-2</v>
          </cell>
        </row>
        <row r="208">
          <cell r="AG208">
            <v>4.093698963436989E-2</v>
          </cell>
        </row>
        <row r="209">
          <cell r="AG209">
            <v>4.1318985410508241E-2</v>
          </cell>
        </row>
        <row r="210">
          <cell r="AG210">
            <v>3.8366283194833872E-2</v>
          </cell>
        </row>
        <row r="211">
          <cell r="AG211">
            <v>3.3938710919439091E-2</v>
          </cell>
        </row>
        <row r="212">
          <cell r="AG212">
            <v>3.5129836107992606E-2</v>
          </cell>
        </row>
        <row r="213">
          <cell r="AG213">
            <v>3.5912614847526121E-2</v>
          </cell>
        </row>
        <row r="214">
          <cell r="AG214">
            <v>3.0572158339982908E-2</v>
          </cell>
        </row>
        <row r="215">
          <cell r="AG215">
            <v>3.4518001118151322E-2</v>
          </cell>
        </row>
        <row r="216">
          <cell r="AG216">
            <v>3.6599445701728489E-2</v>
          </cell>
        </row>
        <row r="217">
          <cell r="AG217">
            <v>3.3378320739341404E-2</v>
          </cell>
        </row>
        <row r="218">
          <cell r="AG218">
            <v>3.7994861046179419E-2</v>
          </cell>
        </row>
        <row r="219">
          <cell r="AG219">
            <v>3.5827499829339887E-2</v>
          </cell>
        </row>
        <row r="220">
          <cell r="AG220">
            <v>3.657332593605464E-2</v>
          </cell>
        </row>
        <row r="221">
          <cell r="AG221">
            <v>4.5065085433575403E-2</v>
          </cell>
        </row>
        <row r="222">
          <cell r="AG222">
            <v>3.4702247162782009E-2</v>
          </cell>
        </row>
        <row r="223">
          <cell r="AG223">
            <v>3.5179203003576028E-2</v>
          </cell>
        </row>
        <row r="224">
          <cell r="AG224">
            <v>3.7403622708223366E-2</v>
          </cell>
        </row>
        <row r="225">
          <cell r="AG225">
            <v>3.4051390121389712E-2</v>
          </cell>
        </row>
        <row r="226">
          <cell r="AG226">
            <v>3.568414216409721E-2</v>
          </cell>
        </row>
        <row r="227">
          <cell r="AG227">
            <v>3.5562695207000651E-2</v>
          </cell>
        </row>
        <row r="228">
          <cell r="AG228">
            <v>3.4267593523371873E-2</v>
          </cell>
        </row>
        <row r="229">
          <cell r="AG229">
            <v>3.5525243218709951E-2</v>
          </cell>
        </row>
        <row r="230">
          <cell r="AG230">
            <v>3.3502624029804411E-2</v>
          </cell>
        </row>
      </sheetData>
      <sheetData sheetId="3">
        <row r="196">
          <cell r="AG196">
            <v>8.3261840166405005E-2</v>
          </cell>
        </row>
        <row r="197">
          <cell r="AG197">
            <v>8.704711883377679E-2</v>
          </cell>
        </row>
        <row r="198">
          <cell r="AG198">
            <v>7.6239475850729488E-2</v>
          </cell>
        </row>
        <row r="199">
          <cell r="AG199">
            <v>8.0922687421232667E-2</v>
          </cell>
          <cell r="AK199">
            <v>8.0770248556980645E-2</v>
          </cell>
        </row>
        <row r="200">
          <cell r="AG200">
            <v>6.8512785625295461E-2</v>
          </cell>
        </row>
        <row r="201">
          <cell r="AG201">
            <v>7.8586573881274671E-2</v>
          </cell>
        </row>
        <row r="202">
          <cell r="AG202">
            <v>5.8259145292604023E-2</v>
          </cell>
        </row>
        <row r="203">
          <cell r="AG203">
            <v>7.8353065170887026E-2</v>
          </cell>
        </row>
        <row r="204">
          <cell r="AG204">
            <v>8.8265807434894594E-2</v>
          </cell>
          <cell r="AK204">
            <v>8.2690386329866278E-2</v>
          </cell>
        </row>
        <row r="205">
          <cell r="AG205">
            <v>6.8469530737033879E-2</v>
          </cell>
        </row>
        <row r="206">
          <cell r="AG206">
            <v>8.813992650327232E-2</v>
          </cell>
        </row>
        <row r="207">
          <cell r="AG207">
            <v>6.9880137254460503E-2</v>
          </cell>
        </row>
        <row r="208">
          <cell r="AG208">
            <v>7.1071023129923652E-2</v>
          </cell>
        </row>
        <row r="209">
          <cell r="AG209">
            <v>7.7026040238302576E-2</v>
          </cell>
        </row>
        <row r="210">
          <cell r="AG210">
            <v>7.5482049260037737E-2</v>
          </cell>
        </row>
        <row r="211">
          <cell r="AG211">
            <v>6.9047110145145654E-2</v>
          </cell>
        </row>
        <row r="212">
          <cell r="AG212">
            <v>5.0503857946874189E-2</v>
          </cell>
        </row>
        <row r="213">
          <cell r="AG213">
            <v>7.358617426155338E-2</v>
          </cell>
        </row>
        <row r="214">
          <cell r="AG214">
            <v>7.3198069486568748E-2</v>
          </cell>
        </row>
        <row r="215">
          <cell r="AG215">
            <v>7.3513503767287575E-2</v>
          </cell>
        </row>
        <row r="216">
          <cell r="AG216">
            <v>7.6763374159426953E-2</v>
          </cell>
        </row>
        <row r="217">
          <cell r="AG217">
            <v>7.3799619164318098E-2</v>
          </cell>
        </row>
        <row r="218">
          <cell r="AG218">
            <v>4.4049190849833886E-2</v>
          </cell>
        </row>
        <row r="219">
          <cell r="AG219">
            <v>7.3851902079630091E-2</v>
          </cell>
        </row>
        <row r="220">
          <cell r="AG220">
            <v>7.5137086635826231E-2</v>
          </cell>
        </row>
        <row r="221">
          <cell r="AG221">
            <v>7.7377712955342834E-2</v>
          </cell>
        </row>
        <row r="222">
          <cell r="AG222">
            <v>4.670573496437349E-2</v>
          </cell>
        </row>
        <row r="223">
          <cell r="AG223">
            <v>7.0081154477250857E-2</v>
          </cell>
        </row>
        <row r="224">
          <cell r="AG224">
            <v>7.300514911676724E-2</v>
          </cell>
        </row>
        <row r="225">
          <cell r="AG225">
            <v>7.555632864095968E-2</v>
          </cell>
        </row>
        <row r="226">
          <cell r="AG226">
            <v>6.3198987519925365E-2</v>
          </cell>
        </row>
        <row r="227">
          <cell r="AG227">
            <v>6.1058628697433621E-2</v>
          </cell>
        </row>
        <row r="228">
          <cell r="AG228">
            <v>7.0179347092428235E-2</v>
          </cell>
        </row>
        <row r="229">
          <cell r="AG229">
            <v>7.4979560528607547E-2</v>
          </cell>
        </row>
        <row r="230">
          <cell r="AG230">
            <v>9.5400794146590279E-2</v>
          </cell>
        </row>
      </sheetData>
      <sheetData sheetId="4">
        <row r="196">
          <cell r="AG196">
            <v>7.2492875483046851E-2</v>
          </cell>
        </row>
        <row r="197">
          <cell r="AG197">
            <v>7.386960819528611E-2</v>
          </cell>
        </row>
        <row r="198">
          <cell r="AG198">
            <v>7.1220188049185618E-2</v>
          </cell>
        </row>
        <row r="199">
          <cell r="AG199">
            <v>7.2909304070046629E-2</v>
          </cell>
          <cell r="AK199">
            <v>7.6993392789156317E-2</v>
          </cell>
        </row>
        <row r="200">
          <cell r="AG200">
            <v>5.9615676773260746E-2</v>
          </cell>
        </row>
        <row r="201">
          <cell r="AG201">
            <v>6.9590258179889633E-2</v>
          </cell>
        </row>
        <row r="202">
          <cell r="AG202">
            <v>7.4405625937707734E-2</v>
          </cell>
        </row>
        <row r="203">
          <cell r="AG203">
            <v>7.7132911850759725E-2</v>
          </cell>
        </row>
        <row r="204">
          <cell r="AG204">
            <v>6.8635273675791197E-2</v>
          </cell>
          <cell r="AK204">
            <v>7.817856086575968E-2</v>
          </cell>
        </row>
        <row r="205">
          <cell r="AG205">
            <v>6.1339853781647767E-2</v>
          </cell>
        </row>
        <row r="206">
          <cell r="AG206">
            <v>6.2913922154090737E-2</v>
          </cell>
        </row>
        <row r="207">
          <cell r="AG207">
            <v>6.1612268638408067E-2</v>
          </cell>
        </row>
        <row r="208">
          <cell r="AG208">
            <v>6.6522449163037844E-2</v>
          </cell>
        </row>
        <row r="209">
          <cell r="AG209">
            <v>6.3994022352252294E-2</v>
          </cell>
        </row>
        <row r="210">
          <cell r="AG210">
            <v>6.6731387987563728E-2</v>
          </cell>
        </row>
        <row r="211">
          <cell r="AG211">
            <v>6.1003238453916392E-2</v>
          </cell>
        </row>
        <row r="212">
          <cell r="AG212">
            <v>6.7077738666922779E-2</v>
          </cell>
        </row>
        <row r="213">
          <cell r="AG213">
            <v>5.8911618607807185E-2</v>
          </cell>
        </row>
        <row r="214">
          <cell r="AG214">
            <v>5.8043849663745595E-2</v>
          </cell>
        </row>
        <row r="215">
          <cell r="AG215">
            <v>5.5189942535198287E-2</v>
          </cell>
        </row>
        <row r="216">
          <cell r="AG216">
            <v>6.980644127248288E-2</v>
          </cell>
        </row>
        <row r="217">
          <cell r="AG217">
            <v>6.2050273805534142E-2</v>
          </cell>
        </row>
        <row r="218">
          <cell r="AG218">
            <v>6.0776615563786329E-2</v>
          </cell>
        </row>
        <row r="219">
          <cell r="AG219">
            <v>6.2098851600456154E-2</v>
          </cell>
        </row>
        <row r="220">
          <cell r="AG220">
            <v>7.2246234055556635E-2</v>
          </cell>
        </row>
        <row r="221">
          <cell r="AG221">
            <v>6.2483593496146281E-2</v>
          </cell>
        </row>
        <row r="222">
          <cell r="AG222">
            <v>6.2299902109342525E-2</v>
          </cell>
        </row>
        <row r="223">
          <cell r="AG223">
            <v>5.7808146901875926E-2</v>
          </cell>
        </row>
        <row r="224">
          <cell r="AG224">
            <v>5.4917095322762087E-2</v>
          </cell>
        </row>
        <row r="225">
          <cell r="AG225">
            <v>6.6732396441799346E-2</v>
          </cell>
        </row>
        <row r="226">
          <cell r="AG226">
            <v>5.9026300382062614E-2</v>
          </cell>
        </row>
        <row r="227">
          <cell r="AG227">
            <v>5.2255387152704363E-2</v>
          </cell>
        </row>
        <row r="228">
          <cell r="AG228">
            <v>6.549381523199338E-2</v>
          </cell>
        </row>
        <row r="229">
          <cell r="AG229">
            <v>5.7599217663199545E-2</v>
          </cell>
        </row>
        <row r="230">
          <cell r="AG230">
            <v>6.4201755775990979E-2</v>
          </cell>
        </row>
      </sheetData>
      <sheetData sheetId="5"/>
      <sheetData sheetId="6"/>
      <sheetData sheetId="7">
        <row r="196">
          <cell r="AG196">
            <v>9.474095655447895E-2</v>
          </cell>
        </row>
        <row r="197">
          <cell r="AG197">
            <v>7.2403726354305586E-2</v>
          </cell>
        </row>
        <row r="198">
          <cell r="AG198">
            <v>7.7890232703782425E-2</v>
          </cell>
        </row>
        <row r="199">
          <cell r="AG199">
            <v>8.5810710772094997E-2</v>
          </cell>
          <cell r="AK199">
            <v>8.7260108276588574E-2</v>
          </cell>
        </row>
        <row r="200">
          <cell r="AG200">
            <v>7.5073950384055343E-2</v>
          </cell>
        </row>
        <row r="201">
          <cell r="AG201">
            <v>8.2071023616746785E-2</v>
          </cell>
        </row>
        <row r="202">
          <cell r="AG202">
            <v>8.0454240277675268E-2</v>
          </cell>
        </row>
        <row r="203">
          <cell r="AG203">
            <v>7.6942089115909176E-2</v>
          </cell>
        </row>
        <row r="204">
          <cell r="AG204">
            <v>7.7764005967633554E-2</v>
          </cell>
          <cell r="AK204">
            <v>9.7882282891578021E-2</v>
          </cell>
        </row>
        <row r="205">
          <cell r="AG205">
            <v>7.6153834857798863E-2</v>
          </cell>
        </row>
        <row r="206">
          <cell r="AG206">
            <v>7.8021314073660586E-2</v>
          </cell>
        </row>
        <row r="207">
          <cell r="AG207">
            <v>9.0827963017092311E-2</v>
          </cell>
        </row>
        <row r="208">
          <cell r="AG208">
            <v>6.7985669243579724E-2</v>
          </cell>
        </row>
        <row r="209">
          <cell r="AG209">
            <v>8.2144509562514928E-2</v>
          </cell>
        </row>
        <row r="210">
          <cell r="AG210">
            <v>7.9514654833813869E-2</v>
          </cell>
        </row>
        <row r="211">
          <cell r="AG211">
            <v>6.1604673449294392E-2</v>
          </cell>
        </row>
        <row r="212">
          <cell r="AG212">
            <v>7.2664147203739107E-2</v>
          </cell>
        </row>
        <row r="213">
          <cell r="AG213">
            <v>7.5216169648046477E-2</v>
          </cell>
        </row>
        <row r="214">
          <cell r="AG214">
            <v>7.5087410520952746E-2</v>
          </cell>
        </row>
        <row r="215">
          <cell r="AG215">
            <v>6.4935888895864935E-2</v>
          </cell>
        </row>
        <row r="216">
          <cell r="AG216">
            <v>7.8560463706933384E-2</v>
          </cell>
        </row>
        <row r="217">
          <cell r="AG217">
            <v>8.1224959266227095E-2</v>
          </cell>
        </row>
        <row r="218">
          <cell r="AG218">
            <v>7.3115768321052571E-2</v>
          </cell>
        </row>
        <row r="219">
          <cell r="AG219">
            <v>8.176377406193315E-2</v>
          </cell>
        </row>
        <row r="220">
          <cell r="AG220">
            <v>8.8109581240192372E-2</v>
          </cell>
        </row>
        <row r="221">
          <cell r="AG221">
            <v>6.1753367261554205E-2</v>
          </cell>
        </row>
        <row r="222">
          <cell r="AG222">
            <v>7.8266968698482028E-2</v>
          </cell>
        </row>
        <row r="223">
          <cell r="AG223">
            <v>0.10203249111870114</v>
          </cell>
        </row>
        <row r="224">
          <cell r="AG224">
            <v>8.2794994052672752E-2</v>
          </cell>
        </row>
        <row r="225">
          <cell r="AG225">
            <v>7.0407076976564911E-2</v>
          </cell>
        </row>
        <row r="226">
          <cell r="AG226">
            <v>8.0116900924774748E-2</v>
          </cell>
        </row>
        <row r="227">
          <cell r="AG227">
            <v>7.4936425487799996E-2</v>
          </cell>
        </row>
        <row r="228">
          <cell r="AG228">
            <v>7.0734184326130378E-2</v>
          </cell>
        </row>
        <row r="229">
          <cell r="AG229">
            <v>7.4199944676444599E-2</v>
          </cell>
        </row>
        <row r="230">
          <cell r="AG230">
            <v>7.942182724987093E-2</v>
          </cell>
        </row>
      </sheetData>
      <sheetData sheetId="8">
        <row r="196">
          <cell r="AG196">
            <v>6.3050528782641752E-2</v>
          </cell>
        </row>
        <row r="197">
          <cell r="AG197">
            <v>6.3892020732989413E-2</v>
          </cell>
        </row>
        <row r="198">
          <cell r="AG198">
            <v>7.0719648829816267E-2</v>
          </cell>
        </row>
        <row r="199">
          <cell r="AG199">
            <v>7.1843992307433741E-2</v>
          </cell>
          <cell r="AK199">
            <v>7.4928863235636578E-2</v>
          </cell>
        </row>
        <row r="200">
          <cell r="AG200">
            <v>4.8955830526149907E-2</v>
          </cell>
        </row>
        <row r="201">
          <cell r="AG201">
            <v>7.6991805832216709E-2</v>
          </cell>
        </row>
        <row r="202">
          <cell r="AG202">
            <v>7.4160228370956066E-2</v>
          </cell>
        </row>
        <row r="203">
          <cell r="AG203">
            <v>5.6151337691049505E-2</v>
          </cell>
        </row>
        <row r="204">
          <cell r="AG204">
            <v>4.8146959927267641E-2</v>
          </cell>
          <cell r="AK204">
            <v>7.1587358824147782E-2</v>
          </cell>
        </row>
        <row r="205">
          <cell r="AG205">
            <v>6.3725319118344823E-2</v>
          </cell>
        </row>
        <row r="206">
          <cell r="AG206">
            <v>5.6026329770710939E-2</v>
          </cell>
        </row>
        <row r="207">
          <cell r="AG207">
            <v>6.5628395569811773E-2</v>
          </cell>
        </row>
        <row r="208">
          <cell r="AG208">
            <v>4.8476875993956399E-2</v>
          </cell>
        </row>
        <row r="209">
          <cell r="AG209">
            <v>3.7763107017449574E-2</v>
          </cell>
        </row>
        <row r="210">
          <cell r="AG210">
            <v>6.6613419650328104E-2</v>
          </cell>
        </row>
        <row r="211">
          <cell r="AG211">
            <v>5.9050564824592269E-2</v>
          </cell>
        </row>
        <row r="212">
          <cell r="AG212">
            <v>6.1195090319569656E-2</v>
          </cell>
        </row>
        <row r="213">
          <cell r="AG213">
            <v>5.6055110654845065E-2</v>
          </cell>
        </row>
        <row r="214">
          <cell r="AG214">
            <v>6.4006110184551143E-2</v>
          </cell>
        </row>
        <row r="215">
          <cell r="AG215">
            <v>5.656658167035003E-2</v>
          </cell>
        </row>
        <row r="216">
          <cell r="AG216">
            <v>4.5919906498508141E-2</v>
          </cell>
        </row>
        <row r="217">
          <cell r="AG217">
            <v>5.4393894026324663E-2</v>
          </cell>
        </row>
        <row r="218">
          <cell r="AG218">
            <v>7.1966522386059911E-2</v>
          </cell>
        </row>
        <row r="219">
          <cell r="AG219">
            <v>5.9266337192032337E-2</v>
          </cell>
        </row>
        <row r="220">
          <cell r="AG220">
            <v>7.0852487984546644E-2</v>
          </cell>
        </row>
        <row r="221">
          <cell r="AG221">
            <v>6.4476463971737286E-2</v>
          </cell>
        </row>
        <row r="222">
          <cell r="AG222">
            <v>6.2267016778505165E-2</v>
          </cell>
        </row>
        <row r="223">
          <cell r="AG223">
            <v>6.3540725025985498E-2</v>
          </cell>
        </row>
        <row r="224">
          <cell r="AG224">
            <v>6.1610308404511954E-2</v>
          </cell>
        </row>
        <row r="225">
          <cell r="AG225">
            <v>7.421062203238131E-2</v>
          </cell>
        </row>
        <row r="226">
          <cell r="AG226">
            <v>6.356541104968555E-2</v>
          </cell>
        </row>
        <row r="227">
          <cell r="AG227">
            <v>5.9614149367008977E-2</v>
          </cell>
        </row>
        <row r="228">
          <cell r="AG228">
            <v>6.5387175042908599E-2</v>
          </cell>
        </row>
        <row r="229">
          <cell r="AG229">
            <v>5.9908561746083507E-2</v>
          </cell>
        </row>
        <row r="230">
          <cell r="AG230">
            <v>6.1814832628579314E-2</v>
          </cell>
        </row>
      </sheetData>
      <sheetData sheetId="9">
        <row r="196">
          <cell r="AG196">
            <v>9.8548002585225114E-2</v>
          </cell>
        </row>
        <row r="197">
          <cell r="AG197">
            <v>8.8327529070005781E-2</v>
          </cell>
        </row>
        <row r="198">
          <cell r="AG198">
            <v>8.9696015079461303E-2</v>
          </cell>
        </row>
        <row r="199">
          <cell r="AG199">
            <v>9.4822110142093935E-2</v>
          </cell>
          <cell r="AK199">
            <v>9.9793032642583254E-2</v>
          </cell>
        </row>
        <row r="200">
          <cell r="AG200">
            <v>7.9729261235361948E-2</v>
          </cell>
        </row>
        <row r="201">
          <cell r="AG201">
            <v>9.5749472012607376E-2</v>
          </cell>
        </row>
        <row r="202">
          <cell r="AG202">
            <v>9.2876597869359243E-2</v>
          </cell>
        </row>
        <row r="203">
          <cell r="AG203">
            <v>9.7703321980439087E-2</v>
          </cell>
        </row>
        <row r="204">
          <cell r="AG204">
            <v>8.9251389384907009E-2</v>
          </cell>
          <cell r="AK204">
            <v>0.10795603625700864</v>
          </cell>
        </row>
        <row r="205">
          <cell r="AG205">
            <v>9.6288935670118661E-2</v>
          </cell>
        </row>
        <row r="206">
          <cell r="AG206">
            <v>8.128087917667029E-2</v>
          </cell>
        </row>
        <row r="207">
          <cell r="AG207">
            <v>7.5675549637056097E-2</v>
          </cell>
        </row>
        <row r="208">
          <cell r="AG208">
            <v>0.12245974066124796</v>
          </cell>
        </row>
        <row r="209">
          <cell r="AG209">
            <v>8.7819156951722363E-2</v>
          </cell>
        </row>
        <row r="210">
          <cell r="AG210">
            <v>8.7319797076971947E-2</v>
          </cell>
        </row>
        <row r="211">
          <cell r="AG211">
            <v>8.8051796770270141E-2</v>
          </cell>
        </row>
        <row r="212">
          <cell r="AG212">
            <v>9.1783425829048138E-2</v>
          </cell>
        </row>
        <row r="213">
          <cell r="AG213">
            <v>9.0121586992357255E-2</v>
          </cell>
        </row>
        <row r="214">
          <cell r="AG214">
            <v>8.5679795761257699E-2</v>
          </cell>
        </row>
        <row r="215">
          <cell r="AG215">
            <v>8.3365513569804275E-2</v>
          </cell>
        </row>
        <row r="216">
          <cell r="AG216">
            <v>9.4994585527966288E-2</v>
          </cell>
        </row>
        <row r="217">
          <cell r="AG217">
            <v>9.5513827941077559E-2</v>
          </cell>
        </row>
        <row r="218">
          <cell r="AG218">
            <v>0.1099901634015477</v>
          </cell>
        </row>
        <row r="219">
          <cell r="AG219">
            <v>8.1631761713549161E-2</v>
          </cell>
        </row>
        <row r="220">
          <cell r="AG220">
            <v>8.5562541649285992E-2</v>
          </cell>
        </row>
        <row r="221">
          <cell r="AG221">
            <v>9.907450789312211E-2</v>
          </cell>
        </row>
        <row r="222">
          <cell r="AG222">
            <v>9.2170300528957E-2</v>
          </cell>
        </row>
        <row r="223">
          <cell r="AG223">
            <v>0.16966069635990574</v>
          </cell>
        </row>
        <row r="224">
          <cell r="AG224">
            <v>8.4675289683816865E-2</v>
          </cell>
        </row>
        <row r="225">
          <cell r="AG225">
            <v>7.503648006446334E-2</v>
          </cell>
        </row>
        <row r="226">
          <cell r="AG226">
            <v>8.6854584027607054E-2</v>
          </cell>
        </row>
        <row r="227">
          <cell r="AG227">
            <v>8.8246971516740963E-2</v>
          </cell>
        </row>
        <row r="228">
          <cell r="AG228">
            <v>1.3367834303512758</v>
          </cell>
        </row>
        <row r="229">
          <cell r="AG229">
            <v>7.7503676032774055E-2</v>
          </cell>
        </row>
        <row r="230">
          <cell r="AG230">
            <v>6.7210215314532917E-2</v>
          </cell>
        </row>
      </sheetData>
      <sheetData sheetId="10">
        <row r="196">
          <cell r="AG196">
            <v>8.4711008976445012E-2</v>
          </cell>
        </row>
        <row r="197">
          <cell r="AG197">
            <v>7.4158247984787956E-2</v>
          </cell>
        </row>
        <row r="198">
          <cell r="AG198">
            <v>7.148442629144322E-2</v>
          </cell>
        </row>
        <row r="199">
          <cell r="AG199">
            <v>7.3596422486670143E-2</v>
          </cell>
          <cell r="AK199">
            <v>8.7692364009712531E-2</v>
          </cell>
        </row>
        <row r="200">
          <cell r="AG200">
            <v>7.8391538688702952E-2</v>
          </cell>
        </row>
        <row r="201">
          <cell r="AG201">
            <v>7.4064636585943894E-2</v>
          </cell>
        </row>
        <row r="202">
          <cell r="AG202">
            <v>7.5888940274282654E-2</v>
          </cell>
        </row>
        <row r="203">
          <cell r="AG203">
            <v>7.0902256468797567E-2</v>
          </cell>
        </row>
        <row r="204">
          <cell r="AG204">
            <v>7.2540651863003389E-2</v>
          </cell>
          <cell r="AK204">
            <v>8.5173124849846155E-2</v>
          </cell>
        </row>
        <row r="205">
          <cell r="AG205">
            <v>6.8371774240094621E-2</v>
          </cell>
        </row>
        <row r="206">
          <cell r="AG206">
            <v>6.5753641758358933E-2</v>
          </cell>
        </row>
        <row r="207">
          <cell r="AG207">
            <v>7.7076672406768618E-2</v>
          </cell>
        </row>
        <row r="208">
          <cell r="AG208">
            <v>6.4443642823333508E-2</v>
          </cell>
        </row>
        <row r="209">
          <cell r="AG209">
            <v>7.279465596192003E-2</v>
          </cell>
        </row>
        <row r="210">
          <cell r="AG210">
            <v>8.1382000622929287E-2</v>
          </cell>
        </row>
        <row r="211">
          <cell r="AG211">
            <v>6.5107384716926647E-2</v>
          </cell>
        </row>
        <row r="212">
          <cell r="AG212">
            <v>6.4193363245804227E-2</v>
          </cell>
        </row>
        <row r="213">
          <cell r="AG213">
            <v>7.3887162750422924E-2</v>
          </cell>
        </row>
        <row r="214">
          <cell r="AG214">
            <v>7.3034762625723976E-2</v>
          </cell>
        </row>
        <row r="215">
          <cell r="AG215">
            <v>6.5249838423193735E-2</v>
          </cell>
        </row>
        <row r="216">
          <cell r="AG216">
            <v>7.5784447977813738E-2</v>
          </cell>
        </row>
        <row r="217">
          <cell r="AG217">
            <v>6.1920219776170959E-2</v>
          </cell>
        </row>
        <row r="218">
          <cell r="AG218">
            <v>6.971716856285147E-2</v>
          </cell>
        </row>
        <row r="219">
          <cell r="AG219">
            <v>7.0846959522753022E-2</v>
          </cell>
        </row>
        <row r="220">
          <cell r="AG220">
            <v>6.7657027049189924E-2</v>
          </cell>
        </row>
        <row r="221">
          <cell r="AG221">
            <v>6.8156126360710279E-2</v>
          </cell>
        </row>
        <row r="222">
          <cell r="AG222">
            <v>6.6777436322347006E-2</v>
          </cell>
        </row>
        <row r="223">
          <cell r="AG223">
            <v>6.8656376616781672E-2</v>
          </cell>
        </row>
        <row r="224">
          <cell r="AG224">
            <v>6.5511123915482306E-2</v>
          </cell>
        </row>
        <row r="225">
          <cell r="AG225">
            <v>6.8215269386059235E-2</v>
          </cell>
        </row>
        <row r="226">
          <cell r="AG226">
            <v>6.5907197814902452E-2</v>
          </cell>
        </row>
        <row r="227">
          <cell r="AG227">
            <v>6.4865307476602144E-2</v>
          </cell>
        </row>
        <row r="228">
          <cell r="AG228">
            <v>6.0214360458213094E-2</v>
          </cell>
        </row>
        <row r="229">
          <cell r="AG229">
            <v>6.6741025865800274E-2</v>
          </cell>
        </row>
        <row r="230">
          <cell r="AG230">
            <v>6.2842397674892914E-2</v>
          </cell>
        </row>
      </sheetData>
      <sheetData sheetId="11">
        <row r="196">
          <cell r="AG196">
            <v>9.7712349980642668E-2</v>
          </cell>
        </row>
        <row r="197">
          <cell r="AG197">
            <v>9.7478886498247305E-2</v>
          </cell>
        </row>
        <row r="198">
          <cell r="AG198">
            <v>0.11240489413004734</v>
          </cell>
        </row>
        <row r="199">
          <cell r="AG199">
            <v>9.6561654771559896E-2</v>
          </cell>
          <cell r="AK199">
            <v>0.10538406685021492</v>
          </cell>
        </row>
        <row r="200">
          <cell r="AG200">
            <v>8.4851999999999997E-2</v>
          </cell>
        </row>
        <row r="201">
          <cell r="AG201">
            <v>0.11159794549908143</v>
          </cell>
        </row>
        <row r="202">
          <cell r="AG202">
            <v>0.11273072970195272</v>
          </cell>
        </row>
        <row r="203">
          <cell r="AG203">
            <v>8.2493198574421195E-2</v>
          </cell>
        </row>
        <row r="204">
          <cell r="AG204">
            <v>0.10163712955603499</v>
          </cell>
          <cell r="AK204">
            <v>9.2776235424764028E-2</v>
          </cell>
        </row>
        <row r="205">
          <cell r="AG205">
            <v>0.10259471556597269</v>
          </cell>
        </row>
        <row r="206">
          <cell r="AG206">
            <v>0.10911285698286481</v>
          </cell>
        </row>
        <row r="207">
          <cell r="AG207">
            <v>9.5601136565441294E-2</v>
          </cell>
        </row>
        <row r="208">
          <cell r="AG208">
            <v>0.1531547992525058</v>
          </cell>
        </row>
        <row r="209">
          <cell r="AG209">
            <v>7.7921415501165506E-2</v>
          </cell>
        </row>
        <row r="210">
          <cell r="AG210">
            <v>0.11267724722127516</v>
          </cell>
        </row>
        <row r="211">
          <cell r="AG211">
            <v>9.0992450073063808E-2</v>
          </cell>
        </row>
        <row r="212">
          <cell r="AG212">
            <v>6.7096703617269549E-2</v>
          </cell>
        </row>
        <row r="213">
          <cell r="AG213">
            <v>8.6999999999999994E-2</v>
          </cell>
        </row>
        <row r="214">
          <cell r="AG214">
            <v>8.3613338443711549E-2</v>
          </cell>
        </row>
        <row r="215">
          <cell r="AG215">
            <v>8.7514999999999996E-2</v>
          </cell>
        </row>
        <row r="216">
          <cell r="AG216">
            <v>8.6173030248143448E-2</v>
          </cell>
        </row>
        <row r="217">
          <cell r="AG217">
            <v>7.350277438862661E-2</v>
          </cell>
        </row>
        <row r="218">
          <cell r="AG218">
            <v>9.876184069569352E-2</v>
          </cell>
        </row>
        <row r="219">
          <cell r="AG219">
            <v>7.7499999999999999E-2</v>
          </cell>
        </row>
        <row r="220">
          <cell r="AG220">
            <v>9.0600651315222075E-2</v>
          </cell>
        </row>
        <row r="221">
          <cell r="AG221">
            <v>0.1032</v>
          </cell>
        </row>
        <row r="222">
          <cell r="AG222">
            <v>0.1617746058798466</v>
          </cell>
        </row>
        <row r="223">
          <cell r="AG223">
            <v>0.10793306395995551</v>
          </cell>
        </row>
        <row r="224">
          <cell r="AG224">
            <v>8.7966604127579728E-2</v>
          </cell>
        </row>
        <row r="225">
          <cell r="AG225">
            <v>0.10752361396303901</v>
          </cell>
        </row>
        <row r="226">
          <cell r="AG226">
            <v>0.11044698738907052</v>
          </cell>
        </row>
        <row r="227">
          <cell r="AG227">
            <v>8.1165573456942919E-2</v>
          </cell>
        </row>
        <row r="228">
          <cell r="AG228">
            <v>0.11363322201930602</v>
          </cell>
        </row>
        <row r="229">
          <cell r="AG229">
            <v>9.2148957236149132E-2</v>
          </cell>
        </row>
        <row r="230">
          <cell r="AG230">
            <v>8.7007214679994047E-2</v>
          </cell>
        </row>
      </sheetData>
      <sheetData sheetId="12">
        <row r="196">
          <cell r="AG196">
            <v>9.1841369480538504E-2</v>
          </cell>
        </row>
        <row r="197">
          <cell r="AG197">
            <v>7.8838204900481781E-2</v>
          </cell>
        </row>
        <row r="198">
          <cell r="AG198">
            <v>6.5932321544963313E-2</v>
          </cell>
        </row>
        <row r="199">
          <cell r="AG199">
            <v>8.2768220158571243E-2</v>
          </cell>
          <cell r="AK199">
            <v>9.1381708916083923E-2</v>
          </cell>
        </row>
        <row r="200">
          <cell r="AG200">
            <v>9.4022822285481894E-2</v>
          </cell>
        </row>
        <row r="201">
          <cell r="AG201">
            <v>8.0405843549027384E-2</v>
          </cell>
        </row>
        <row r="202">
          <cell r="AG202">
            <v>8.4868095625260515E-2</v>
          </cell>
        </row>
        <row r="203">
          <cell r="AG203">
            <v>9.7439733630952374E-2</v>
          </cell>
        </row>
        <row r="204">
          <cell r="AG204">
            <v>6.641129558512246E-2</v>
          </cell>
          <cell r="AK204">
            <v>8.1191625208056561E-2</v>
          </cell>
        </row>
        <row r="205">
          <cell r="AG205">
            <v>8.1034846238763614E-2</v>
          </cell>
        </row>
        <row r="206">
          <cell r="AG206">
            <v>8.4754669733088608E-2</v>
          </cell>
        </row>
        <row r="207">
          <cell r="AG207">
            <v>8.3282835820895518E-2</v>
          </cell>
        </row>
        <row r="208">
          <cell r="AG208">
            <v>7.1025443469785579E-2</v>
          </cell>
        </row>
        <row r="209">
          <cell r="AG209">
            <v>6.0964871496177651E-2</v>
          </cell>
        </row>
        <row r="210">
          <cell r="AG210">
            <v>7.5575950959488269E-2</v>
          </cell>
        </row>
        <row r="211">
          <cell r="AG211">
            <v>6.9435735496288148E-2</v>
          </cell>
        </row>
        <row r="212">
          <cell r="AG212">
            <v>6.9023898908673179E-2</v>
          </cell>
        </row>
        <row r="213">
          <cell r="AG213">
            <v>7.5020351526364479E-2</v>
          </cell>
        </row>
        <row r="214">
          <cell r="AG214">
            <v>6.635320058139535E-2</v>
          </cell>
        </row>
        <row r="215">
          <cell r="AG215">
            <v>6.5982857142857135E-2</v>
          </cell>
        </row>
        <row r="216">
          <cell r="AG216">
            <v>7.0112932652725168E-2</v>
          </cell>
        </row>
        <row r="217">
          <cell r="AG217">
            <v>6.5323918799646954E-2</v>
          </cell>
        </row>
        <row r="218">
          <cell r="AG218">
            <v>6.9586624965453717E-2</v>
          </cell>
        </row>
        <row r="219">
          <cell r="AG219">
            <v>6.8868034531031269E-2</v>
          </cell>
        </row>
        <row r="220">
          <cell r="AG220">
            <v>8.3505327259699044E-2</v>
          </cell>
        </row>
        <row r="221">
          <cell r="AG221">
            <v>7.948976842105264E-2</v>
          </cell>
        </row>
        <row r="222">
          <cell r="AG222">
            <v>7.2744153719008262E-2</v>
          </cell>
        </row>
        <row r="223">
          <cell r="AG223">
            <v>7.4332965158480521E-2</v>
          </cell>
        </row>
        <row r="224">
          <cell r="AG224">
            <v>9.03746614501382E-2</v>
          </cell>
        </row>
        <row r="225">
          <cell r="AG225">
            <v>6.2611866859623735E-2</v>
          </cell>
        </row>
        <row r="226">
          <cell r="AG226">
            <v>7.6474782425307558E-2</v>
          </cell>
        </row>
        <row r="227">
          <cell r="AG227">
            <v>6.5660323699421957E-2</v>
          </cell>
        </row>
        <row r="228">
          <cell r="AG228">
            <v>8.3275593585337912E-2</v>
          </cell>
        </row>
        <row r="229">
          <cell r="AG229">
            <v>7.7975862377122424E-2</v>
          </cell>
        </row>
        <row r="230">
          <cell r="AG230">
            <v>7.4841356739065751E-2</v>
          </cell>
        </row>
      </sheetData>
      <sheetData sheetId="13">
        <row r="196">
          <cell r="AG196">
            <v>0.11716496412967592</v>
          </cell>
        </row>
        <row r="197">
          <cell r="AG197">
            <v>0.11647136256146454</v>
          </cell>
        </row>
        <row r="198">
          <cell r="AG198">
            <v>0.14129878832876627</v>
          </cell>
        </row>
        <row r="199">
          <cell r="AG199">
            <v>0.12276130166725083</v>
          </cell>
          <cell r="AK199">
            <v>0.12796095133081009</v>
          </cell>
        </row>
        <row r="200">
          <cell r="AG200">
            <v>0.1132250761703978</v>
          </cell>
        </row>
        <row r="201">
          <cell r="AG201">
            <v>0.11556494519480957</v>
          </cell>
        </row>
        <row r="202">
          <cell r="AG202">
            <v>9.2773319700180518E-2</v>
          </cell>
        </row>
        <row r="203">
          <cell r="AG203">
            <v>0.10652121056832324</v>
          </cell>
        </row>
        <row r="204">
          <cell r="AG204">
            <v>0.11226327683389646</v>
          </cell>
          <cell r="AK204">
            <v>0.14316416350685116</v>
          </cell>
        </row>
        <row r="205">
          <cell r="AG205">
            <v>0.11593715533820541</v>
          </cell>
        </row>
        <row r="206">
          <cell r="AG206">
            <v>0.10240610056816393</v>
          </cell>
        </row>
        <row r="207">
          <cell r="AG207">
            <v>0.1028066999739473</v>
          </cell>
        </row>
        <row r="208">
          <cell r="AG208">
            <v>0.11126253084448573</v>
          </cell>
        </row>
        <row r="209">
          <cell r="AG209">
            <v>0.10608693073013405</v>
          </cell>
        </row>
        <row r="210">
          <cell r="AG210">
            <v>0.11076912138898158</v>
          </cell>
        </row>
        <row r="211">
          <cell r="AG211">
            <v>9.5599378270369725E-2</v>
          </cell>
        </row>
        <row r="212">
          <cell r="AG212">
            <v>0.11127925647461366</v>
          </cell>
        </row>
        <row r="213">
          <cell r="AG213">
            <v>0.1079903610064422</v>
          </cell>
        </row>
        <row r="214">
          <cell r="AG214">
            <v>0.11025980308036537</v>
          </cell>
        </row>
        <row r="215">
          <cell r="AG215">
            <v>0.12498697402584551</v>
          </cell>
        </row>
        <row r="216">
          <cell r="AG216">
            <v>0.12274055646420343</v>
          </cell>
        </row>
        <row r="217">
          <cell r="AG217">
            <v>0.10782678750229888</v>
          </cell>
        </row>
        <row r="218">
          <cell r="AG218">
            <v>0.10804166132566492</v>
          </cell>
        </row>
        <row r="219">
          <cell r="AG219">
            <v>9.6898699366779681E-2</v>
          </cell>
        </row>
        <row r="220">
          <cell r="AG220">
            <v>8.5647892577396495E-2</v>
          </cell>
        </row>
        <row r="221">
          <cell r="AG221">
            <v>0.10244464950312704</v>
          </cell>
        </row>
        <row r="222">
          <cell r="AG222">
            <v>0.1105608414575359</v>
          </cell>
        </row>
        <row r="223">
          <cell r="AG223">
            <v>0.1163535304993612</v>
          </cell>
        </row>
        <row r="224">
          <cell r="AG224">
            <v>0.10888727428363794</v>
          </cell>
        </row>
        <row r="225">
          <cell r="AG225">
            <v>0.1097604873427965</v>
          </cell>
        </row>
        <row r="226">
          <cell r="AG226">
            <v>0.10551294678945093</v>
          </cell>
        </row>
        <row r="227">
          <cell r="AG227">
            <v>9.7137053106902752E-2</v>
          </cell>
        </row>
        <row r="228">
          <cell r="AG228">
            <v>9.8356407492107889E-2</v>
          </cell>
        </row>
        <row r="229">
          <cell r="AG229">
            <v>0.10220883322922024</v>
          </cell>
        </row>
        <row r="230">
          <cell r="AG230">
            <v>0.11141323682697393</v>
          </cell>
        </row>
      </sheetData>
      <sheetData sheetId="14">
        <row r="196">
          <cell r="AG196">
            <v>9.5694931727256891E-2</v>
          </cell>
        </row>
        <row r="197">
          <cell r="AG197">
            <v>8.5381917456842191E-2</v>
          </cell>
        </row>
        <row r="198">
          <cell r="AG198">
            <v>8.289649443418351E-2</v>
          </cell>
        </row>
        <row r="199">
          <cell r="AG199">
            <v>9.2211122395857548E-2</v>
          </cell>
          <cell r="AK199">
            <v>8.3529809267306881E-2</v>
          </cell>
        </row>
        <row r="200">
          <cell r="AG200">
            <v>9.7757671763232426E-2</v>
          </cell>
        </row>
        <row r="201">
          <cell r="AG201">
            <v>8.3457412664607572E-2</v>
          </cell>
        </row>
        <row r="202">
          <cell r="AG202">
            <v>8.3699637007571409E-2</v>
          </cell>
        </row>
        <row r="203">
          <cell r="AG203">
            <v>7.8361119332985937E-2</v>
          </cell>
        </row>
        <row r="204">
          <cell r="AG204">
            <v>8.8096088579312518E-2</v>
          </cell>
          <cell r="AK204">
            <v>9.7477283988362556E-2</v>
          </cell>
        </row>
        <row r="205">
          <cell r="AG205">
            <v>9.3454171473366779E-2</v>
          </cell>
        </row>
        <row r="206">
          <cell r="AG206">
            <v>8.4239834830483917E-2</v>
          </cell>
        </row>
        <row r="207">
          <cell r="AG207">
            <v>8.8912715211427504E-2</v>
          </cell>
        </row>
        <row r="208">
          <cell r="AG208">
            <v>7.9960418256130789E-2</v>
          </cell>
        </row>
        <row r="209">
          <cell r="AG209">
            <v>8.5270913601102505E-2</v>
          </cell>
        </row>
        <row r="210">
          <cell r="AG210">
            <v>8.1644046824203328E-2</v>
          </cell>
        </row>
        <row r="211">
          <cell r="AG211">
            <v>8.318360509646186E-2</v>
          </cell>
        </row>
        <row r="212">
          <cell r="AG212">
            <v>7.6727058309052992E-2</v>
          </cell>
        </row>
        <row r="213">
          <cell r="AG213">
            <v>8.0389491540150709E-2</v>
          </cell>
        </row>
        <row r="214">
          <cell r="AG214">
            <v>7.6027637912889981E-2</v>
          </cell>
        </row>
        <row r="215">
          <cell r="AG215">
            <v>7.5770845333088754E-2</v>
          </cell>
        </row>
        <row r="216">
          <cell r="AG216">
            <v>6.5112755598831562E-2</v>
          </cell>
        </row>
        <row r="217">
          <cell r="AG217">
            <v>8.2617571570201262E-2</v>
          </cell>
        </row>
        <row r="218">
          <cell r="AG218">
            <v>8.4588390140442934E-2</v>
          </cell>
        </row>
        <row r="219">
          <cell r="AG219">
            <v>8.4973610734529179E-2</v>
          </cell>
        </row>
        <row r="220">
          <cell r="AG220">
            <v>7.02796958263643E-2</v>
          </cell>
        </row>
        <row r="221">
          <cell r="AG221">
            <v>8.6365942076711083E-2</v>
          </cell>
        </row>
        <row r="222">
          <cell r="AG222">
            <v>7.9084873153962426E-2</v>
          </cell>
        </row>
        <row r="223">
          <cell r="AG223">
            <v>8.2281896757190123E-2</v>
          </cell>
        </row>
        <row r="224">
          <cell r="AG224">
            <v>7.739057426994711E-2</v>
          </cell>
        </row>
        <row r="225">
          <cell r="AG225">
            <v>8.284842355378072E-2</v>
          </cell>
        </row>
        <row r="226">
          <cell r="AG226">
            <v>8.9446591309074328E-2</v>
          </cell>
        </row>
        <row r="227">
          <cell r="AG227">
            <v>9.075461433346016E-2</v>
          </cell>
        </row>
        <row r="228">
          <cell r="AG228">
            <v>7.8902280626148402E-2</v>
          </cell>
        </row>
        <row r="229">
          <cell r="AG229">
            <v>8.1441090338167293E-2</v>
          </cell>
        </row>
        <row r="230">
          <cell r="AG230">
            <v>8.108434699404575E-2</v>
          </cell>
        </row>
      </sheetData>
      <sheetData sheetId="15">
        <row r="196">
          <cell r="AG196">
            <v>9.9785672355555563E-2</v>
          </cell>
        </row>
        <row r="197">
          <cell r="AG197">
            <v>0.10117086</v>
          </cell>
        </row>
        <row r="198">
          <cell r="AG198">
            <v>0.12389597509512279</v>
          </cell>
        </row>
        <row r="199">
          <cell r="AG199">
            <v>9.1678178498985796E-2</v>
          </cell>
          <cell r="AK199">
            <v>0.11606189008832189</v>
          </cell>
        </row>
        <row r="200">
          <cell r="AG200">
            <v>9.9758765027322407E-2</v>
          </cell>
        </row>
        <row r="201">
          <cell r="AG201">
            <v>7.0431999999999995E-2</v>
          </cell>
        </row>
        <row r="202">
          <cell r="AG202">
            <v>0.10352412010597586</v>
          </cell>
        </row>
        <row r="203">
          <cell r="AG203">
            <v>0.11111208996227653</v>
          </cell>
        </row>
        <row r="204">
          <cell r="AG204">
            <v>0.1124865307779763</v>
          </cell>
          <cell r="AK204">
            <v>9.289E-2</v>
          </cell>
        </row>
        <row r="205">
          <cell r="AG205">
            <v>9.9856275335796399E-2</v>
          </cell>
        </row>
        <row r="206">
          <cell r="AG206">
            <v>0.1125219286900182</v>
          </cell>
        </row>
        <row r="207">
          <cell r="AG207">
            <v>8.0238601099792653E-2</v>
          </cell>
        </row>
        <row r="208">
          <cell r="AG208">
            <v>0.11174336473854696</v>
          </cell>
        </row>
        <row r="209">
          <cell r="AG209">
            <v>0.11642930168641263</v>
          </cell>
        </row>
        <row r="210">
          <cell r="AG210">
            <v>0.10236258179455784</v>
          </cell>
        </row>
        <row r="211">
          <cell r="AG211">
            <v>0.11925481523600162</v>
          </cell>
        </row>
        <row r="212">
          <cell r="AG212">
            <v>0.11575716427657035</v>
          </cell>
        </row>
        <row r="213">
          <cell r="AG213">
            <v>0.13479383449009638</v>
          </cell>
        </row>
        <row r="214">
          <cell r="AG214">
            <v>8.9097343460111306E-2</v>
          </cell>
        </row>
        <row r="215">
          <cell r="AG215">
            <v>9.6167366590335951E-2</v>
          </cell>
        </row>
        <row r="216">
          <cell r="AG216">
            <v>8.4659715519497525E-2</v>
          </cell>
        </row>
        <row r="217">
          <cell r="AG217">
            <v>0.12400896301740408</v>
          </cell>
        </row>
        <row r="218">
          <cell r="AG218">
            <v>0.13526337967695767</v>
          </cell>
        </row>
        <row r="219">
          <cell r="AG219">
            <v>0.11026162617286465</v>
          </cell>
        </row>
        <row r="220">
          <cell r="AG220">
            <v>0.1072328631197679</v>
          </cell>
        </row>
        <row r="221">
          <cell r="AG221">
            <v>9.7074745923445532E-2</v>
          </cell>
        </row>
        <row r="222">
          <cell r="AG222">
            <v>0.10983223217831543</v>
          </cell>
        </row>
        <row r="223">
          <cell r="AG223">
            <v>9.9200580451589956E-2</v>
          </cell>
        </row>
        <row r="224">
          <cell r="AG224">
            <v>9.1686594589784648E-2</v>
          </cell>
        </row>
        <row r="225">
          <cell r="AG225">
            <v>9.923435830128205E-2</v>
          </cell>
        </row>
        <row r="226">
          <cell r="AG226">
            <v>0.10552692234715391</v>
          </cell>
        </row>
        <row r="227">
          <cell r="AG227">
            <v>9.672259260882908E-2</v>
          </cell>
        </row>
        <row r="228">
          <cell r="AG228">
            <v>0.11447298321784898</v>
          </cell>
        </row>
        <row r="229">
          <cell r="AG229">
            <v>8.6815946405245661E-2</v>
          </cell>
        </row>
        <row r="230">
          <cell r="AG230">
            <v>9.3415724349942345E-2</v>
          </cell>
        </row>
      </sheetData>
      <sheetData sheetId="16">
        <row r="196">
          <cell r="AG196">
            <v>9.1986042338260396E-2</v>
          </cell>
        </row>
        <row r="197">
          <cell r="AG197">
            <v>8.2640589027767386E-2</v>
          </cell>
        </row>
        <row r="198">
          <cell r="AG198">
            <v>8.6429779636134851E-2</v>
          </cell>
        </row>
        <row r="199">
          <cell r="AG199">
            <v>7.2509168791544079E-2</v>
          </cell>
          <cell r="AK199">
            <v>9.3748691083921656E-2</v>
          </cell>
        </row>
        <row r="200">
          <cell r="AG200">
            <v>7.8176952293764632E-2</v>
          </cell>
        </row>
        <row r="201">
          <cell r="AG201">
            <v>8.1475122308481016E-2</v>
          </cell>
        </row>
        <row r="202">
          <cell r="AG202">
            <v>7.1368265317594159E-2</v>
          </cell>
        </row>
        <row r="203">
          <cell r="AG203">
            <v>7.93603442074928E-2</v>
          </cell>
        </row>
        <row r="204">
          <cell r="AG204">
            <v>8.9231667439983842E-2</v>
          </cell>
          <cell r="AK204">
            <v>8.3329415097359291E-2</v>
          </cell>
        </row>
        <row r="205">
          <cell r="AG205">
            <v>7.5260913294916243E-2</v>
          </cell>
        </row>
        <row r="206">
          <cell r="AG206">
            <v>7.7558603169251505E-2</v>
          </cell>
        </row>
        <row r="207">
          <cell r="AG207">
            <v>8.0955008360271988E-2</v>
          </cell>
        </row>
        <row r="208">
          <cell r="AG208">
            <v>7.1733704328787118E-2</v>
          </cell>
        </row>
        <row r="209">
          <cell r="AG209">
            <v>8.7675233907974701E-2</v>
          </cell>
        </row>
        <row r="210">
          <cell r="AG210">
            <v>7.8368138468592391E-2</v>
          </cell>
        </row>
        <row r="211">
          <cell r="AG211">
            <v>8.2701262752493704E-2</v>
          </cell>
        </row>
        <row r="212">
          <cell r="AG212">
            <v>6.9435358823529414E-2</v>
          </cell>
        </row>
        <row r="213">
          <cell r="AG213">
            <v>8.0259096350726547E-2</v>
          </cell>
        </row>
        <row r="214">
          <cell r="AG214">
            <v>7.4954621168305383E-2</v>
          </cell>
        </row>
        <row r="215">
          <cell r="AG215">
            <v>7.2592895479204347E-2</v>
          </cell>
        </row>
        <row r="216">
          <cell r="AG216">
            <v>7.3038801291512911E-2</v>
          </cell>
        </row>
        <row r="217">
          <cell r="AG217">
            <v>6.7663421839282561E-2</v>
          </cell>
        </row>
        <row r="218">
          <cell r="AG218">
            <v>7.7205004422226498E-2</v>
          </cell>
        </row>
        <row r="219">
          <cell r="AG219">
            <v>7.5268863170110029E-2</v>
          </cell>
        </row>
        <row r="220">
          <cell r="AG220">
            <v>7.0292681746449232E-2</v>
          </cell>
        </row>
        <row r="221">
          <cell r="AG221">
            <v>7.1954615926327195E-2</v>
          </cell>
        </row>
        <row r="222">
          <cell r="AG222">
            <v>7.8928948286604364E-2</v>
          </cell>
        </row>
        <row r="223">
          <cell r="AG223">
            <v>8.420417915337694E-2</v>
          </cell>
        </row>
        <row r="224">
          <cell r="AG224">
            <v>7.3378757321358831E-2</v>
          </cell>
        </row>
        <row r="225">
          <cell r="AG225">
            <v>8.0832808782135473E-2</v>
          </cell>
        </row>
        <row r="226">
          <cell r="AG226">
            <v>8.7834918308245552E-2</v>
          </cell>
        </row>
        <row r="227">
          <cell r="AG227">
            <v>7.70040190388325E-2</v>
          </cell>
        </row>
        <row r="228">
          <cell r="AG228">
            <v>8.787491353024561E-2</v>
          </cell>
        </row>
        <row r="229">
          <cell r="AG229">
            <v>8.3932946124302688E-2</v>
          </cell>
        </row>
        <row r="230">
          <cell r="AG230">
            <v>8.1030713306546903E-2</v>
          </cell>
        </row>
      </sheetData>
      <sheetData sheetId="17">
        <row r="196">
          <cell r="AG196">
            <v>9.0485572571956843E-2</v>
          </cell>
        </row>
        <row r="197">
          <cell r="AG197">
            <v>8.4842950805300868E-2</v>
          </cell>
        </row>
        <row r="198">
          <cell r="AG198">
            <v>9.5908795614734199E-2</v>
          </cell>
        </row>
        <row r="199">
          <cell r="AG199">
            <v>9.3713103022621064E-2</v>
          </cell>
          <cell r="AK199">
            <v>8.7954181055095199E-2</v>
          </cell>
        </row>
        <row r="200">
          <cell r="AG200">
            <v>7.8021338981699676E-2</v>
          </cell>
        </row>
        <row r="201">
          <cell r="AG201">
            <v>8.3483825601411626E-2</v>
          </cell>
        </row>
        <row r="202">
          <cell r="AG202">
            <v>8.4557563503914551E-2</v>
          </cell>
        </row>
        <row r="203">
          <cell r="AG203">
            <v>7.4097478492149316E-2</v>
          </cell>
        </row>
        <row r="204">
          <cell r="AG204">
            <v>8.7554038764571809E-2</v>
          </cell>
          <cell r="AK204">
            <v>0.10876530294807006</v>
          </cell>
        </row>
        <row r="205">
          <cell r="AG205">
            <v>8.3460996290334905E-2</v>
          </cell>
        </row>
        <row r="206">
          <cell r="AG206">
            <v>8.9882755901254233E-2</v>
          </cell>
        </row>
        <row r="207">
          <cell r="AG207">
            <v>8.2935693756613749E-2</v>
          </cell>
        </row>
        <row r="208">
          <cell r="AG208">
            <v>9.3210414817237297E-2</v>
          </cell>
        </row>
        <row r="209">
          <cell r="AG209">
            <v>8.6709805273977619E-2</v>
          </cell>
        </row>
        <row r="210">
          <cell r="AG210">
            <v>8.2192778960667581E-2</v>
          </cell>
        </row>
        <row r="211">
          <cell r="AG211">
            <v>8.5155312875859979E-2</v>
          </cell>
        </row>
        <row r="212">
          <cell r="AG212">
            <v>6.5226415791895476E-2</v>
          </cell>
        </row>
        <row r="213">
          <cell r="AG213">
            <v>9.4179739353007788E-2</v>
          </cell>
        </row>
        <row r="214">
          <cell r="AG214">
            <v>7.8330353060902941E-2</v>
          </cell>
        </row>
        <row r="215">
          <cell r="AG215">
            <v>7.9620762433607398E-2</v>
          </cell>
        </row>
        <row r="216">
          <cell r="AG216">
            <v>8.7072200008567385E-2</v>
          </cell>
        </row>
        <row r="217">
          <cell r="AG217">
            <v>9.4532836299481685E-2</v>
          </cell>
        </row>
        <row r="218">
          <cell r="AG218">
            <v>7.4864209821110125E-2</v>
          </cell>
        </row>
        <row r="219">
          <cell r="AG219">
            <v>8.086715785885705E-2</v>
          </cell>
        </row>
        <row r="220">
          <cell r="AG220">
            <v>8.291001086367078E-2</v>
          </cell>
        </row>
        <row r="221">
          <cell r="AG221">
            <v>8.0279565165746386E-2</v>
          </cell>
        </row>
        <row r="222">
          <cell r="AG222">
            <v>7.2443612953554129E-2</v>
          </cell>
        </row>
        <row r="223">
          <cell r="AG223">
            <v>8.1613343396271382E-2</v>
          </cell>
        </row>
        <row r="224">
          <cell r="AG224">
            <v>7.9772936992725821E-2</v>
          </cell>
        </row>
        <row r="225">
          <cell r="AG225">
            <v>7.6656513207534416E-2</v>
          </cell>
        </row>
        <row r="226">
          <cell r="AG226">
            <v>8.4793910037163536E-2</v>
          </cell>
        </row>
        <row r="227">
          <cell r="AG227">
            <v>8.0244312757391925E-2</v>
          </cell>
        </row>
        <row r="228">
          <cell r="AG228">
            <v>0.1179062132214435</v>
          </cell>
        </row>
        <row r="229">
          <cell r="AG229">
            <v>7.5207780754192821E-2</v>
          </cell>
        </row>
        <row r="230">
          <cell r="AG230">
            <v>8.7318547318190567E-2</v>
          </cell>
        </row>
      </sheetData>
      <sheetData sheetId="18">
        <row r="196">
          <cell r="AG196">
            <v>7.8617725597523641E-2</v>
          </cell>
        </row>
        <row r="197">
          <cell r="AG197">
            <v>7.1557171956876761E-2</v>
          </cell>
        </row>
        <row r="198">
          <cell r="AG198">
            <v>7.1711332236230607E-2</v>
          </cell>
        </row>
        <row r="199">
          <cell r="AG199">
            <v>7.4354019898675447E-2</v>
          </cell>
        </row>
        <row r="200">
          <cell r="AG200">
            <v>6.6590052290948124E-2</v>
          </cell>
        </row>
        <row r="201">
          <cell r="AG201">
            <v>7.0895023930770851E-2</v>
          </cell>
        </row>
        <row r="202">
          <cell r="AG202">
            <v>7.2180075788425169E-2</v>
          </cell>
        </row>
        <row r="203">
          <cell r="AG203">
            <v>7.1234408329797411E-2</v>
          </cell>
        </row>
        <row r="204">
          <cell r="AG204">
            <v>6.5185665103405815E-2</v>
          </cell>
          <cell r="AK204">
            <v>7.8293132497430876E-2</v>
          </cell>
        </row>
        <row r="205">
          <cell r="AG205">
            <v>6.7901030759383432E-2</v>
          </cell>
        </row>
        <row r="206">
          <cell r="AG206">
            <v>6.5745258221946323E-2</v>
          </cell>
        </row>
        <row r="207">
          <cell r="AG207">
            <v>6.9494767092867726E-2</v>
          </cell>
        </row>
        <row r="208">
          <cell r="AG208">
            <v>6.154791985406341E-2</v>
          </cell>
        </row>
        <row r="209">
          <cell r="AG209">
            <v>5.9016055251143999E-2</v>
          </cell>
        </row>
        <row r="210">
          <cell r="AG210">
            <v>6.9216228082009307E-2</v>
          </cell>
        </row>
        <row r="211">
          <cell r="AG211">
            <v>6.4019425897738097E-2</v>
          </cell>
        </row>
        <row r="212">
          <cell r="AG212">
            <v>6.3416244438544891E-2</v>
          </cell>
        </row>
        <row r="213">
          <cell r="AG213">
            <v>6.6662542447695691E-2</v>
          </cell>
        </row>
        <row r="214">
          <cell r="AG214">
            <v>5.2890483270755802E-2</v>
          </cell>
        </row>
        <row r="215">
          <cell r="AG215">
            <v>5.8229477705180069E-2</v>
          </cell>
        </row>
        <row r="216">
          <cell r="AG216">
            <v>6.1960690283419571E-2</v>
          </cell>
        </row>
        <row r="217">
          <cell r="AG217">
            <v>6.2968371702066345E-2</v>
          </cell>
        </row>
        <row r="218">
          <cell r="AG218">
            <v>6.6820523359948689E-2</v>
          </cell>
        </row>
        <row r="219">
          <cell r="AG219">
            <v>6.4743905470399404E-2</v>
          </cell>
        </row>
        <row r="220">
          <cell r="AG220">
            <v>6.7405817277341906E-2</v>
          </cell>
        </row>
        <row r="221">
          <cell r="AG221">
            <v>6.5524815623118959E-2</v>
          </cell>
        </row>
        <row r="222">
          <cell r="AG222">
            <v>6.6923641057190369E-2</v>
          </cell>
        </row>
        <row r="223">
          <cell r="AG223">
            <v>6.7999091946356116E-2</v>
          </cell>
        </row>
        <row r="224">
          <cell r="AG224">
            <v>6.6957769979291482E-2</v>
          </cell>
        </row>
        <row r="225">
          <cell r="AG225">
            <v>6.9817725614380141E-2</v>
          </cell>
        </row>
        <row r="226">
          <cell r="AG226">
            <v>7.3213043021450971E-2</v>
          </cell>
        </row>
        <row r="227">
          <cell r="AG227">
            <v>7.280788080338621E-2</v>
          </cell>
        </row>
        <row r="228">
          <cell r="AG228">
            <v>6.7762539956565282E-2</v>
          </cell>
        </row>
        <row r="229">
          <cell r="AG229">
            <v>6.8215813589894397E-2</v>
          </cell>
        </row>
        <row r="230">
          <cell r="AG230">
            <v>6.8303889774437257E-2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orro C$"/>
      <sheetName val="ahorro US$"/>
      <sheetName val="P1C$"/>
      <sheetName val="P1US$"/>
      <sheetName val="P3C$"/>
      <sheetName val="P3US$"/>
      <sheetName val="P6C$"/>
      <sheetName val="P6US$"/>
      <sheetName val="P9C$"/>
      <sheetName val="P9US$"/>
      <sheetName val="1 año C$"/>
      <sheetName val="1 año US$"/>
      <sheetName val="mas de 1 año C$"/>
      <sheetName val="mas de 1 año US$"/>
      <sheetName val="salidaC$"/>
      <sheetName val="salidaUS$"/>
    </sheetNames>
    <sheetDataSet>
      <sheetData sheetId="0" refreshError="1">
        <row r="4">
          <cell r="U4">
            <v>5.3522633735962645E-2</v>
          </cell>
        </row>
        <row r="5">
          <cell r="U5">
            <v>5.1591576167917097E-2</v>
          </cell>
        </row>
        <row r="6">
          <cell r="U6">
            <v>4.9981161323043054E-2</v>
          </cell>
        </row>
        <row r="7">
          <cell r="U7">
            <v>4.8550996274986914E-2</v>
          </cell>
        </row>
        <row r="8">
          <cell r="U8">
            <v>4.9176290296933073E-2</v>
          </cell>
        </row>
        <row r="9">
          <cell r="U9">
            <v>4.8113975665702829E-2</v>
          </cell>
        </row>
        <row r="10">
          <cell r="U10">
            <v>4.6625528820752458E-2</v>
          </cell>
        </row>
        <row r="11">
          <cell r="U11">
            <v>4.8100269539068562E-2</v>
          </cell>
        </row>
        <row r="12">
          <cell r="U12">
            <v>4.9274704376153854E-2</v>
          </cell>
        </row>
        <row r="13">
          <cell r="U13">
            <v>4.9528658300618505E-2</v>
          </cell>
        </row>
        <row r="14">
          <cell r="U14">
            <v>4.9075363975277148E-2</v>
          </cell>
        </row>
        <row r="15">
          <cell r="U15">
            <v>4.6682946414690493E-2</v>
          </cell>
        </row>
      </sheetData>
      <sheetData sheetId="1" refreshError="1">
        <row r="4">
          <cell r="U4">
            <v>3.3652332097943626E-2</v>
          </cell>
        </row>
        <row r="5">
          <cell r="U5">
            <v>3.4077073200996053E-2</v>
          </cell>
        </row>
        <row r="6">
          <cell r="U6">
            <v>3.4554537696480495E-2</v>
          </cell>
        </row>
        <row r="7">
          <cell r="U7">
            <v>3.1300961981036546E-2</v>
          </cell>
        </row>
        <row r="8">
          <cell r="U8">
            <v>3.0659264325118733E-2</v>
          </cell>
        </row>
        <row r="9">
          <cell r="U9">
            <v>3.2933140003960512E-2</v>
          </cell>
        </row>
        <row r="10">
          <cell r="U10">
            <v>3.2581711010700523E-2</v>
          </cell>
        </row>
        <row r="11">
          <cell r="U11">
            <v>3.349248231795348E-2</v>
          </cell>
        </row>
        <row r="12">
          <cell r="U12">
            <v>3.6270594061459639E-2</v>
          </cell>
        </row>
        <row r="13">
          <cell r="U13">
            <v>3.231264834328778E-2</v>
          </cell>
        </row>
        <row r="14">
          <cell r="U14">
            <v>3.1791126756275399E-2</v>
          </cell>
        </row>
        <row r="15">
          <cell r="U15">
            <v>3.2233325360417737E-2</v>
          </cell>
        </row>
      </sheetData>
      <sheetData sheetId="2" refreshError="1">
        <row r="4">
          <cell r="U4">
            <v>4.700770966524085E-2</v>
          </cell>
        </row>
        <row r="5">
          <cell r="U5">
            <v>7.8133086571002708E-2</v>
          </cell>
        </row>
        <row r="6">
          <cell r="U6">
            <v>6.1622701634389425E-2</v>
          </cell>
        </row>
        <row r="7">
          <cell r="U7">
            <v>7.445070450542883E-2</v>
          </cell>
        </row>
        <row r="8">
          <cell r="U8">
            <v>6.3095334764515787E-2</v>
          </cell>
        </row>
        <row r="9">
          <cell r="U9">
            <v>6.1819807646661402E-2</v>
          </cell>
        </row>
        <row r="10">
          <cell r="U10">
            <v>5.2533444243407147E-2</v>
          </cell>
        </row>
        <row r="11">
          <cell r="U11">
            <v>7.3813269927274772E-2</v>
          </cell>
        </row>
        <row r="12">
          <cell r="U12">
            <v>7.4549515403397965E-2</v>
          </cell>
        </row>
        <row r="13">
          <cell r="U13">
            <v>5.2449363348069163E-2</v>
          </cell>
        </row>
        <row r="14">
          <cell r="U14">
            <v>6.4534226232237354E-2</v>
          </cell>
        </row>
        <row r="15">
          <cell r="U15">
            <v>6.6868927591624827E-2</v>
          </cell>
        </row>
      </sheetData>
      <sheetData sheetId="3" refreshError="1">
        <row r="4">
          <cell r="U4">
            <v>5.6163464602266365E-2</v>
          </cell>
        </row>
        <row r="5">
          <cell r="U5">
            <v>7.1115743423014799E-2</v>
          </cell>
        </row>
        <row r="6">
          <cell r="U6">
            <v>5.6643828647925033E-2</v>
          </cell>
        </row>
        <row r="7">
          <cell r="U7">
            <v>5.9758492426875906E-2</v>
          </cell>
        </row>
        <row r="8">
          <cell r="U8">
            <v>4.3932125770108355E-2</v>
          </cell>
        </row>
        <row r="9">
          <cell r="U9">
            <v>5.968382626038251E-2</v>
          </cell>
        </row>
        <row r="10">
          <cell r="U10">
            <v>5.7274641407639444E-2</v>
          </cell>
        </row>
        <row r="11">
          <cell r="U11">
            <v>5.9167960647081339E-2</v>
          </cell>
        </row>
        <row r="12">
          <cell r="U12">
            <v>5.4720138612791985E-2</v>
          </cell>
        </row>
        <row r="13">
          <cell r="U13">
            <v>4.9323639549761718E-2</v>
          </cell>
        </row>
        <row r="14">
          <cell r="U14">
            <v>5.4948860544658348E-2</v>
          </cell>
        </row>
        <row r="15">
          <cell r="U15">
            <v>5.5282957896666055E-2</v>
          </cell>
        </row>
      </sheetData>
      <sheetData sheetId="4" refreshError="1">
        <row r="4">
          <cell r="U4">
            <v>6.3599603090325335E-2</v>
          </cell>
        </row>
        <row r="5">
          <cell r="U5">
            <v>5.7473046479019699E-2</v>
          </cell>
        </row>
        <row r="6">
          <cell r="U6">
            <v>8.0263800036761632E-2</v>
          </cell>
        </row>
        <row r="7">
          <cell r="U7">
            <v>6.6441107821146705E-2</v>
          </cell>
        </row>
        <row r="8">
          <cell r="U8">
            <v>8.1073696692823216E-2</v>
          </cell>
        </row>
        <row r="9">
          <cell r="U9">
            <v>6.500744198092763E-2</v>
          </cell>
        </row>
        <row r="10">
          <cell r="U10">
            <v>7.4324618706680376E-2</v>
          </cell>
        </row>
        <row r="11">
          <cell r="U11">
            <v>6.5658909268425991E-2</v>
          </cell>
        </row>
        <row r="12">
          <cell r="U12">
            <v>6.668223583568883E-2</v>
          </cell>
        </row>
        <row r="13">
          <cell r="U13">
            <v>9.315920293599822E-2</v>
          </cell>
        </row>
        <row r="14">
          <cell r="U14">
            <v>7.0189331025243662E-2</v>
          </cell>
        </row>
        <row r="15">
          <cell r="U15">
            <v>8.1745137612709767E-2</v>
          </cell>
        </row>
      </sheetData>
      <sheetData sheetId="5" refreshError="1">
        <row r="4">
          <cell r="U4">
            <v>6.1643339575907688E-2</v>
          </cell>
        </row>
        <row r="5">
          <cell r="U5">
            <v>5.9524378488709791E-2</v>
          </cell>
        </row>
        <row r="6">
          <cell r="U6">
            <v>6.1092021181692963E-2</v>
          </cell>
        </row>
        <row r="7">
          <cell r="U7">
            <v>5.8066040583598863E-2</v>
          </cell>
        </row>
        <row r="8">
          <cell r="U8">
            <v>6.4527654586995595E-2</v>
          </cell>
        </row>
        <row r="9">
          <cell r="U9">
            <v>7.8455479802283984E-2</v>
          </cell>
        </row>
        <row r="10">
          <cell r="U10">
            <v>6.1646107253419506E-2</v>
          </cell>
        </row>
        <row r="11">
          <cell r="U11">
            <v>6.3087978675348447E-2</v>
          </cell>
        </row>
        <row r="12">
          <cell r="U12">
            <v>7.2727353393692185E-2</v>
          </cell>
        </row>
        <row r="13">
          <cell r="U13">
            <v>6.0071673420967038E-2</v>
          </cell>
        </row>
        <row r="14">
          <cell r="U14">
            <v>6.0723245256578101E-2</v>
          </cell>
        </row>
        <row r="15">
          <cell r="U15">
            <v>6.5454185411567528E-2</v>
          </cell>
        </row>
      </sheetData>
      <sheetData sheetId="6" refreshError="1">
        <row r="4">
          <cell r="U4">
            <v>7.7511935211580132E-2</v>
          </cell>
        </row>
        <row r="5">
          <cell r="U5">
            <v>7.6112051457156979E-2</v>
          </cell>
        </row>
        <row r="6">
          <cell r="U6">
            <v>8.4253457401758824E-2</v>
          </cell>
        </row>
        <row r="7">
          <cell r="U7">
            <v>0.10407796753881267</v>
          </cell>
        </row>
        <row r="8">
          <cell r="U8">
            <v>6.9759096784120636E-2</v>
          </cell>
        </row>
        <row r="9">
          <cell r="U9">
            <v>7.7934269303647552E-2</v>
          </cell>
        </row>
        <row r="10">
          <cell r="U10">
            <v>7.7797918649364362E-2</v>
          </cell>
        </row>
        <row r="11">
          <cell r="U11">
            <v>6.8483823076941494E-2</v>
          </cell>
        </row>
        <row r="12">
          <cell r="U12">
            <v>8.0917210241768914E-2</v>
          </cell>
        </row>
        <row r="13">
          <cell r="U13">
            <v>7.9939226317174844E-2</v>
          </cell>
        </row>
        <row r="14">
          <cell r="U14">
            <v>9.3519084925164392E-2</v>
          </cell>
        </row>
        <row r="15">
          <cell r="U15">
            <v>8.2803436153274609E-2</v>
          </cell>
        </row>
      </sheetData>
      <sheetData sheetId="7" refreshError="1">
        <row r="4">
          <cell r="U4">
            <v>6.5764280581851756E-2</v>
          </cell>
        </row>
        <row r="5">
          <cell r="U5">
            <v>7.0092626568895991E-2</v>
          </cell>
        </row>
        <row r="6">
          <cell r="U6">
            <v>6.6173157728319845E-2</v>
          </cell>
        </row>
        <row r="7">
          <cell r="U7">
            <v>6.1545297672981156E-2</v>
          </cell>
        </row>
        <row r="8">
          <cell r="U8">
            <v>5.6973199209374555E-2</v>
          </cell>
        </row>
        <row r="9">
          <cell r="U9">
            <v>6.1667791575139241E-2</v>
          </cell>
        </row>
        <row r="10">
          <cell r="U10">
            <v>6.696976572066278E-2</v>
          </cell>
        </row>
        <row r="11">
          <cell r="U11">
            <v>6.1015995016074701E-2</v>
          </cell>
        </row>
        <row r="12">
          <cell r="U12">
            <v>6.6102859068265823E-2</v>
          </cell>
        </row>
        <row r="13">
          <cell r="U13">
            <v>6.244934660628005E-2</v>
          </cell>
        </row>
        <row r="14">
          <cell r="U14">
            <v>6.3646994822795691E-2</v>
          </cell>
        </row>
        <row r="15">
          <cell r="U15">
            <v>7.6021866410293848E-2</v>
          </cell>
        </row>
      </sheetData>
      <sheetData sheetId="8" refreshError="1">
        <row r="4">
          <cell r="U4">
            <v>7.9590604184100425E-2</v>
          </cell>
        </row>
        <row r="5">
          <cell r="U5">
            <v>9.193538111490332E-2</v>
          </cell>
        </row>
        <row r="6">
          <cell r="U6">
            <v>9.4604798341825724E-2</v>
          </cell>
        </row>
        <row r="7">
          <cell r="U7">
            <v>7.6291340206185582E-2</v>
          </cell>
        </row>
        <row r="8">
          <cell r="U8">
            <v>8.2558202954287216E-2</v>
          </cell>
        </row>
        <row r="9">
          <cell r="U9">
            <v>7.6090600262409797E-2</v>
          </cell>
        </row>
        <row r="10">
          <cell r="U10">
            <v>8.6190478402229459E-2</v>
          </cell>
        </row>
        <row r="11">
          <cell r="U11">
            <v>8.9676437173898796E-2</v>
          </cell>
        </row>
        <row r="12">
          <cell r="U12">
            <v>9.5348405636329292E-2</v>
          </cell>
        </row>
        <row r="13">
          <cell r="U13">
            <v>8.0341059326364692E-2</v>
          </cell>
        </row>
        <row r="14">
          <cell r="U14">
            <v>8.5502485211369217E-2</v>
          </cell>
        </row>
        <row r="15">
          <cell r="U15">
            <v>8.8405635849818337E-2</v>
          </cell>
        </row>
      </sheetData>
      <sheetData sheetId="9" refreshError="1">
        <row r="4">
          <cell r="U4">
            <v>6.8208493259085581E-2</v>
          </cell>
        </row>
        <row r="5">
          <cell r="U5">
            <v>7.2471178685307835E-2</v>
          </cell>
        </row>
        <row r="6">
          <cell r="U6">
            <v>9.2772301236851235E-2</v>
          </cell>
        </row>
        <row r="7">
          <cell r="U7">
            <v>6.4740549245147369E-2</v>
          </cell>
        </row>
        <row r="8">
          <cell r="U8">
            <v>7.8501726243142805E-2</v>
          </cell>
        </row>
        <row r="9">
          <cell r="U9">
            <v>6.4974579895409654E-2</v>
          </cell>
        </row>
        <row r="10">
          <cell r="U10">
            <v>6.1608167539267018E-2</v>
          </cell>
        </row>
        <row r="11">
          <cell r="U11">
            <v>6.2395633109619687E-2</v>
          </cell>
        </row>
        <row r="12">
          <cell r="U12">
            <v>7.4178374161666089E-2</v>
          </cell>
        </row>
        <row r="13">
          <cell r="U13">
            <v>6.5992501271833134E-2</v>
          </cell>
        </row>
        <row r="14">
          <cell r="U14">
            <v>6.7803959948152956E-2</v>
          </cell>
        </row>
        <row r="15">
          <cell r="U15">
            <v>8.6781997153531396E-2</v>
          </cell>
        </row>
      </sheetData>
      <sheetData sheetId="10" refreshError="1">
        <row r="4">
          <cell r="U4">
            <v>0.11487408156480301</v>
          </cell>
        </row>
        <row r="5">
          <cell r="U5">
            <v>0.10591965019625994</v>
          </cell>
        </row>
        <row r="6">
          <cell r="U6">
            <v>0.10286329464347321</v>
          </cell>
        </row>
        <row r="7">
          <cell r="U7">
            <v>0.10095384672519572</v>
          </cell>
        </row>
        <row r="8">
          <cell r="U8">
            <v>9.3883783709819202E-2</v>
          </cell>
        </row>
        <row r="9">
          <cell r="U9">
            <v>0.10134789668624798</v>
          </cell>
        </row>
        <row r="10">
          <cell r="U10">
            <v>0.10604374190863695</v>
          </cell>
        </row>
        <row r="11">
          <cell r="U11">
            <v>0.10103248386984927</v>
          </cell>
        </row>
        <row r="12">
          <cell r="U12">
            <v>0.10692447771161814</v>
          </cell>
        </row>
        <row r="13">
          <cell r="U13">
            <v>0.11552068315756295</v>
          </cell>
        </row>
        <row r="14">
          <cell r="U14">
            <v>9.4353622067766083E-2</v>
          </cell>
        </row>
        <row r="15">
          <cell r="U15">
            <v>9.7442059251589705E-2</v>
          </cell>
        </row>
      </sheetData>
      <sheetData sheetId="11" refreshError="1">
        <row r="4">
          <cell r="U4">
            <v>7.3587374433363564E-2</v>
          </cell>
        </row>
        <row r="5">
          <cell r="U5">
            <v>8.2813317890638866E-2</v>
          </cell>
        </row>
        <row r="6">
          <cell r="U6">
            <v>7.6607761719228396E-2</v>
          </cell>
        </row>
        <row r="7">
          <cell r="U7">
            <v>7.5548216279761854E-2</v>
          </cell>
        </row>
        <row r="8">
          <cell r="U8">
            <v>7.2857544058587284E-2</v>
          </cell>
        </row>
        <row r="9">
          <cell r="U9">
            <v>8.2252157129834316E-2</v>
          </cell>
        </row>
        <row r="10">
          <cell r="U10">
            <v>7.929888703905788E-2</v>
          </cell>
        </row>
        <row r="11">
          <cell r="U11">
            <v>7.8916372916099126E-2</v>
          </cell>
        </row>
        <row r="12">
          <cell r="U12">
            <v>8.2646332616942569E-2</v>
          </cell>
        </row>
        <row r="13">
          <cell r="U13">
            <v>8.0420138277033093E-2</v>
          </cell>
        </row>
        <row r="14">
          <cell r="U14">
            <v>7.6515881095355634E-2</v>
          </cell>
        </row>
        <row r="15">
          <cell r="U15">
            <v>7.6145927063743846E-2</v>
          </cell>
        </row>
      </sheetData>
      <sheetData sheetId="12" refreshError="1">
        <row r="4">
          <cell r="U4">
            <v>0.1050694498045921</v>
          </cell>
        </row>
        <row r="5">
          <cell r="U5">
            <v>0.10169286075683942</v>
          </cell>
        </row>
        <row r="6">
          <cell r="U6">
            <v>9.9175886334204266E-2</v>
          </cell>
        </row>
        <row r="7">
          <cell r="U7">
            <v>9.5793501059840219E-2</v>
          </cell>
        </row>
        <row r="8">
          <cell r="U8">
            <v>0.10735431890523192</v>
          </cell>
        </row>
        <row r="9">
          <cell r="U9">
            <v>9.6385938041289018E-2</v>
          </cell>
        </row>
        <row r="10">
          <cell r="U10">
            <v>8.4291814181889607E-2</v>
          </cell>
        </row>
        <row r="11">
          <cell r="U11">
            <v>0.10413097384342229</v>
          </cell>
        </row>
        <row r="12">
          <cell r="U12">
            <v>9.907085026467613E-2</v>
          </cell>
        </row>
        <row r="13">
          <cell r="U13">
            <v>9.599892787953504E-2</v>
          </cell>
        </row>
        <row r="14">
          <cell r="U14">
            <v>9.7663562117910011E-2</v>
          </cell>
        </row>
        <row r="15">
          <cell r="U15">
            <v>9.0853665271511647E-2</v>
          </cell>
        </row>
      </sheetData>
      <sheetData sheetId="13" refreshError="1">
        <row r="4">
          <cell r="U4">
            <v>8.974974812129452E-2</v>
          </cell>
        </row>
        <row r="5">
          <cell r="U5">
            <v>7.8757030810649109E-2</v>
          </cell>
        </row>
        <row r="6">
          <cell r="U6">
            <v>8.7210061919504658E-2</v>
          </cell>
        </row>
        <row r="7">
          <cell r="U7">
            <v>8.2239610986186956E-2</v>
          </cell>
        </row>
        <row r="8">
          <cell r="U8">
            <v>8.6990517420178284E-2</v>
          </cell>
        </row>
        <row r="9">
          <cell r="U9">
            <v>7.523686227544911E-2</v>
          </cell>
        </row>
        <row r="10">
          <cell r="U10">
            <v>7.5972425943589064E-2</v>
          </cell>
        </row>
        <row r="11">
          <cell r="U11">
            <v>7.6633419194691729E-2</v>
          </cell>
        </row>
        <row r="12">
          <cell r="U12">
            <v>7.5083637838455383E-2</v>
          </cell>
        </row>
        <row r="13">
          <cell r="U13">
            <v>8.1702867883122698E-2</v>
          </cell>
        </row>
        <row r="14">
          <cell r="U14">
            <v>8.131129390810532E-2</v>
          </cell>
        </row>
        <row r="15">
          <cell r="U15">
            <v>7.6632156002041249E-2</v>
          </cell>
        </row>
      </sheetData>
      <sheetData sheetId="14" refreshError="1">
        <row r="4">
          <cell r="U4">
            <v>6.0334623340935652E-2</v>
          </cell>
        </row>
        <row r="5">
          <cell r="U5">
            <v>8.8032946006109905E-2</v>
          </cell>
        </row>
        <row r="6">
          <cell r="U6">
            <v>7.9955806580611702E-2</v>
          </cell>
        </row>
        <row r="7">
          <cell r="U7">
            <v>8.5501572121714844E-2</v>
          </cell>
        </row>
        <row r="8">
          <cell r="U8">
            <v>8.2717836096922431E-2</v>
          </cell>
        </row>
        <row r="9">
          <cell r="U9">
            <v>6.6867791437238533E-2</v>
          </cell>
        </row>
        <row r="10">
          <cell r="U10">
            <v>7.0273400480677192E-2</v>
          </cell>
        </row>
        <row r="11">
          <cell r="U11">
            <v>8.5234186293893677E-2</v>
          </cell>
        </row>
        <row r="12">
          <cell r="U12">
            <v>7.7011569711296413E-2</v>
          </cell>
        </row>
        <row r="13">
          <cell r="U13">
            <v>6.6644863652042086E-2</v>
          </cell>
        </row>
        <row r="14">
          <cell r="U14">
            <v>7.3943601529548736E-2</v>
          </cell>
        </row>
        <row r="15">
          <cell r="U15">
            <v>7.4390205191966666E-2</v>
          </cell>
        </row>
      </sheetData>
      <sheetData sheetId="15" refreshError="1">
        <row r="4">
          <cell r="U4">
            <v>6.4665955553264529E-2</v>
          </cell>
        </row>
        <row r="5">
          <cell r="U5">
            <v>7.2270829454954319E-2</v>
          </cell>
        </row>
        <row r="6">
          <cell r="U6">
            <v>6.6922775259853629E-2</v>
          </cell>
        </row>
        <row r="7">
          <cell r="U7">
            <v>6.3840077835604525E-2</v>
          </cell>
        </row>
        <row r="8">
          <cell r="U8">
            <v>5.939795298384308E-2</v>
          </cell>
        </row>
        <row r="9">
          <cell r="U9">
            <v>6.8341336405132458E-2</v>
          </cell>
        </row>
        <row r="10">
          <cell r="U10">
            <v>6.7268824370250932E-2</v>
          </cell>
        </row>
        <row r="11">
          <cell r="U11">
            <v>6.4253670141914798E-2</v>
          </cell>
        </row>
        <row r="12">
          <cell r="U12">
            <v>6.9536490988857114E-2</v>
          </cell>
        </row>
        <row r="13">
          <cell r="U13">
            <v>6.5699566581198576E-2</v>
          </cell>
        </row>
        <row r="14">
          <cell r="U14">
            <v>6.782858777602109E-2</v>
          </cell>
        </row>
        <row r="15">
          <cell r="U15">
            <v>6.7712283827879555E-2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comC$"/>
      <sheetName val="CPcomUS$"/>
      <sheetName val="CPagriC$"/>
      <sheetName val="CPagriUS$"/>
      <sheetName val="CPganC$"/>
      <sheetName val="CPganUS$"/>
      <sheetName val="CPindC$"/>
      <sheetName val="CPindUS$"/>
      <sheetName val="CPperC$"/>
      <sheetName val="CPperUS$"/>
      <sheetName val="CPHipotC$"/>
      <sheetName val="CPHipotUS$"/>
      <sheetName val="salidaC$"/>
      <sheetName val="salidaUS$"/>
      <sheetName val="Grafico"/>
      <sheetName val="P3C$"/>
      <sheetName val="P6C$"/>
      <sheetName val="P9C$"/>
      <sheetName val="1 año C$"/>
      <sheetName val="mas de 1 año C$"/>
      <sheetName val="ahorro C$"/>
      <sheetName val="P1US$"/>
      <sheetName val="P3US$"/>
      <sheetName val="P6US$"/>
      <sheetName val="P9US$"/>
      <sheetName val="1 año US$"/>
      <sheetName val="mas de 1 año US$"/>
      <sheetName val="ahorro US$"/>
      <sheetName val="P1C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6">
          <cell r="U16">
            <v>8.1560632357276286E-2</v>
          </cell>
        </row>
        <row r="17">
          <cell r="U17">
            <v>5.6539722122554606E-2</v>
          </cell>
        </row>
        <row r="18">
          <cell r="U18">
            <v>6.9776314208944951E-2</v>
          </cell>
        </row>
        <row r="19">
          <cell r="U19">
            <v>7.923555631142519E-2</v>
          </cell>
        </row>
        <row r="20">
          <cell r="U20">
            <v>7.8156043389469715E-2</v>
          </cell>
        </row>
        <row r="21">
          <cell r="U21">
            <v>7.1558379043531628E-2</v>
          </cell>
        </row>
        <row r="22">
          <cell r="U22">
            <v>7.4904300973779314E-2</v>
          </cell>
        </row>
        <row r="23">
          <cell r="U23">
            <v>7.7966734749801245E-2</v>
          </cell>
        </row>
        <row r="24">
          <cell r="U24">
            <v>7.5132066273051565E-2</v>
          </cell>
        </row>
        <row r="25">
          <cell r="U25">
            <v>7.5654249425898448E-2</v>
          </cell>
        </row>
        <row r="26">
          <cell r="U26">
            <v>6.4593721555897224E-2</v>
          </cell>
        </row>
        <row r="27">
          <cell r="U27">
            <v>6.348245762040286E-2</v>
          </cell>
        </row>
        <row r="28">
          <cell r="U28">
            <v>6.9978594111365297E-2</v>
          </cell>
        </row>
        <row r="29">
          <cell r="U29">
            <v>6.9696416988572554E-2</v>
          </cell>
        </row>
        <row r="30">
          <cell r="U30">
            <v>6.794664254606772E-2</v>
          </cell>
        </row>
        <row r="31">
          <cell r="U31">
            <v>7.7023732937921932E-2</v>
          </cell>
        </row>
        <row r="32">
          <cell r="U32">
            <v>8.3547266108720028E-2</v>
          </cell>
        </row>
        <row r="33">
          <cell r="U33">
            <v>6.8618551864686128E-2</v>
          </cell>
        </row>
        <row r="34">
          <cell r="U34">
            <v>6.5434279636130799E-2</v>
          </cell>
        </row>
        <row r="35">
          <cell r="U35">
            <v>5.1574817102944287E-2</v>
          </cell>
        </row>
        <row r="36">
          <cell r="U36">
            <v>6.8418533570505535E-2</v>
          </cell>
        </row>
        <row r="37">
          <cell r="U37">
            <v>6.2555669731098024E-2</v>
          </cell>
        </row>
        <row r="38">
          <cell r="U38">
            <v>5.5385358688321271E-2</v>
          </cell>
        </row>
        <row r="39">
          <cell r="U39">
            <v>5.1760512973506263E-2</v>
          </cell>
        </row>
        <row r="40">
          <cell r="U40">
            <v>5.3691875422867373E-2</v>
          </cell>
        </row>
        <row r="41">
          <cell r="U41">
            <v>6.1181935175049856E-2</v>
          </cell>
        </row>
        <row r="42">
          <cell r="U42">
            <v>5.3749091960081145E-2</v>
          </cell>
        </row>
        <row r="43">
          <cell r="U43">
            <v>5.8072552580145417E-2</v>
          </cell>
        </row>
        <row r="44">
          <cell r="U44">
            <v>6.0893772871506102E-2</v>
          </cell>
        </row>
        <row r="45">
          <cell r="U45">
            <v>5.8529735526821447E-2</v>
          </cell>
        </row>
        <row r="46">
          <cell r="U46">
            <v>6.5066610929034679E-2</v>
          </cell>
        </row>
        <row r="47">
          <cell r="U47">
            <v>4.8264113390974583E-2</v>
          </cell>
        </row>
        <row r="48">
          <cell r="U48">
            <v>5.9523036948371778E-2</v>
          </cell>
        </row>
        <row r="49">
          <cell r="U49">
            <v>6.850110026749251E-2</v>
          </cell>
        </row>
        <row r="50">
          <cell r="U50">
            <v>5.4932738970527757E-2</v>
          </cell>
        </row>
        <row r="51">
          <cell r="U51">
            <v>5.393059108252489E-2</v>
          </cell>
        </row>
        <row r="52">
          <cell r="U52">
            <v>4.8118396393481554E-2</v>
          </cell>
        </row>
        <row r="53">
          <cell r="U53">
            <v>5.2040672643281112E-2</v>
          </cell>
        </row>
        <row r="54">
          <cell r="U54">
            <v>5.0447965699541436E-2</v>
          </cell>
        </row>
        <row r="55">
          <cell r="U55">
            <v>5.7755807913900545E-2</v>
          </cell>
        </row>
        <row r="56">
          <cell r="U56">
            <v>4.808795647631612E-2</v>
          </cell>
        </row>
        <row r="57">
          <cell r="U57">
            <v>6.017802105642539E-2</v>
          </cell>
        </row>
        <row r="58">
          <cell r="U58">
            <v>6.4678310056899405E-2</v>
          </cell>
        </row>
        <row r="59">
          <cell r="U59">
            <v>5.7752570005988033E-2</v>
          </cell>
        </row>
        <row r="60">
          <cell r="U60">
            <v>6.3750802504202675E-2</v>
          </cell>
        </row>
        <row r="61">
          <cell r="U61">
            <v>4.955682686670302E-2</v>
          </cell>
        </row>
        <row r="62">
          <cell r="U62">
            <v>6.1876493685739935E-2</v>
          </cell>
        </row>
        <row r="63">
          <cell r="U63">
            <v>5.6501041473022019E-2</v>
          </cell>
        </row>
        <row r="64">
          <cell r="U64">
            <v>6.4422925044682056E-2</v>
          </cell>
        </row>
        <row r="65">
          <cell r="U65">
            <v>4.8824806753350124E-2</v>
          </cell>
        </row>
        <row r="66">
          <cell r="U66">
            <v>5.2018728101249481E-2</v>
          </cell>
        </row>
        <row r="67">
          <cell r="U67">
            <v>6.240688598683785E-2</v>
          </cell>
        </row>
        <row r="68">
          <cell r="U68">
            <v>5.3234381165066333E-2</v>
          </cell>
        </row>
        <row r="69">
          <cell r="U69">
            <v>5.0962354588042727E-2</v>
          </cell>
        </row>
        <row r="70">
          <cell r="U70">
            <v>5.3603495208107983E-2</v>
          </cell>
        </row>
        <row r="71">
          <cell r="U71">
            <v>5.5142237978246016E-2</v>
          </cell>
        </row>
        <row r="72">
          <cell r="U72">
            <v>5.3439699961027466E-2</v>
          </cell>
        </row>
        <row r="73">
          <cell r="U73">
            <v>5.495164383637182E-2</v>
          </cell>
        </row>
        <row r="74">
          <cell r="U74">
            <v>5.1733389988074495E-2</v>
          </cell>
        </row>
        <row r="75">
          <cell r="U75">
            <v>5.387685518077915E-2</v>
          </cell>
        </row>
        <row r="76">
          <cell r="U76">
            <v>4.8767362607813808E-2</v>
          </cell>
        </row>
        <row r="77">
          <cell r="U77">
            <v>5.5795082088279928E-2</v>
          </cell>
        </row>
        <row r="78">
          <cell r="U78">
            <v>5.4263493270709243E-2</v>
          </cell>
        </row>
        <row r="79">
          <cell r="U79">
            <v>5.8151897726679627E-2</v>
          </cell>
        </row>
        <row r="80">
          <cell r="U80">
            <v>5.3247324016513539E-2</v>
          </cell>
        </row>
        <row r="81">
          <cell r="U81">
            <v>5.1154464753353251E-2</v>
          </cell>
        </row>
        <row r="82">
          <cell r="U82">
            <v>5.3503713500799743E-2</v>
          </cell>
        </row>
        <row r="83">
          <cell r="U83">
            <v>4.8224074324604869E-2</v>
          </cell>
        </row>
        <row r="84">
          <cell r="U84">
            <v>5.4065627016813722E-2</v>
          </cell>
        </row>
        <row r="85">
          <cell r="U85">
            <v>5.1697669169653106E-2</v>
          </cell>
        </row>
        <row r="86">
          <cell r="U86">
            <v>5.2165154578166298E-2</v>
          </cell>
        </row>
      </sheetData>
      <sheetData sheetId="13" refreshError="1">
        <row r="16">
          <cell r="U16">
            <v>6.1876241406166529E-2</v>
          </cell>
        </row>
        <row r="17">
          <cell r="U17">
            <v>6.1348617152275041E-2</v>
          </cell>
        </row>
        <row r="18">
          <cell r="U18">
            <v>6.7012139490230618E-2</v>
          </cell>
        </row>
        <row r="19">
          <cell r="U19">
            <v>6.6489419805688219E-2</v>
          </cell>
        </row>
        <row r="20">
          <cell r="U20">
            <v>6.4829829736427882E-2</v>
          </cell>
        </row>
        <row r="21">
          <cell r="U21">
            <v>6.5001882390146065E-2</v>
          </cell>
        </row>
        <row r="22">
          <cell r="U22">
            <v>6.381950628617096E-2</v>
          </cell>
        </row>
        <row r="23">
          <cell r="U23">
            <v>6.5758847319708186E-2</v>
          </cell>
        </row>
        <row r="24">
          <cell r="U24">
            <v>6.260004024079785E-2</v>
          </cell>
        </row>
        <row r="25">
          <cell r="U25">
            <v>6.5269363147337459E-2</v>
          </cell>
        </row>
        <row r="26">
          <cell r="U26">
            <v>5.9390801015501572E-2</v>
          </cell>
        </row>
        <row r="27">
          <cell r="U27">
            <v>6.1068337381333521E-2</v>
          </cell>
        </row>
        <row r="28">
          <cell r="U28">
            <v>6.1087007982064782E-2</v>
          </cell>
        </row>
        <row r="29">
          <cell r="U29">
            <v>6.8404011624551092E-2</v>
          </cell>
        </row>
        <row r="30">
          <cell r="U30">
            <v>5.6085161088925639E-2</v>
          </cell>
        </row>
        <row r="31">
          <cell r="U31">
            <v>5.9341817986002493E-2</v>
          </cell>
        </row>
        <row r="32">
          <cell r="U32">
            <v>5.7466674400755709E-2</v>
          </cell>
        </row>
        <row r="33">
          <cell r="U33">
            <v>5.6818638909118174E-2</v>
          </cell>
        </row>
        <row r="34">
          <cell r="U34">
            <v>5.625593347499773E-2</v>
          </cell>
        </row>
        <row r="35">
          <cell r="U35">
            <v>5.5856544986239785E-2</v>
          </cell>
        </row>
        <row r="36">
          <cell r="U36">
            <v>5.8372826574962983E-2</v>
          </cell>
        </row>
        <row r="37">
          <cell r="U37">
            <v>5.494452161778747E-2</v>
          </cell>
        </row>
        <row r="38">
          <cell r="U38">
            <v>4.9988417441959171E-2</v>
          </cell>
        </row>
        <row r="39">
          <cell r="U39">
            <v>5.3059536556310564E-2</v>
          </cell>
        </row>
        <row r="40">
          <cell r="U40">
            <v>5.3412946329574496E-2</v>
          </cell>
        </row>
        <row r="41">
          <cell r="U41">
            <v>5.4168329938010469E-2</v>
          </cell>
        </row>
        <row r="42">
          <cell r="U42">
            <v>6.2871369892396708E-2</v>
          </cell>
        </row>
        <row r="43">
          <cell r="U43">
            <v>4.9423715898695673E-2</v>
          </cell>
        </row>
        <row r="44">
          <cell r="U44">
            <v>4.7609956078358849E-2</v>
          </cell>
        </row>
        <row r="45">
          <cell r="U45">
            <v>5.1867074386612588E-2</v>
          </cell>
        </row>
        <row r="46">
          <cell r="U46">
            <v>5.5060508372316047E-2</v>
          </cell>
        </row>
        <row r="47">
          <cell r="U47">
            <v>4.3347291981197307E-2</v>
          </cell>
        </row>
        <row r="48">
          <cell r="U48">
            <v>4.8664692710319535E-2</v>
          </cell>
        </row>
        <row r="49">
          <cell r="U49">
            <v>5.0849018576394449E-2</v>
          </cell>
        </row>
        <row r="50">
          <cell r="U50">
            <v>4.6264164072582478E-2</v>
          </cell>
        </row>
        <row r="51">
          <cell r="U51">
            <v>5.026123090373557E-2</v>
          </cell>
        </row>
        <row r="52">
          <cell r="U52">
            <v>5.8009471538576454E-2</v>
          </cell>
        </row>
        <row r="53">
          <cell r="U53">
            <v>5.1490148581035192E-2</v>
          </cell>
        </row>
        <row r="54">
          <cell r="U54">
            <v>5.3053668994981942E-2</v>
          </cell>
        </row>
        <row r="55">
          <cell r="U55">
            <v>5.3474133144074745E-2</v>
          </cell>
        </row>
        <row r="56">
          <cell r="U56">
            <v>4.8107111421506546E-2</v>
          </cell>
        </row>
        <row r="57">
          <cell r="U57">
            <v>5.4657472253043245E-2</v>
          </cell>
        </row>
        <row r="58">
          <cell r="U58">
            <v>4.5446298958562767E-2</v>
          </cell>
        </row>
        <row r="59">
          <cell r="U59">
            <v>5.0474274187295859E-2</v>
          </cell>
        </row>
        <row r="60">
          <cell r="U60">
            <v>4.4097668022882612E-2</v>
          </cell>
        </row>
        <row r="61">
          <cell r="U61">
            <v>4.7506541169437234E-2</v>
          </cell>
        </row>
        <row r="62">
          <cell r="U62">
            <v>4.9676961509503667E-2</v>
          </cell>
        </row>
        <row r="63">
          <cell r="U63">
            <v>4.7127035344118842E-2</v>
          </cell>
        </row>
        <row r="64">
          <cell r="U64">
            <v>4.6232606912317106E-2</v>
          </cell>
        </row>
        <row r="65">
          <cell r="U65">
            <v>4.7451346576939599E-2</v>
          </cell>
        </row>
        <row r="66">
          <cell r="U66">
            <v>5.061978155606725E-2</v>
          </cell>
        </row>
        <row r="67">
          <cell r="U67">
            <v>5.0428687223036492E-2</v>
          </cell>
        </row>
        <row r="68">
          <cell r="U68">
            <v>4.8074969557231922E-2</v>
          </cell>
        </row>
        <row r="69">
          <cell r="U69">
            <v>4.2256250482563248E-2</v>
          </cell>
        </row>
        <row r="70">
          <cell r="U70">
            <v>4.6409786649288208E-2</v>
          </cell>
        </row>
        <row r="71">
          <cell r="U71">
            <v>5.0064211046688574E-2</v>
          </cell>
        </row>
        <row r="72">
          <cell r="U72">
            <v>5.1802972048595436E-2</v>
          </cell>
        </row>
        <row r="73">
          <cell r="U73">
            <v>4.6752846106290047E-2</v>
          </cell>
        </row>
        <row r="74">
          <cell r="U74">
            <v>4.4938345091784272E-2</v>
          </cell>
        </row>
        <row r="75">
          <cell r="U75">
            <v>4.6437759046877705E-2</v>
          </cell>
        </row>
        <row r="76">
          <cell r="U76">
            <v>4.7019731954812967E-2</v>
          </cell>
        </row>
        <row r="77">
          <cell r="U77">
            <v>4.361862958001711E-2</v>
          </cell>
        </row>
        <row r="78">
          <cell r="U78">
            <v>4.6620277832694582E-2</v>
          </cell>
        </row>
        <row r="79">
          <cell r="U79">
            <v>4.7599831375221106E-2</v>
          </cell>
        </row>
        <row r="80">
          <cell r="U80">
            <v>4.7290910088608841E-2</v>
          </cell>
        </row>
        <row r="81">
          <cell r="U81">
            <v>4.2347106188319626E-2</v>
          </cell>
        </row>
        <row r="82">
          <cell r="U82">
            <v>4.105983773978221E-2</v>
          </cell>
        </row>
        <row r="83">
          <cell r="U83">
            <v>4.61901376621216E-2</v>
          </cell>
        </row>
        <row r="84">
          <cell r="U84">
            <v>4.1267615017883903E-2</v>
          </cell>
        </row>
        <row r="85">
          <cell r="U85">
            <v>3.9952318845491129E-2</v>
          </cell>
        </row>
      </sheetData>
      <sheetData sheetId="14" refreshError="1"/>
      <sheetData sheetId="15" refreshError="1">
        <row r="16">
          <cell r="U16">
            <v>6.5825516360987171E-2</v>
          </cell>
        </row>
        <row r="17">
          <cell r="U17">
            <v>7.3808401534625853E-2</v>
          </cell>
        </row>
        <row r="18">
          <cell r="U18">
            <v>6.6768176959750236E-2</v>
          </cell>
        </row>
        <row r="19">
          <cell r="U19">
            <v>7.2767201814882027E-2</v>
          </cell>
        </row>
        <row r="20">
          <cell r="U20">
            <v>7.27004211352546E-2</v>
          </cell>
        </row>
        <row r="21">
          <cell r="U21">
            <v>7.5828107485594917E-2</v>
          </cell>
        </row>
        <row r="22">
          <cell r="U22">
            <v>6.2849548943375369E-2</v>
          </cell>
        </row>
        <row r="23">
          <cell r="U23">
            <v>6.8503360586577092E-2</v>
          </cell>
        </row>
        <row r="24">
          <cell r="U24">
            <v>7.3915066555487907E-2</v>
          </cell>
        </row>
        <row r="25">
          <cell r="U25">
            <v>6.8265081236851335E-2</v>
          </cell>
        </row>
        <row r="26">
          <cell r="U26">
            <v>7.2729613473403371E-2</v>
          </cell>
        </row>
        <row r="27">
          <cell r="U27">
            <v>6.7487805975936802E-2</v>
          </cell>
        </row>
        <row r="28">
          <cell r="U28">
            <v>6.6879279964601912E-2</v>
          </cell>
        </row>
        <row r="29">
          <cell r="U29">
            <v>7.487206029949886E-2</v>
          </cell>
        </row>
        <row r="30">
          <cell r="U30">
            <v>6.7561923087951725E-2</v>
          </cell>
        </row>
        <row r="31">
          <cell r="U31">
            <v>6.8911282180815991E-2</v>
          </cell>
        </row>
        <row r="32">
          <cell r="U32">
            <v>6.6177775645739234E-2</v>
          </cell>
        </row>
        <row r="33">
          <cell r="U33">
            <v>6.5425596547366446E-2</v>
          </cell>
        </row>
        <row r="34">
          <cell r="U34">
            <v>6.8864282729865361E-2</v>
          </cell>
        </row>
        <row r="35">
          <cell r="U35">
            <v>6.4954851733355481E-2</v>
          </cell>
        </row>
        <row r="36">
          <cell r="U36">
            <v>5.9849417451035371E-2</v>
          </cell>
        </row>
        <row r="37">
          <cell r="U37">
            <v>5.3867064834479353E-2</v>
          </cell>
        </row>
        <row r="38">
          <cell r="U38">
            <v>5.4979557437089599E-2</v>
          </cell>
        </row>
        <row r="39">
          <cell r="U39">
            <v>4.7773498644233352E-2</v>
          </cell>
        </row>
        <row r="40">
          <cell r="U40">
            <v>5.1374591148290058E-2</v>
          </cell>
        </row>
        <row r="41">
          <cell r="U41">
            <v>5.1934509118122509E-2</v>
          </cell>
        </row>
        <row r="42">
          <cell r="U42">
            <v>6.7433086556374033E-2</v>
          </cell>
        </row>
        <row r="43">
          <cell r="U43">
            <v>5.7821712703017197E-2</v>
          </cell>
        </row>
        <row r="44">
          <cell r="U44">
            <v>6.3341164748682149E-2</v>
          </cell>
        </row>
        <row r="45">
          <cell r="U45">
            <v>5.8353193876974643E-2</v>
          </cell>
        </row>
        <row r="46">
          <cell r="U46">
            <v>5.3350896527071388E-2</v>
          </cell>
        </row>
        <row r="47">
          <cell r="U47">
            <v>5.4568230731426491E-2</v>
          </cell>
        </row>
        <row r="48">
          <cell r="U48">
            <v>4.8190957699656027E-2</v>
          </cell>
        </row>
        <row r="49">
          <cell r="U49">
            <v>4.6176349894187257E-2</v>
          </cell>
        </row>
        <row r="50">
          <cell r="U50">
            <v>5.8062389663091664E-2</v>
          </cell>
        </row>
        <row r="51">
          <cell r="U51">
            <v>6.4947831397660957E-2</v>
          </cell>
        </row>
        <row r="52">
          <cell r="U52">
            <v>5.7696051579272697E-2</v>
          </cell>
        </row>
        <row r="53">
          <cell r="U53">
            <v>5.2095793038665614E-2</v>
          </cell>
        </row>
        <row r="54">
          <cell r="U54">
            <v>5.0621200535947139E-2</v>
          </cell>
        </row>
        <row r="55">
          <cell r="U55">
            <v>6.5379592568165654E-2</v>
          </cell>
        </row>
        <row r="56">
          <cell r="U56">
            <v>5.1821940509479768E-2</v>
          </cell>
        </row>
        <row r="57">
          <cell r="U57">
            <v>5.4158235472793394E-2</v>
          </cell>
        </row>
        <row r="58">
          <cell r="U58">
            <v>6.9354489012361506E-2</v>
          </cell>
        </row>
        <row r="59">
          <cell r="U59">
            <v>5.2670099558040348E-2</v>
          </cell>
        </row>
        <row r="60">
          <cell r="U60">
            <v>4.9758358701909478E-2</v>
          </cell>
        </row>
        <row r="61">
          <cell r="U61">
            <v>5.6028471628128566E-2</v>
          </cell>
        </row>
        <row r="62">
          <cell r="U62">
            <v>5.2874339066198699E-2</v>
          </cell>
        </row>
        <row r="63">
          <cell r="U63">
            <v>6.1301894593788486E-2</v>
          </cell>
        </row>
        <row r="64">
          <cell r="U64">
            <v>5.1667632711416799E-2</v>
          </cell>
        </row>
        <row r="65">
          <cell r="U65">
            <v>5.3364848722754051E-2</v>
          </cell>
        </row>
        <row r="66">
          <cell r="U66">
            <v>5.1226491971351013E-2</v>
          </cell>
        </row>
        <row r="67">
          <cell r="U67">
            <v>5.0955685422400143E-2</v>
          </cell>
        </row>
        <row r="68">
          <cell r="U68">
            <v>5.3382406562838471E-2</v>
          </cell>
        </row>
        <row r="69">
          <cell r="U69">
            <v>3.7807907284071796E-2</v>
          </cell>
        </row>
        <row r="70">
          <cell r="U70">
            <v>5.3537415030189474E-2</v>
          </cell>
        </row>
        <row r="71">
          <cell r="U71">
            <v>5.8508385386964866E-2</v>
          </cell>
        </row>
        <row r="72">
          <cell r="U72">
            <v>5.3075732843516139E-2</v>
          </cell>
        </row>
        <row r="73">
          <cell r="U73">
            <v>5.1032553043340957E-2</v>
          </cell>
        </row>
        <row r="74">
          <cell r="U74">
            <v>4.8731536729444615E-2</v>
          </cell>
        </row>
        <row r="75">
          <cell r="U75">
            <v>4.6995699544589847E-2</v>
          </cell>
        </row>
        <row r="76">
          <cell r="U76">
            <v>4.6334490644083459E-2</v>
          </cell>
        </row>
        <row r="77">
          <cell r="U77">
            <v>4.7272539622015913E-2</v>
          </cell>
        </row>
        <row r="78">
          <cell r="U78">
            <v>4.970483789413583E-2</v>
          </cell>
        </row>
        <row r="79">
          <cell r="U79">
            <v>5.4263766779606898E-2</v>
          </cell>
        </row>
        <row r="80">
          <cell r="U80">
            <v>5.175638581609595E-2</v>
          </cell>
        </row>
        <row r="81">
          <cell r="U81">
            <v>5.1618822774376488E-2</v>
          </cell>
        </row>
        <row r="82">
          <cell r="U82">
            <v>4.884196981172767E-2</v>
          </cell>
        </row>
        <row r="83">
          <cell r="U83">
            <v>4.8752619570769519E-2</v>
          </cell>
        </row>
        <row r="84">
          <cell r="U84">
            <v>4.7031690208927529E-2</v>
          </cell>
        </row>
        <row r="85">
          <cell r="U85">
            <v>5.2075337245321582E-2</v>
          </cell>
        </row>
        <row r="86">
          <cell r="U86">
            <v>4.5672714931006747E-2</v>
          </cell>
        </row>
      </sheetData>
      <sheetData sheetId="16" refreshError="1">
        <row r="16">
          <cell r="U16">
            <v>8.1763697662394622E-2</v>
          </cell>
        </row>
        <row r="17">
          <cell r="U17">
            <v>8.3924835560905839E-2</v>
          </cell>
        </row>
        <row r="18">
          <cell r="U18">
            <v>7.8583141687325733E-2</v>
          </cell>
        </row>
        <row r="19">
          <cell r="U19">
            <v>7.3628654821103701E-2</v>
          </cell>
        </row>
        <row r="20">
          <cell r="U20">
            <v>8.314549335614016E-2</v>
          </cell>
        </row>
        <row r="21">
          <cell r="U21">
            <v>7.6300929366112269E-2</v>
          </cell>
        </row>
        <row r="22">
          <cell r="U22">
            <v>7.8738369565062791E-2</v>
          </cell>
        </row>
        <row r="23">
          <cell r="U23">
            <v>8.2790563608385701E-2</v>
          </cell>
        </row>
        <row r="24">
          <cell r="U24">
            <v>8.5228893597383282E-2</v>
          </cell>
        </row>
        <row r="25">
          <cell r="U25">
            <v>8.3325156443030526E-2</v>
          </cell>
        </row>
        <row r="26">
          <cell r="U26">
            <v>8.841301907555138E-2</v>
          </cell>
        </row>
        <row r="27">
          <cell r="U27">
            <v>7.5877055005624167E-2</v>
          </cell>
        </row>
        <row r="28">
          <cell r="U28">
            <v>8.9794383868711705E-2</v>
          </cell>
        </row>
        <row r="29">
          <cell r="U29">
            <v>7.2168645176791474E-2</v>
          </cell>
        </row>
        <row r="30">
          <cell r="U30">
            <v>8.7166871783822153E-2</v>
          </cell>
        </row>
        <row r="31">
          <cell r="U31">
            <v>7.2371652950110554E-2</v>
          </cell>
        </row>
        <row r="32">
          <cell r="U32">
            <v>8.2195009252085727E-2</v>
          </cell>
        </row>
        <row r="33">
          <cell r="U33">
            <v>7.8337265754183816E-2</v>
          </cell>
        </row>
        <row r="34">
          <cell r="U34">
            <v>8.3903732001689685E-2</v>
          </cell>
        </row>
        <row r="35">
          <cell r="U35">
            <v>7.6186206639597936E-2</v>
          </cell>
        </row>
        <row r="36">
          <cell r="U36">
            <v>7.3413383797023127E-2</v>
          </cell>
        </row>
        <row r="37">
          <cell r="U37">
            <v>6.7014998276589743E-2</v>
          </cell>
        </row>
        <row r="38">
          <cell r="U38">
            <v>6.7146630643967434E-2</v>
          </cell>
        </row>
        <row r="39">
          <cell r="U39">
            <v>5.9561359218199973E-2</v>
          </cell>
        </row>
        <row r="40">
          <cell r="U40">
            <v>5.8468580734307135E-2</v>
          </cell>
        </row>
        <row r="41">
          <cell r="U41">
            <v>6.4101421951161766E-2</v>
          </cell>
        </row>
        <row r="42">
          <cell r="U42">
            <v>6.7812625278165839E-2</v>
          </cell>
        </row>
        <row r="43">
          <cell r="U43">
            <v>6.7455688411305365E-2</v>
          </cell>
        </row>
        <row r="44">
          <cell r="U44">
            <v>6.5945537713330948E-2</v>
          </cell>
        </row>
        <row r="45">
          <cell r="U45">
            <v>7.9622350423148511E-2</v>
          </cell>
        </row>
        <row r="46">
          <cell r="U46">
            <v>6.7460787072264508E-2</v>
          </cell>
        </row>
        <row r="47">
          <cell r="U47">
            <v>6.7155354075529805E-2</v>
          </cell>
        </row>
        <row r="48">
          <cell r="U48">
            <v>6.4392450974635973E-2</v>
          </cell>
        </row>
        <row r="49">
          <cell r="U49">
            <v>7.6719110457536349E-2</v>
          </cell>
        </row>
        <row r="50">
          <cell r="U50">
            <v>8.6112480987542539E-2</v>
          </cell>
        </row>
        <row r="51">
          <cell r="U51">
            <v>6.365784911656204E-2</v>
          </cell>
        </row>
        <row r="52">
          <cell r="U52">
            <v>7.3964682959422573E-2</v>
          </cell>
        </row>
        <row r="53">
          <cell r="U53">
            <v>7.0257285022354704E-2</v>
          </cell>
        </row>
        <row r="54">
          <cell r="U54">
            <v>6.4319348152768047E-2</v>
          </cell>
        </row>
        <row r="55">
          <cell r="U55">
            <v>6.3044344598890051E-2</v>
          </cell>
        </row>
        <row r="56">
          <cell r="U56">
            <v>5.8520652031384346E-2</v>
          </cell>
        </row>
        <row r="57">
          <cell r="U57">
            <v>6.375127163905929E-2</v>
          </cell>
        </row>
        <row r="58">
          <cell r="U58">
            <v>6.6261601801371972E-2</v>
          </cell>
        </row>
        <row r="59">
          <cell r="U59">
            <v>6.2438241153407147E-2</v>
          </cell>
        </row>
        <row r="60">
          <cell r="U60">
            <v>6.8331680087686572E-2</v>
          </cell>
        </row>
        <row r="61">
          <cell r="U61">
            <v>6.2726133710763035E-2</v>
          </cell>
        </row>
        <row r="62">
          <cell r="U62">
            <v>6.6455056855580022E-2</v>
          </cell>
        </row>
        <row r="63">
          <cell r="U63">
            <v>5.3187544015121491E-2</v>
          </cell>
        </row>
        <row r="64">
          <cell r="U64">
            <v>8.4808833192775324E-2</v>
          </cell>
        </row>
        <row r="65">
          <cell r="U65">
            <v>5.7695851219850568E-2</v>
          </cell>
        </row>
        <row r="66">
          <cell r="U66">
            <v>5.0839484141309677E-2</v>
          </cell>
        </row>
        <row r="67">
          <cell r="U67">
            <v>5.5932507195883198E-2</v>
          </cell>
        </row>
        <row r="68">
          <cell r="U68">
            <v>5.8139257964821257E-2</v>
          </cell>
        </row>
        <row r="69">
          <cell r="U69">
            <v>6.1133529486527713E-2</v>
          </cell>
        </row>
        <row r="70">
          <cell r="U70">
            <v>5.6438398240150914E-2</v>
          </cell>
        </row>
        <row r="71">
          <cell r="U71">
            <v>6.4627193209610134E-2</v>
          </cell>
        </row>
        <row r="72">
          <cell r="U72">
            <v>5.2501102424536504E-2</v>
          </cell>
        </row>
        <row r="73">
          <cell r="U73">
            <v>5.9267385353068941E-2</v>
          </cell>
        </row>
        <row r="74">
          <cell r="U74">
            <v>5.9975975614022937E-2</v>
          </cell>
        </row>
        <row r="75">
          <cell r="U75">
            <v>5.9241310236325909E-2</v>
          </cell>
        </row>
        <row r="76">
          <cell r="U76">
            <v>5.1424816481985332E-2</v>
          </cell>
        </row>
        <row r="77">
          <cell r="U77">
            <v>5.4808562624563156E-2</v>
          </cell>
        </row>
        <row r="78">
          <cell r="U78">
            <v>5.846368310405553E-2</v>
          </cell>
        </row>
        <row r="79">
          <cell r="U79">
            <v>6.1742654910544037E-2</v>
          </cell>
        </row>
        <row r="80">
          <cell r="U80">
            <v>5.4421430930992963E-2</v>
          </cell>
        </row>
        <row r="81">
          <cell r="U81">
            <v>5.7198836246667155E-2</v>
          </cell>
        </row>
        <row r="82">
          <cell r="U82">
            <v>5.9623381998576364E-2</v>
          </cell>
        </row>
        <row r="83">
          <cell r="U83">
            <v>5.5291961774336866E-2</v>
          </cell>
        </row>
        <row r="84">
          <cell r="U84">
            <v>5.0467425492866168E-2</v>
          </cell>
        </row>
        <row r="85">
          <cell r="U85">
            <v>5.6379624459560136E-2</v>
          </cell>
        </row>
        <row r="86">
          <cell r="U86">
            <v>5.4415084798405698E-2</v>
          </cell>
        </row>
      </sheetData>
      <sheetData sheetId="17" refreshError="1">
        <row r="16">
          <cell r="U16">
            <v>8.9870754071543699E-2</v>
          </cell>
        </row>
        <row r="17">
          <cell r="U17">
            <v>8.1358161195286202E-2</v>
          </cell>
        </row>
        <row r="18">
          <cell r="U18">
            <v>7.9086899367430366E-2</v>
          </cell>
        </row>
        <row r="19">
          <cell r="U19">
            <v>8.3188945203352987E-2</v>
          </cell>
        </row>
        <row r="20">
          <cell r="U20">
            <v>9.0236386449184455E-2</v>
          </cell>
        </row>
        <row r="21">
          <cell r="U21">
            <v>7.6542581186810607E-2</v>
          </cell>
        </row>
        <row r="22">
          <cell r="U22">
            <v>7.0022615034851882E-2</v>
          </cell>
        </row>
        <row r="23">
          <cell r="U23">
            <v>7.3974678993323065E-2</v>
          </cell>
        </row>
        <row r="24">
          <cell r="U24">
            <v>6.8300898861047843E-2</v>
          </cell>
        </row>
        <row r="25">
          <cell r="U25">
            <v>9.2477363495996279E-2</v>
          </cell>
        </row>
        <row r="26">
          <cell r="U26">
            <v>6.8219125415883125E-2</v>
          </cell>
        </row>
        <row r="27">
          <cell r="U27">
            <v>9.4821959106066819E-2</v>
          </cell>
        </row>
        <row r="28">
          <cell r="U28">
            <v>7.1203457886748395E-2</v>
          </cell>
        </row>
        <row r="29">
          <cell r="U29">
            <v>7.809358932372687E-2</v>
          </cell>
        </row>
        <row r="30">
          <cell r="U30">
            <v>7.1379280775465431E-2</v>
          </cell>
        </row>
        <row r="31">
          <cell r="U31">
            <v>9.529114037165437E-2</v>
          </cell>
        </row>
        <row r="32">
          <cell r="U32">
            <v>0.10609057787648442</v>
          </cell>
        </row>
        <row r="33">
          <cell r="U33">
            <v>7.9557899854670364E-2</v>
          </cell>
        </row>
        <row r="34">
          <cell r="U34">
            <v>8.1579089647110387E-2</v>
          </cell>
        </row>
        <row r="35">
          <cell r="U35">
            <v>0.08</v>
          </cell>
        </row>
        <row r="36">
          <cell r="U36">
            <v>7.2587455263104089E-2</v>
          </cell>
        </row>
        <row r="37">
          <cell r="U37">
            <v>7.843592518426995E-2</v>
          </cell>
        </row>
        <row r="38">
          <cell r="U38">
            <v>7.5843913699724763E-2</v>
          </cell>
        </row>
        <row r="39">
          <cell r="U39">
            <v>7.9100000000000004E-2</v>
          </cell>
        </row>
        <row r="40">
          <cell r="U40">
            <v>8.4366095178967981E-2</v>
          </cell>
        </row>
        <row r="41">
          <cell r="U41">
            <v>8.5114104372774044E-2</v>
          </cell>
        </row>
        <row r="42">
          <cell r="U42">
            <v>6.5169479606188463E-2</v>
          </cell>
        </row>
        <row r="43">
          <cell r="U43">
            <v>6.2626509551116455E-2</v>
          </cell>
        </row>
        <row r="44">
          <cell r="U44">
            <v>7.0748995983935747E-2</v>
          </cell>
        </row>
        <row r="45">
          <cell r="U45">
            <v>8.219776803195239E-2</v>
          </cell>
        </row>
        <row r="46">
          <cell r="U46">
            <v>8.2370329057445638E-2</v>
          </cell>
        </row>
        <row r="47">
          <cell r="U47">
            <v>6.8739000987724008E-2</v>
          </cell>
        </row>
        <row r="48">
          <cell r="U48">
            <v>7.7052549233162931E-2</v>
          </cell>
        </row>
        <row r="49">
          <cell r="U49">
            <v>6.2163138528138533E-2</v>
          </cell>
        </row>
        <row r="50">
          <cell r="U50">
            <v>7.5293381499161399E-2</v>
          </cell>
        </row>
        <row r="51">
          <cell r="U51">
            <v>7.0905068792015746E-2</v>
          </cell>
        </row>
        <row r="52">
          <cell r="U52">
            <v>5.7333422221595473E-2</v>
          </cell>
        </row>
        <row r="53">
          <cell r="U53">
            <v>6.2466674960191086E-2</v>
          </cell>
        </row>
        <row r="54">
          <cell r="U54">
            <v>7.2999058644967751E-2</v>
          </cell>
        </row>
        <row r="55">
          <cell r="U55">
            <v>5.5425125307506144E-2</v>
          </cell>
        </row>
        <row r="56">
          <cell r="U56">
            <v>6.4373705701078587E-2</v>
          </cell>
        </row>
        <row r="57">
          <cell r="U57">
            <v>7.1824474860536475E-2</v>
          </cell>
        </row>
        <row r="58">
          <cell r="U58">
            <v>6.7591263465326346E-2</v>
          </cell>
        </row>
        <row r="59">
          <cell r="U59">
            <v>6.6572435940618777E-2</v>
          </cell>
        </row>
        <row r="60">
          <cell r="U60">
            <v>6.8896032852603525E-2</v>
          </cell>
        </row>
        <row r="61">
          <cell r="U61">
            <v>6.1749045490945724E-2</v>
          </cell>
        </row>
        <row r="62">
          <cell r="U62">
            <v>6.978573485372036E-2</v>
          </cell>
        </row>
        <row r="63">
          <cell r="U63">
            <v>6.3747870403090767E-2</v>
          </cell>
        </row>
        <row r="64">
          <cell r="U64">
            <v>7.2171909601740816E-2</v>
          </cell>
        </row>
        <row r="65">
          <cell r="U65">
            <v>7.4124458417231809E-2</v>
          </cell>
        </row>
        <row r="66">
          <cell r="U66">
            <v>7.0794924483715202E-2</v>
          </cell>
        </row>
        <row r="67">
          <cell r="U67">
            <v>7.0046433318021739E-2</v>
          </cell>
        </row>
        <row r="68">
          <cell r="U68">
            <v>6.8649145694397118E-2</v>
          </cell>
        </row>
        <row r="69">
          <cell r="U69">
            <v>6.1357733184357541E-2</v>
          </cell>
        </row>
        <row r="70">
          <cell r="U70">
            <v>5.9589244044725327E-2</v>
          </cell>
        </row>
        <row r="71">
          <cell r="U71">
            <v>5.7439265536723155E-2</v>
          </cell>
        </row>
        <row r="72">
          <cell r="U72">
            <v>6.0879578830954753E-2</v>
          </cell>
        </row>
        <row r="73">
          <cell r="U73">
            <v>5.4378164275572141E-2</v>
          </cell>
        </row>
        <row r="74">
          <cell r="U74">
            <v>5.2837454359324347E-2</v>
          </cell>
        </row>
        <row r="75">
          <cell r="U75">
            <v>4.9417803489782593E-2</v>
          </cell>
        </row>
        <row r="76">
          <cell r="U76">
            <v>5.4984059493195417E-2</v>
          </cell>
        </row>
        <row r="77">
          <cell r="U77">
            <v>4.9987469135306002E-2</v>
          </cell>
        </row>
        <row r="78">
          <cell r="U78">
            <v>5.7476609744269498E-2</v>
          </cell>
        </row>
        <row r="79">
          <cell r="U79">
            <v>5.8578752524119371E-2</v>
          </cell>
        </row>
        <row r="80">
          <cell r="U80">
            <v>5.828506127856907E-2</v>
          </cell>
        </row>
        <row r="81">
          <cell r="U81">
            <v>5.0854823304680039E-2</v>
          </cell>
        </row>
        <row r="82">
          <cell r="U82">
            <v>6.0548213642075036E-2</v>
          </cell>
        </row>
        <row r="83">
          <cell r="U83">
            <v>6.4071000000000003E-2</v>
          </cell>
        </row>
        <row r="84">
          <cell r="U84">
            <v>4.8546249999999999E-2</v>
          </cell>
        </row>
        <row r="85">
          <cell r="U85">
            <v>6.8143579250720454E-2</v>
          </cell>
        </row>
        <row r="86">
          <cell r="U86">
            <v>5.5425000000000002E-2</v>
          </cell>
        </row>
      </sheetData>
      <sheetData sheetId="18" refreshError="1">
        <row r="16">
          <cell r="U16">
            <v>0.10000046819110493</v>
          </cell>
        </row>
        <row r="17">
          <cell r="U17">
            <v>9.1725367670820776E-2</v>
          </cell>
        </row>
        <row r="18">
          <cell r="U18">
            <v>0.10633101110303113</v>
          </cell>
        </row>
        <row r="19">
          <cell r="U19">
            <v>0.10049357282800445</v>
          </cell>
        </row>
        <row r="20">
          <cell r="U20">
            <v>0.10632007117943711</v>
          </cell>
        </row>
        <row r="21">
          <cell r="U21">
            <v>9.0086841642891755E-2</v>
          </cell>
        </row>
        <row r="22">
          <cell r="U22">
            <v>9.8784370829334209E-2</v>
          </cell>
        </row>
        <row r="23">
          <cell r="U23">
            <v>9.4687965580527333E-2</v>
          </cell>
        </row>
        <row r="24">
          <cell r="U24">
            <v>9.8127499722997627E-2</v>
          </cell>
        </row>
        <row r="25">
          <cell r="U25">
            <v>8.0165841783357478E-2</v>
          </cell>
        </row>
        <row r="26">
          <cell r="U26">
            <v>8.1767115423456507E-2</v>
          </cell>
        </row>
        <row r="27">
          <cell r="U27">
            <v>9.1000948486907041E-2</v>
          </cell>
        </row>
        <row r="28">
          <cell r="U28">
            <v>9.1805527363401751E-2</v>
          </cell>
        </row>
        <row r="29">
          <cell r="U29">
            <v>8.7309773520706943E-2</v>
          </cell>
        </row>
        <row r="30">
          <cell r="U30">
            <v>8.4692399411559705E-2</v>
          </cell>
        </row>
        <row r="31">
          <cell r="U31">
            <v>8.9682223035717198E-2</v>
          </cell>
        </row>
        <row r="32">
          <cell r="U32">
            <v>0.11026814959955099</v>
          </cell>
        </row>
        <row r="33">
          <cell r="U33">
            <v>8.8208627104359782E-2</v>
          </cell>
        </row>
        <row r="34">
          <cell r="U34">
            <v>9.2497881548861821E-2</v>
          </cell>
        </row>
        <row r="35">
          <cell r="U35">
            <v>9.1189161842366681E-2</v>
          </cell>
        </row>
        <row r="36">
          <cell r="U36">
            <v>7.5575081307436981E-2</v>
          </cell>
        </row>
        <row r="37">
          <cell r="U37">
            <v>8.5011225713354038E-2</v>
          </cell>
        </row>
        <row r="38">
          <cell r="U38">
            <v>7.4696306576800806E-2</v>
          </cell>
        </row>
        <row r="39">
          <cell r="U39">
            <v>9.6694607660602866E-2</v>
          </cell>
        </row>
        <row r="40">
          <cell r="U40">
            <v>7.5050776679443196E-2</v>
          </cell>
        </row>
        <row r="41">
          <cell r="U41">
            <v>8.5294693670344923E-2</v>
          </cell>
        </row>
        <row r="42">
          <cell r="U42">
            <v>9.087279147854839E-2</v>
          </cell>
        </row>
        <row r="43">
          <cell r="U43">
            <v>7.4281355777820704E-2</v>
          </cell>
        </row>
        <row r="44">
          <cell r="U44">
            <v>7.8610713867493284E-2</v>
          </cell>
        </row>
        <row r="45">
          <cell r="U45">
            <v>6.4931670308554568E-2</v>
          </cell>
        </row>
        <row r="46">
          <cell r="U46">
            <v>7.9478888119730709E-2</v>
          </cell>
        </row>
        <row r="47">
          <cell r="U47">
            <v>7.1802961915084521E-2</v>
          </cell>
        </row>
        <row r="48">
          <cell r="U48">
            <v>8.649782018231747E-2</v>
          </cell>
        </row>
        <row r="49">
          <cell r="U49">
            <v>6.8633389119849023E-2</v>
          </cell>
        </row>
        <row r="50">
          <cell r="U50">
            <v>6.8864628749564005E-2</v>
          </cell>
        </row>
        <row r="51">
          <cell r="U51">
            <v>7.3824619742453843E-2</v>
          </cell>
        </row>
        <row r="52">
          <cell r="U52">
            <v>6.2110677129271985E-2</v>
          </cell>
        </row>
        <row r="53">
          <cell r="U53">
            <v>7.7241129642422454E-2</v>
          </cell>
        </row>
        <row r="54">
          <cell r="U54">
            <v>8.7040984516659869E-2</v>
          </cell>
        </row>
        <row r="55">
          <cell r="U55">
            <v>6.9978378691707976E-2</v>
          </cell>
        </row>
        <row r="56">
          <cell r="U56">
            <v>8.0909988655345835E-2</v>
          </cell>
        </row>
        <row r="57">
          <cell r="U57">
            <v>7.6496342928791594E-2</v>
          </cell>
        </row>
        <row r="58">
          <cell r="U58">
            <v>6.9763965219965529E-2</v>
          </cell>
        </row>
        <row r="59">
          <cell r="U59">
            <v>7.2236531939305862E-2</v>
          </cell>
        </row>
        <row r="60">
          <cell r="U60">
            <v>6.9242344283041074E-2</v>
          </cell>
        </row>
        <row r="61">
          <cell r="U61">
            <v>7.6292792835717965E-2</v>
          </cell>
        </row>
        <row r="62">
          <cell r="U62">
            <v>6.6379285471248717E-2</v>
          </cell>
        </row>
        <row r="63">
          <cell r="U63">
            <v>7.4870549241020518E-2</v>
          </cell>
        </row>
        <row r="64">
          <cell r="U64">
            <v>7.4860723254645906E-2</v>
          </cell>
        </row>
        <row r="65">
          <cell r="U65">
            <v>7.3485220955258002E-2</v>
          </cell>
        </row>
        <row r="66">
          <cell r="U66">
            <v>6.2154436466293581E-2</v>
          </cell>
        </row>
        <row r="67">
          <cell r="U67">
            <v>7.2806986684704519E-2</v>
          </cell>
        </row>
        <row r="68">
          <cell r="U68">
            <v>5.9110630123609079E-2</v>
          </cell>
        </row>
        <row r="69">
          <cell r="U69">
            <v>7.5461822346007193E-2</v>
          </cell>
        </row>
        <row r="70">
          <cell r="U70">
            <v>6.3181760111795132E-2</v>
          </cell>
        </row>
        <row r="71">
          <cell r="U71">
            <v>6.440260852608122E-2</v>
          </cell>
        </row>
        <row r="72">
          <cell r="U72">
            <v>6.8045119208834701E-2</v>
          </cell>
        </row>
        <row r="73">
          <cell r="U73">
            <v>6.2416736204515502E-2</v>
          </cell>
        </row>
        <row r="74">
          <cell r="U74">
            <v>6.5378479157008437E-2</v>
          </cell>
        </row>
        <row r="75">
          <cell r="U75">
            <v>6.478669486625957E-2</v>
          </cell>
        </row>
        <row r="76">
          <cell r="U76">
            <v>6.3967010200954424E-2</v>
          </cell>
        </row>
        <row r="77">
          <cell r="U77">
            <v>6.0867480157064578E-2</v>
          </cell>
        </row>
        <row r="78">
          <cell r="U78">
            <v>6.483366556176981E-2</v>
          </cell>
        </row>
        <row r="79">
          <cell r="U79">
            <v>6.6886771566588329E-2</v>
          </cell>
        </row>
        <row r="80">
          <cell r="U80">
            <v>5.58118362715085E-2</v>
          </cell>
        </row>
        <row r="81">
          <cell r="U81">
            <v>5.6290802132850218E-2</v>
          </cell>
        </row>
        <row r="82">
          <cell r="U82">
            <v>5.6179930026472875E-2</v>
          </cell>
        </row>
        <row r="83">
          <cell r="U83">
            <v>6.2716035530870975E-2</v>
          </cell>
        </row>
        <row r="84">
          <cell r="U84">
            <v>7.4318726705936727E-2</v>
          </cell>
        </row>
        <row r="85">
          <cell r="U85">
            <v>5.1569640279033366E-2</v>
          </cell>
        </row>
        <row r="86">
          <cell r="U86">
            <v>5.7880143506089145E-2</v>
          </cell>
        </row>
      </sheetData>
      <sheetData sheetId="19" refreshError="1">
        <row r="16">
          <cell r="U16">
            <v>9.9172797304813515E-2</v>
          </cell>
        </row>
        <row r="17">
          <cell r="U17">
            <v>9.4270143811615192E-2</v>
          </cell>
        </row>
        <row r="18">
          <cell r="U18">
            <v>0.10428046460412746</v>
          </cell>
        </row>
        <row r="19">
          <cell r="U19">
            <v>9.8138169031996458E-2</v>
          </cell>
        </row>
        <row r="20">
          <cell r="U20">
            <v>8.6574510493322432E-2</v>
          </cell>
        </row>
        <row r="21">
          <cell r="U21">
            <v>8.7983266461283793E-2</v>
          </cell>
        </row>
        <row r="22">
          <cell r="U22">
            <v>0.10139641653957711</v>
          </cell>
        </row>
        <row r="23">
          <cell r="U23">
            <v>0.10213891772501381</v>
          </cell>
        </row>
        <row r="24">
          <cell r="U24">
            <v>9.6840049527430166E-2</v>
          </cell>
        </row>
        <row r="25">
          <cell r="U25">
            <v>7.3009630269160963E-2</v>
          </cell>
        </row>
        <row r="26">
          <cell r="U26">
            <v>7.4509993101246119E-2</v>
          </cell>
        </row>
        <row r="27">
          <cell r="U27">
            <v>8.1743420339466549E-2</v>
          </cell>
        </row>
        <row r="28">
          <cell r="U28">
            <v>8.4180471018335423E-2</v>
          </cell>
        </row>
        <row r="29">
          <cell r="U29">
            <v>0.10024289666332646</v>
          </cell>
        </row>
        <row r="30">
          <cell r="U30">
            <v>8.4516887310894351E-2</v>
          </cell>
        </row>
        <row r="31">
          <cell r="U31">
            <v>7.6026925072461532E-2</v>
          </cell>
        </row>
        <row r="32">
          <cell r="U32">
            <v>6.9735254113345538E-2</v>
          </cell>
        </row>
        <row r="33">
          <cell r="U33">
            <v>6.4852905111005416E-2</v>
          </cell>
        </row>
        <row r="34">
          <cell r="U34">
            <v>8.5886388008270156E-2</v>
          </cell>
        </row>
        <row r="35">
          <cell r="U35">
            <v>9.4710893103122945E-2</v>
          </cell>
        </row>
        <row r="36">
          <cell r="U36">
            <v>7.5919249537087452E-2</v>
          </cell>
        </row>
        <row r="37">
          <cell r="U37">
            <v>8.5365085943536409E-2</v>
          </cell>
        </row>
        <row r="38">
          <cell r="U38">
            <v>6.7835224879807698E-2</v>
          </cell>
        </row>
        <row r="39">
          <cell r="U39">
            <v>7.1791652674714809E-2</v>
          </cell>
        </row>
        <row r="40">
          <cell r="U40">
            <v>9.7000315682281055E-2</v>
          </cell>
        </row>
        <row r="41">
          <cell r="U41">
            <v>7.4118497986992868E-2</v>
          </cell>
        </row>
        <row r="42">
          <cell r="U42">
            <v>7.6705989284430065E-2</v>
          </cell>
        </row>
        <row r="43">
          <cell r="U43">
            <v>7.7806289942605245E-2</v>
          </cell>
        </row>
        <row r="44">
          <cell r="U44">
            <v>7.867500506336636E-2</v>
          </cell>
        </row>
        <row r="45">
          <cell r="U45">
            <v>7.0627799531850874E-2</v>
          </cell>
        </row>
        <row r="46">
          <cell r="U46">
            <v>6.9589529881062331E-2</v>
          </cell>
        </row>
        <row r="47">
          <cell r="U47">
            <v>7.240298864529153E-2</v>
          </cell>
        </row>
        <row r="48">
          <cell r="U48">
            <v>7.2493248966738824E-2</v>
          </cell>
        </row>
        <row r="49">
          <cell r="U49">
            <v>7.5448111439212137E-2</v>
          </cell>
        </row>
        <row r="50">
          <cell r="U50">
            <v>6.7532448664905875E-2</v>
          </cell>
        </row>
        <row r="51">
          <cell r="U51">
            <v>6.9346183519980953E-2</v>
          </cell>
        </row>
        <row r="52">
          <cell r="U52">
            <v>7.5042830156309567E-2</v>
          </cell>
        </row>
        <row r="53">
          <cell r="U53">
            <v>6.661028929625816E-2</v>
          </cell>
        </row>
        <row r="54">
          <cell r="U54">
            <v>9.5068591495823834E-2</v>
          </cell>
        </row>
        <row r="55">
          <cell r="U55">
            <v>8.0590702932621272E-2</v>
          </cell>
        </row>
        <row r="56">
          <cell r="U56">
            <v>8.6268739310344844E-2</v>
          </cell>
        </row>
        <row r="57">
          <cell r="U57">
            <v>7.1039874496822239E-2</v>
          </cell>
        </row>
        <row r="58">
          <cell r="U58">
            <v>8.6547733058689111E-2</v>
          </cell>
        </row>
        <row r="59">
          <cell r="U59">
            <v>7.0734646136063395E-2</v>
          </cell>
        </row>
        <row r="60">
          <cell r="U60">
            <v>7.2481519134022829E-2</v>
          </cell>
        </row>
        <row r="61">
          <cell r="U61">
            <v>7.1186842288814264E-2</v>
          </cell>
        </row>
        <row r="62">
          <cell r="U62">
            <v>8.4856973587638815E-2</v>
          </cell>
        </row>
        <row r="63">
          <cell r="U63">
            <v>8.3572523015574662E-2</v>
          </cell>
        </row>
        <row r="64">
          <cell r="U64">
            <v>7.0125303632856711E-2</v>
          </cell>
        </row>
        <row r="65">
          <cell r="U65">
            <v>7.4090447612475213E-2</v>
          </cell>
        </row>
        <row r="66">
          <cell r="U66">
            <v>6.6668845522293796E-2</v>
          </cell>
        </row>
        <row r="67">
          <cell r="U67">
            <v>7.1790873980211764E-2</v>
          </cell>
        </row>
        <row r="68">
          <cell r="U68">
            <v>5.1346439040054155E-2</v>
          </cell>
        </row>
        <row r="69">
          <cell r="U69">
            <v>6.9440780151131171E-2</v>
          </cell>
        </row>
        <row r="70">
          <cell r="U70">
            <v>6.5811768508251267E-2</v>
          </cell>
        </row>
        <row r="71">
          <cell r="U71">
            <v>6.5351475391038832E-2</v>
          </cell>
        </row>
        <row r="72">
          <cell r="U72">
            <v>6.8841122781329242E-2</v>
          </cell>
        </row>
        <row r="73">
          <cell r="U73">
            <v>6.0999531760256853E-2</v>
          </cell>
        </row>
        <row r="74">
          <cell r="U74">
            <v>6.0190671403197164E-2</v>
          </cell>
        </row>
        <row r="75">
          <cell r="U75">
            <v>6.7794727552044132E-2</v>
          </cell>
        </row>
        <row r="76">
          <cell r="U76">
            <v>6.3770907419260975E-2</v>
          </cell>
        </row>
        <row r="77">
          <cell r="U77">
            <v>6.2668768076467971E-2</v>
          </cell>
        </row>
        <row r="78">
          <cell r="U78">
            <v>5.7780868660053497E-2</v>
          </cell>
        </row>
        <row r="79">
          <cell r="U79">
            <v>7.0934075759226972E-2</v>
          </cell>
        </row>
        <row r="80">
          <cell r="U80">
            <v>6.8091604953186335E-2</v>
          </cell>
        </row>
        <row r="81">
          <cell r="U81">
            <v>7.2162546496939067E-2</v>
          </cell>
        </row>
        <row r="82">
          <cell r="U82">
            <v>4.8187530984153473E-2</v>
          </cell>
        </row>
        <row r="83">
          <cell r="U83">
            <v>8.3906437659354252E-2</v>
          </cell>
        </row>
        <row r="84">
          <cell r="U84">
            <v>6.758290684703927E-2</v>
          </cell>
        </row>
        <row r="85">
          <cell r="U85">
            <v>6.326059311206382E-2</v>
          </cell>
        </row>
        <row r="86">
          <cell r="U86">
            <v>5.156611203066469E-2</v>
          </cell>
        </row>
      </sheetData>
      <sheetData sheetId="20" refreshError="1">
        <row r="16">
          <cell r="U16">
            <v>4.8787933579825797E-2</v>
          </cell>
        </row>
        <row r="17">
          <cell r="U17">
            <v>5.008501962374335E-2</v>
          </cell>
        </row>
        <row r="18">
          <cell r="U18">
            <v>4.8762223410704769E-2</v>
          </cell>
        </row>
        <row r="19">
          <cell r="U19">
            <v>5.0854854479974787E-2</v>
          </cell>
        </row>
        <row r="20">
          <cell r="U20">
            <v>4.8014513667623909E-2</v>
          </cell>
        </row>
        <row r="21">
          <cell r="U21">
            <v>4.6430698189789517E-2</v>
          </cell>
        </row>
        <row r="22">
          <cell r="U22">
            <v>4.6406527331189718E-2</v>
          </cell>
        </row>
        <row r="23">
          <cell r="U23">
            <v>4.5084928003188772E-2</v>
          </cell>
        </row>
        <row r="24">
          <cell r="U24">
            <v>4.5456921988033611E-2</v>
          </cell>
        </row>
        <row r="25">
          <cell r="U25">
            <v>4.604899531061532E-2</v>
          </cell>
        </row>
        <row r="26">
          <cell r="U26">
            <v>4.5159305573570424E-2</v>
          </cell>
        </row>
        <row r="27">
          <cell r="U27">
            <v>4.4674925459809639E-2</v>
          </cell>
        </row>
        <row r="28">
          <cell r="U28">
            <v>4.5096925097456136E-2</v>
          </cell>
        </row>
        <row r="29">
          <cell r="U29">
            <v>4.4679462663208436E-2</v>
          </cell>
        </row>
        <row r="30">
          <cell r="U30">
            <v>4.5592018704431109E-2</v>
          </cell>
        </row>
        <row r="31">
          <cell r="U31">
            <v>4.4324108750025286E-2</v>
          </cell>
        </row>
        <row r="32">
          <cell r="U32">
            <v>4.4334619790515555E-2</v>
          </cell>
        </row>
        <row r="33">
          <cell r="U33">
            <v>4.4627915821386366E-2</v>
          </cell>
        </row>
        <row r="34">
          <cell r="U34">
            <v>4.4400251697655282E-2</v>
          </cell>
        </row>
        <row r="35">
          <cell r="U35">
            <v>4.2050628098870016E-2</v>
          </cell>
        </row>
        <row r="36">
          <cell r="U36">
            <v>3.8118844673207329E-2</v>
          </cell>
        </row>
        <row r="37">
          <cell r="U37">
            <v>4.0996371939970883E-2</v>
          </cell>
        </row>
        <row r="38">
          <cell r="U38">
            <v>3.7395925876847057E-2</v>
          </cell>
        </row>
        <row r="39">
          <cell r="U39">
            <v>3.7725987902419302E-2</v>
          </cell>
        </row>
        <row r="40">
          <cell r="U40">
            <v>3.728876016158187E-2</v>
          </cell>
        </row>
        <row r="41">
          <cell r="U41">
            <v>3.6350093935451105E-2</v>
          </cell>
        </row>
        <row r="42">
          <cell r="U42">
            <v>3.3248319434777296E-2</v>
          </cell>
        </row>
        <row r="43">
          <cell r="U43">
            <v>3.3623873316244876E-2</v>
          </cell>
        </row>
        <row r="44">
          <cell r="U44">
            <v>3.3816939885623634E-2</v>
          </cell>
        </row>
        <row r="45">
          <cell r="U45">
            <v>3.8100570198995529E-2</v>
          </cell>
        </row>
        <row r="46">
          <cell r="U46">
            <v>3.6504974882315751E-2</v>
          </cell>
        </row>
        <row r="47">
          <cell r="U47">
            <v>3.5188825394036116E-2</v>
          </cell>
        </row>
        <row r="48">
          <cell r="U48">
            <v>3.5104056106240622E-2</v>
          </cell>
        </row>
        <row r="49">
          <cell r="U49">
            <v>3.3609935782620753E-2</v>
          </cell>
        </row>
        <row r="50">
          <cell r="U50">
            <v>3.2667779992616816E-2</v>
          </cell>
        </row>
        <row r="51">
          <cell r="U51">
            <v>3.4944798350496652E-2</v>
          </cell>
        </row>
        <row r="52">
          <cell r="U52">
            <v>3.29426932371122E-2</v>
          </cell>
        </row>
        <row r="53">
          <cell r="U53">
            <v>3.4685521886296013E-2</v>
          </cell>
        </row>
        <row r="54">
          <cell r="U54">
            <v>3.5127365017178329E-2</v>
          </cell>
        </row>
        <row r="55">
          <cell r="U55">
            <v>3.5435740509035432E-2</v>
          </cell>
        </row>
        <row r="56">
          <cell r="U56">
            <v>4.2884960358416956E-2</v>
          </cell>
        </row>
        <row r="57">
          <cell r="U57">
            <v>4.0606917894350815E-2</v>
          </cell>
        </row>
        <row r="58">
          <cell r="U58">
            <v>4.0658218258877755E-2</v>
          </cell>
        </row>
        <row r="59">
          <cell r="U59">
            <v>3.9180396867804938E-2</v>
          </cell>
        </row>
        <row r="60">
          <cell r="U60">
            <v>3.6427391058031965E-2</v>
          </cell>
        </row>
        <row r="61">
          <cell r="U61">
            <v>3.375357593465976E-2</v>
          </cell>
        </row>
        <row r="62">
          <cell r="U62">
            <v>3.8208663565524943E-2</v>
          </cell>
        </row>
        <row r="63">
          <cell r="U63">
            <v>3.5976987127174245E-2</v>
          </cell>
        </row>
        <row r="64">
          <cell r="U64">
            <v>3.9864770263651185E-2</v>
          </cell>
        </row>
        <row r="65">
          <cell r="U65">
            <v>3.6199031959982558E-2</v>
          </cell>
        </row>
        <row r="66">
          <cell r="U66">
            <v>3.6662197674129995E-2</v>
          </cell>
        </row>
        <row r="67">
          <cell r="U67">
            <v>3.6617205258855354E-2</v>
          </cell>
        </row>
        <row r="68">
          <cell r="U68">
            <v>3.6230996878234049E-2</v>
          </cell>
        </row>
        <row r="69">
          <cell r="U69">
            <v>3.4799297640595868E-2</v>
          </cell>
        </row>
        <row r="70">
          <cell r="U70">
            <v>3.723715170004261E-2</v>
          </cell>
        </row>
        <row r="71">
          <cell r="U71">
            <v>3.6246776683349011E-2</v>
          </cell>
        </row>
        <row r="72">
          <cell r="U72">
            <v>3.6571564466494254E-2</v>
          </cell>
        </row>
        <row r="73">
          <cell r="U73">
            <v>3.4921204458146671E-2</v>
          </cell>
        </row>
        <row r="74">
          <cell r="U74">
            <v>3.4049685570491678E-2</v>
          </cell>
        </row>
        <row r="75">
          <cell r="U75">
            <v>3.3674291917354195E-2</v>
          </cell>
        </row>
        <row r="76">
          <cell r="U76">
            <v>3.3187079255296008E-2</v>
          </cell>
        </row>
        <row r="77">
          <cell r="U77">
            <v>3.3492691076968409E-2</v>
          </cell>
        </row>
        <row r="78">
          <cell r="U78">
            <v>3.3737006931204072E-2</v>
          </cell>
        </row>
        <row r="79">
          <cell r="U79">
            <v>3.3730326283103636E-2</v>
          </cell>
        </row>
        <row r="80">
          <cell r="U80">
            <v>3.3592663599226351E-2</v>
          </cell>
        </row>
        <row r="81">
          <cell r="U81">
            <v>3.2643293451493929E-2</v>
          </cell>
        </row>
        <row r="82">
          <cell r="U82">
            <v>3.3107357784010936E-2</v>
          </cell>
        </row>
        <row r="83">
          <cell r="U83">
            <v>3.2804231382609052E-2</v>
          </cell>
        </row>
        <row r="84">
          <cell r="U84">
            <v>3.2931302450945561E-2</v>
          </cell>
        </row>
        <row r="85">
          <cell r="U85">
            <v>3.3772205260195115E-2</v>
          </cell>
        </row>
        <row r="86">
          <cell r="U86">
            <v>3.3150606341983753E-2</v>
          </cell>
        </row>
      </sheetData>
      <sheetData sheetId="21" refreshError="1">
        <row r="16">
          <cell r="U16">
            <v>6.1311764314520255E-2</v>
          </cell>
        </row>
        <row r="17">
          <cell r="U17">
            <v>5.289699434864311E-2</v>
          </cell>
        </row>
        <row r="18">
          <cell r="U18">
            <v>6.2132010025621034E-2</v>
          </cell>
        </row>
        <row r="19">
          <cell r="U19">
            <v>6.3269187417332798E-2</v>
          </cell>
        </row>
        <row r="20">
          <cell r="U20">
            <v>5.7121868401023214E-2</v>
          </cell>
        </row>
        <row r="21">
          <cell r="U21">
            <v>5.1865063506203443E-2</v>
          </cell>
        </row>
        <row r="22">
          <cell r="U22">
            <v>6.0132341960317963E-2</v>
          </cell>
        </row>
        <row r="23">
          <cell r="U23">
            <v>5.7399238488626221E-2</v>
          </cell>
        </row>
        <row r="24">
          <cell r="U24">
            <v>5.8736672476277417E-2</v>
          </cell>
        </row>
        <row r="25">
          <cell r="U25">
            <v>6.6609740907597026E-2</v>
          </cell>
        </row>
        <row r="26">
          <cell r="U26">
            <v>5.5485739946153259E-2</v>
          </cell>
        </row>
        <row r="27">
          <cell r="U27">
            <v>5.4128036112696516E-2</v>
          </cell>
        </row>
        <row r="28">
          <cell r="U28">
            <v>5.4924982155603139E-2</v>
          </cell>
        </row>
        <row r="29">
          <cell r="U29">
            <v>5.6605338839412898E-2</v>
          </cell>
        </row>
        <row r="30">
          <cell r="U30">
            <v>5.1623319406525855E-2</v>
          </cell>
        </row>
        <row r="31">
          <cell r="U31">
            <v>5.1291228957932727E-2</v>
          </cell>
        </row>
        <row r="32">
          <cell r="U32">
            <v>5.3623102945614315E-2</v>
          </cell>
        </row>
        <row r="33">
          <cell r="U33">
            <v>5.1666817882348989E-2</v>
          </cell>
        </row>
        <row r="34">
          <cell r="U34">
            <v>5.6249042464392177E-2</v>
          </cell>
        </row>
        <row r="35">
          <cell r="U35">
            <v>4.7952107952111932E-2</v>
          </cell>
        </row>
        <row r="36">
          <cell r="U36">
            <v>5.3582041599010727E-2</v>
          </cell>
        </row>
        <row r="37">
          <cell r="U37">
            <v>4.4765916153353263E-2</v>
          </cell>
        </row>
        <row r="38">
          <cell r="U38">
            <v>4.2314838956419826E-2</v>
          </cell>
        </row>
        <row r="39">
          <cell r="U39">
            <v>3.9210573296454623E-2</v>
          </cell>
        </row>
        <row r="40">
          <cell r="U40">
            <v>4.6389519682696057E-2</v>
          </cell>
        </row>
        <row r="41">
          <cell r="U41">
            <v>4.5553024655815288E-2</v>
          </cell>
        </row>
        <row r="42">
          <cell r="U42">
            <v>4.9805794882464213E-2</v>
          </cell>
        </row>
        <row r="43">
          <cell r="U43">
            <v>4.0601195159864371E-2</v>
          </cell>
        </row>
        <row r="44">
          <cell r="U44">
            <v>3.9788897277239041E-2</v>
          </cell>
        </row>
        <row r="45">
          <cell r="U45">
            <v>4.2728331333371693E-2</v>
          </cell>
        </row>
        <row r="46">
          <cell r="U46">
            <v>4.5311097775956384E-2</v>
          </cell>
        </row>
        <row r="47">
          <cell r="U47">
            <v>4.0382029808460521E-2</v>
          </cell>
        </row>
        <row r="48">
          <cell r="U48">
            <v>4.0673904241328045E-2</v>
          </cell>
        </row>
        <row r="49">
          <cell r="U49">
            <v>4.2070908753593136E-2</v>
          </cell>
        </row>
        <row r="50">
          <cell r="U50">
            <v>4.0613447828355735E-2</v>
          </cell>
        </row>
        <row r="51">
          <cell r="U51">
            <v>3.9841581024113309E-2</v>
          </cell>
        </row>
        <row r="52">
          <cell r="U52">
            <v>4.0301793907885589E-2</v>
          </cell>
        </row>
        <row r="53">
          <cell r="U53">
            <v>4.2657523275806387E-2</v>
          </cell>
        </row>
        <row r="54">
          <cell r="U54">
            <v>3.3439331728020473E-2</v>
          </cell>
        </row>
        <row r="55">
          <cell r="U55">
            <v>3.9870169911139286E-2</v>
          </cell>
        </row>
        <row r="56">
          <cell r="U56">
            <v>3.7775048038248465E-2</v>
          </cell>
        </row>
        <row r="57">
          <cell r="U57">
            <v>4.5093797332637464E-2</v>
          </cell>
        </row>
        <row r="58">
          <cell r="U58">
            <v>3.9102159144656395E-2</v>
          </cell>
        </row>
        <row r="59">
          <cell r="U59">
            <v>4.1415801871997074E-2</v>
          </cell>
        </row>
        <row r="60">
          <cell r="U60">
            <v>4.0074146993927716E-2</v>
          </cell>
        </row>
        <row r="61">
          <cell r="U61">
            <v>3.6688496386836807E-2</v>
          </cell>
        </row>
        <row r="62">
          <cell r="U62">
            <v>5.2438669281541547E-2</v>
          </cell>
        </row>
        <row r="63">
          <cell r="U63">
            <v>3.7438936173150951E-2</v>
          </cell>
        </row>
        <row r="64">
          <cell r="U64">
            <v>4.019440239074043E-2</v>
          </cell>
        </row>
        <row r="65">
          <cell r="U65">
            <v>3.4856244753107127E-2</v>
          </cell>
        </row>
        <row r="66">
          <cell r="U66">
            <v>4.5153414949705581E-2</v>
          </cell>
        </row>
        <row r="67">
          <cell r="U67">
            <v>4.5006401524637925E-2</v>
          </cell>
        </row>
        <row r="68">
          <cell r="U68">
            <v>4.1170016787430951E-2</v>
          </cell>
        </row>
        <row r="69">
          <cell r="U69">
            <v>3.9928389285751278E-2</v>
          </cell>
        </row>
        <row r="70">
          <cell r="U70">
            <v>4.4069971897295807E-2</v>
          </cell>
        </row>
        <row r="71">
          <cell r="U71">
            <v>4.7275963032554998E-2</v>
          </cell>
        </row>
        <row r="72">
          <cell r="U72">
            <v>4.1657966780844047E-2</v>
          </cell>
        </row>
        <row r="73">
          <cell r="U73">
            <v>3.7483728869443324E-2</v>
          </cell>
        </row>
        <row r="74">
          <cell r="U74">
            <v>3.8212694833484592E-2</v>
          </cell>
        </row>
        <row r="75">
          <cell r="U75">
            <v>4.7739877885958744E-2</v>
          </cell>
        </row>
        <row r="76">
          <cell r="U76">
            <v>4.2174387067693143E-2</v>
          </cell>
        </row>
        <row r="77">
          <cell r="U77">
            <v>4.0487777886497843E-2</v>
          </cell>
        </row>
        <row r="78">
          <cell r="U78">
            <v>4.8207672234958261E-2</v>
          </cell>
        </row>
        <row r="79">
          <cell r="U79">
            <v>4.8850863958650854E-2</v>
          </cell>
        </row>
        <row r="80">
          <cell r="U80">
            <v>4.3678003813662665E-2</v>
          </cell>
        </row>
        <row r="81">
          <cell r="U81">
            <v>3.7787565557847215E-2</v>
          </cell>
        </row>
        <row r="82">
          <cell r="U82">
            <v>3.2060141524714703E-2</v>
          </cell>
        </row>
        <row r="83">
          <cell r="U83">
            <v>3.8266996022555629E-2</v>
          </cell>
        </row>
        <row r="84">
          <cell r="U84">
            <v>4.9797778451144435E-2</v>
          </cell>
        </row>
        <row r="85">
          <cell r="U85">
            <v>3.180683745838761E-2</v>
          </cell>
        </row>
        <row r="86">
          <cell r="U86">
            <v>3.8445702760809476E-2</v>
          </cell>
        </row>
      </sheetData>
      <sheetData sheetId="22" refreshError="1">
        <row r="16">
          <cell r="U16">
            <v>6.3384765260336678E-2</v>
          </cell>
        </row>
        <row r="17">
          <cell r="U17">
            <v>5.7713159102613452E-2</v>
          </cell>
        </row>
        <row r="18">
          <cell r="U18">
            <v>5.8070403927859782E-2</v>
          </cell>
        </row>
        <row r="19">
          <cell r="U19">
            <v>5.7628440278594754E-2</v>
          </cell>
        </row>
        <row r="20">
          <cell r="U20">
            <v>5.9681120581163344E-2</v>
          </cell>
        </row>
        <row r="21">
          <cell r="U21">
            <v>5.8505840158217137E-2</v>
          </cell>
        </row>
        <row r="22">
          <cell r="U22">
            <v>6.397324200311974E-2</v>
          </cell>
        </row>
        <row r="23">
          <cell r="U23">
            <v>6.3260006190519774E-2</v>
          </cell>
        </row>
        <row r="24">
          <cell r="U24">
            <v>5.918590795415643E-2</v>
          </cell>
        </row>
        <row r="25">
          <cell r="U25">
            <v>5.8330526769658934E-2</v>
          </cell>
        </row>
        <row r="26">
          <cell r="U26">
            <v>6.1364316960375913E-2</v>
          </cell>
        </row>
        <row r="27">
          <cell r="U27">
            <v>5.6169130485364607E-2</v>
          </cell>
        </row>
        <row r="28">
          <cell r="U28">
            <v>5.5747344563849367E-2</v>
          </cell>
        </row>
        <row r="29">
          <cell r="U29">
            <v>8.4355216596965515E-2</v>
          </cell>
        </row>
        <row r="30">
          <cell r="U30">
            <v>6.2157673288041573E-2</v>
          </cell>
        </row>
        <row r="31">
          <cell r="U31">
            <v>4.8727246380155756E-2</v>
          </cell>
        </row>
        <row r="32">
          <cell r="U32">
            <v>5.7584950521492123E-2</v>
          </cell>
        </row>
        <row r="33">
          <cell r="U33">
            <v>5.1483254555833663E-2</v>
          </cell>
        </row>
        <row r="34">
          <cell r="U34">
            <v>6.1647823523960338E-2</v>
          </cell>
        </row>
        <row r="35">
          <cell r="U35">
            <v>4.6889780971526303E-2</v>
          </cell>
        </row>
        <row r="36">
          <cell r="U36">
            <v>4.6770928666107624E-2</v>
          </cell>
        </row>
        <row r="37">
          <cell r="U37">
            <v>5.4493811357106306E-2</v>
          </cell>
        </row>
        <row r="38">
          <cell r="U38">
            <v>4.553319598000706E-2</v>
          </cell>
        </row>
        <row r="39">
          <cell r="U39">
            <v>5.9132707710414151E-2</v>
          </cell>
        </row>
        <row r="40">
          <cell r="U40">
            <v>4.7896958489489452E-2</v>
          </cell>
        </row>
        <row r="41">
          <cell r="U41">
            <v>5.1039451568809541E-2</v>
          </cell>
        </row>
        <row r="42">
          <cell r="U42">
            <v>3.0599514023717335E-2</v>
          </cell>
        </row>
        <row r="43">
          <cell r="U43">
            <v>5.5577133842719784E-2</v>
          </cell>
        </row>
        <row r="44">
          <cell r="U44">
            <v>4.6897695163357248E-2</v>
          </cell>
        </row>
        <row r="45">
          <cell r="U45">
            <v>4.4968786554669377E-2</v>
          </cell>
        </row>
        <row r="46">
          <cell r="U46">
            <v>5.93278372813935E-2</v>
          </cell>
        </row>
        <row r="47">
          <cell r="U47">
            <v>3.6400078157472926E-2</v>
          </cell>
        </row>
        <row r="48">
          <cell r="U48">
            <v>4.987548270233267E-2</v>
          </cell>
        </row>
        <row r="49">
          <cell r="U49">
            <v>3.855141815616181E-2</v>
          </cell>
        </row>
        <row r="50">
          <cell r="U50">
            <v>3.5149481388903739E-2</v>
          </cell>
        </row>
        <row r="51">
          <cell r="U51">
            <v>3.7794838592298922E-2</v>
          </cell>
        </row>
        <row r="52">
          <cell r="U52">
            <v>5.2618433028762374E-2</v>
          </cell>
        </row>
        <row r="53">
          <cell r="U53">
            <v>4.5610930514508326E-2</v>
          </cell>
        </row>
        <row r="54">
          <cell r="U54">
            <v>4.3603638563029228E-2</v>
          </cell>
        </row>
        <row r="55">
          <cell r="U55">
            <v>4.3969575924608824E-2</v>
          </cell>
        </row>
        <row r="56">
          <cell r="U56">
            <v>4.4866204213891099E-2</v>
          </cell>
        </row>
        <row r="57">
          <cell r="U57">
            <v>4.2070488224894891E-2</v>
          </cell>
        </row>
        <row r="58">
          <cell r="U58">
            <v>4.4278774512781449E-2</v>
          </cell>
        </row>
        <row r="59">
          <cell r="U59">
            <v>5.510962990809775E-2</v>
          </cell>
        </row>
        <row r="60">
          <cell r="U60">
            <v>3.9417231129879812E-2</v>
          </cell>
        </row>
        <row r="61">
          <cell r="U61">
            <v>4.5319977258812212E-2</v>
          </cell>
        </row>
        <row r="62">
          <cell r="U62">
            <v>4.3527338328573376E-2</v>
          </cell>
        </row>
        <row r="63">
          <cell r="U63">
            <v>4.2320209760871558E-2</v>
          </cell>
        </row>
        <row r="64">
          <cell r="U64">
            <v>4.7173213687696364E-2</v>
          </cell>
        </row>
        <row r="65">
          <cell r="U65">
            <v>4.6478470013865091E-2</v>
          </cell>
        </row>
        <row r="66">
          <cell r="U66">
            <v>4.7799408203523568E-2</v>
          </cell>
        </row>
        <row r="67">
          <cell r="U67">
            <v>5.0881672871174032E-2</v>
          </cell>
        </row>
        <row r="68">
          <cell r="U68">
            <v>4.6810366371707796E-2</v>
          </cell>
        </row>
        <row r="69">
          <cell r="U69">
            <v>4.4472763080932093E-2</v>
          </cell>
        </row>
        <row r="70">
          <cell r="U70">
            <v>4.9938099961340923E-2</v>
          </cell>
        </row>
        <row r="71">
          <cell r="U71">
            <v>3.728951167330951E-2</v>
          </cell>
        </row>
        <row r="72">
          <cell r="U72">
            <v>3.9237505316394326E-2</v>
          </cell>
        </row>
        <row r="73">
          <cell r="U73">
            <v>3.6220456206469971E-2</v>
          </cell>
        </row>
        <row r="74">
          <cell r="U74">
            <v>3.4833957190245901E-2</v>
          </cell>
        </row>
        <row r="75">
          <cell r="U75">
            <v>3.9887980094173311E-2</v>
          </cell>
        </row>
        <row r="76">
          <cell r="U76">
            <v>4.0593507681955812E-2</v>
          </cell>
        </row>
        <row r="77">
          <cell r="U77">
            <v>3.9465918788573064E-2</v>
          </cell>
        </row>
        <row r="78">
          <cell r="U78">
            <v>3.9362113471040343E-2</v>
          </cell>
        </row>
        <row r="79">
          <cell r="U79">
            <v>4.0710341313490793E-2</v>
          </cell>
        </row>
        <row r="80">
          <cell r="U80">
            <v>4.6910547825401272E-2</v>
          </cell>
        </row>
        <row r="81">
          <cell r="U81">
            <v>4.6649107488954074E-2</v>
          </cell>
        </row>
        <row r="82">
          <cell r="U82">
            <v>3.861828585687261E-2</v>
          </cell>
        </row>
        <row r="83">
          <cell r="U83">
            <v>5.1334602674792618E-2</v>
          </cell>
        </row>
        <row r="84">
          <cell r="U84">
            <v>3.3926882200653007E-2</v>
          </cell>
        </row>
        <row r="85">
          <cell r="U85">
            <v>3.8453533082415385E-2</v>
          </cell>
        </row>
        <row r="86">
          <cell r="U86">
            <v>3.3725632392935939E-2</v>
          </cell>
        </row>
      </sheetData>
      <sheetData sheetId="23" refreshError="1">
        <row r="16">
          <cell r="U16">
            <v>6.2162354217987159E-2</v>
          </cell>
        </row>
        <row r="17">
          <cell r="U17">
            <v>7.0766572931761501E-2</v>
          </cell>
        </row>
        <row r="18">
          <cell r="U18">
            <v>6.8159985912787352E-2</v>
          </cell>
        </row>
        <row r="19">
          <cell r="U19">
            <v>7.1295703958915088E-2</v>
          </cell>
        </row>
        <row r="20">
          <cell r="U20">
            <v>6.6636842579337635E-2</v>
          </cell>
        </row>
        <row r="21">
          <cell r="U21">
            <v>6.6581604862573626E-2</v>
          </cell>
        </row>
        <row r="22">
          <cell r="U22">
            <v>6.7632073889626595E-2</v>
          </cell>
        </row>
        <row r="23">
          <cell r="U23">
            <v>6.6965997614523848E-2</v>
          </cell>
        </row>
        <row r="24">
          <cell r="U24">
            <v>6.2573652103069324E-2</v>
          </cell>
        </row>
        <row r="25">
          <cell r="U25">
            <v>5.9009944349131725E-2</v>
          </cell>
        </row>
        <row r="26">
          <cell r="U26">
            <v>7.0086569999878112E-2</v>
          </cell>
        </row>
        <row r="27">
          <cell r="U27">
            <v>6.079057454545455E-2</v>
          </cell>
        </row>
        <row r="28">
          <cell r="U28">
            <v>6.5440042905800716E-2</v>
          </cell>
        </row>
        <row r="29">
          <cell r="U29">
            <v>6.3118128713544247E-2</v>
          </cell>
        </row>
        <row r="30">
          <cell r="U30">
            <v>6.1339432129642948E-2</v>
          </cell>
        </row>
        <row r="31">
          <cell r="U31">
            <v>6.3666838966560974E-2</v>
          </cell>
        </row>
        <row r="32">
          <cell r="U32">
            <v>5.7561149825572561E-2</v>
          </cell>
        </row>
        <row r="33">
          <cell r="U33">
            <v>5.231813426518786E-2</v>
          </cell>
        </row>
        <row r="34">
          <cell r="U34">
            <v>4.9683203457591765E-2</v>
          </cell>
        </row>
        <row r="35">
          <cell r="U35">
            <v>5.8867836612526966E-2</v>
          </cell>
        </row>
        <row r="36">
          <cell r="U36">
            <v>5.5915263897714361E-2</v>
          </cell>
        </row>
        <row r="37">
          <cell r="U37">
            <v>5.8812547220356337E-2</v>
          </cell>
        </row>
        <row r="38">
          <cell r="U38">
            <v>5.317459755546166E-2</v>
          </cell>
        </row>
        <row r="39">
          <cell r="U39">
            <v>5.1968811353223579E-2</v>
          </cell>
        </row>
        <row r="40">
          <cell r="U40">
            <v>5.9995630413530995E-2</v>
          </cell>
        </row>
        <row r="41">
          <cell r="U41">
            <v>5.4802226238034969E-2</v>
          </cell>
        </row>
        <row r="42">
          <cell r="U42">
            <v>6.4656407331384308E-2</v>
          </cell>
        </row>
        <row r="43">
          <cell r="U43">
            <v>5.9724828066935645E-2</v>
          </cell>
        </row>
        <row r="44">
          <cell r="U44">
            <v>5.1122041028272606E-2</v>
          </cell>
        </row>
        <row r="45">
          <cell r="U45">
            <v>5.3704990480710021E-2</v>
          </cell>
        </row>
        <row r="46">
          <cell r="U46">
            <v>5.3567649944478712E-2</v>
          </cell>
        </row>
        <row r="47">
          <cell r="U47">
            <v>5.1184729398905476E-2</v>
          </cell>
        </row>
        <row r="48">
          <cell r="U48">
            <v>5.3883613449758887E-2</v>
          </cell>
        </row>
        <row r="49">
          <cell r="U49">
            <v>5.160342499856594E-2</v>
          </cell>
        </row>
        <row r="50">
          <cell r="U50">
            <v>5.8607945885256411E-2</v>
          </cell>
        </row>
        <row r="51">
          <cell r="U51">
            <v>5.0855960393841312E-2</v>
          </cell>
        </row>
        <row r="52">
          <cell r="U52">
            <v>5.1025886650180083E-2</v>
          </cell>
        </row>
        <row r="53">
          <cell r="U53">
            <v>5.1018664583574097E-2</v>
          </cell>
        </row>
        <row r="54">
          <cell r="U54">
            <v>5.4683732288495497E-2</v>
          </cell>
        </row>
        <row r="55">
          <cell r="U55">
            <v>5.1018897739543746E-2</v>
          </cell>
        </row>
        <row r="56">
          <cell r="U56">
            <v>4.9466481822554864E-2</v>
          </cell>
        </row>
        <row r="57">
          <cell r="U57">
            <v>5.0238739983360342E-2</v>
          </cell>
        </row>
        <row r="58">
          <cell r="U58">
            <v>4.9646034636280964E-2</v>
          </cell>
        </row>
        <row r="59">
          <cell r="U59">
            <v>5.1110005515212796E-2</v>
          </cell>
        </row>
        <row r="60">
          <cell r="U60">
            <v>4.6590082343154746E-2</v>
          </cell>
        </row>
        <row r="61">
          <cell r="U61">
            <v>4.7321138168829796E-2</v>
          </cell>
        </row>
        <row r="62">
          <cell r="U62">
            <v>4.8236969736933699E-2</v>
          </cell>
        </row>
        <row r="63">
          <cell r="U63">
            <v>5.0906428820920495E-2</v>
          </cell>
        </row>
        <row r="64">
          <cell r="U64">
            <v>4.9698002412259024E-2</v>
          </cell>
        </row>
        <row r="65">
          <cell r="U65">
            <v>4.9565350374634491E-2</v>
          </cell>
        </row>
        <row r="66">
          <cell r="U66">
            <v>4.3568542170415676E-2</v>
          </cell>
        </row>
        <row r="67">
          <cell r="U67">
            <v>4.5972332600235269E-2</v>
          </cell>
        </row>
        <row r="68">
          <cell r="U68">
            <v>4.6459815104512414E-2</v>
          </cell>
        </row>
        <row r="69">
          <cell r="U69">
            <v>4.9051337863113213E-2</v>
          </cell>
        </row>
        <row r="70">
          <cell r="U70">
            <v>4.7009522354311557E-2</v>
          </cell>
        </row>
        <row r="71">
          <cell r="U71">
            <v>4.5907690485551399E-2</v>
          </cell>
        </row>
        <row r="72">
          <cell r="U72">
            <v>5.0201278979760171E-2</v>
          </cell>
        </row>
        <row r="73">
          <cell r="U73">
            <v>4.8883291368718967E-2</v>
          </cell>
        </row>
        <row r="74">
          <cell r="U74">
            <v>5.0076594388121433E-2</v>
          </cell>
        </row>
        <row r="75">
          <cell r="U75">
            <v>4.7426829598052625E-2</v>
          </cell>
        </row>
        <row r="76">
          <cell r="U76">
            <v>4.5831065372055967E-2</v>
          </cell>
        </row>
        <row r="77">
          <cell r="U77">
            <v>4.3072327838222249E-2</v>
          </cell>
        </row>
        <row r="78">
          <cell r="U78">
            <v>4.6159214074228343E-2</v>
          </cell>
        </row>
        <row r="79">
          <cell r="U79">
            <v>4.1506304376353269E-2</v>
          </cell>
        </row>
        <row r="80">
          <cell r="U80">
            <v>4.2462963798357817E-2</v>
          </cell>
        </row>
        <row r="81">
          <cell r="U81">
            <v>4.4781711027694515E-2</v>
          </cell>
        </row>
        <row r="82">
          <cell r="U82">
            <v>4.4817443330875159E-2</v>
          </cell>
        </row>
        <row r="83">
          <cell r="U83">
            <v>4.499275999558728E-2</v>
          </cell>
        </row>
        <row r="84">
          <cell r="U84">
            <v>4.2786543270292625E-2</v>
          </cell>
        </row>
        <row r="85">
          <cell r="U85">
            <v>4.6577127674542952E-2</v>
          </cell>
        </row>
        <row r="86">
          <cell r="U86">
            <v>4.0103370233702335E-2</v>
          </cell>
        </row>
      </sheetData>
      <sheetData sheetId="24" refreshError="1">
        <row r="16">
          <cell r="U16">
            <v>6.9171012665049866E-2</v>
          </cell>
        </row>
        <row r="17">
          <cell r="U17">
            <v>6.2237264067127346E-2</v>
          </cell>
        </row>
        <row r="18">
          <cell r="U18">
            <v>6.5340462880804487E-2</v>
          </cell>
        </row>
        <row r="19">
          <cell r="U19">
            <v>7.1866382017164013E-2</v>
          </cell>
        </row>
        <row r="20">
          <cell r="U20">
            <v>6.4478126755929024E-2</v>
          </cell>
        </row>
        <row r="21">
          <cell r="U21">
            <v>5.8509297810138451E-2</v>
          </cell>
        </row>
        <row r="22">
          <cell r="U22">
            <v>6.6723231452039164E-2</v>
          </cell>
        </row>
        <row r="23">
          <cell r="U23">
            <v>5.9977447689123949E-2</v>
          </cell>
        </row>
        <row r="24">
          <cell r="U24">
            <v>6.223089587646001E-2</v>
          </cell>
        </row>
        <row r="25">
          <cell r="U25">
            <v>5.7078161301028885E-2</v>
          </cell>
        </row>
        <row r="26">
          <cell r="U26">
            <v>6.0303105263157894E-2</v>
          </cell>
        </row>
        <row r="27">
          <cell r="U27">
            <v>6.2287128201362972E-2</v>
          </cell>
        </row>
        <row r="28">
          <cell r="U28">
            <v>6.7515008638420401E-2</v>
          </cell>
        </row>
        <row r="29">
          <cell r="U29">
            <v>6.2811292983502284E-2</v>
          </cell>
        </row>
        <row r="30">
          <cell r="U30">
            <v>6.7015068540675932E-2</v>
          </cell>
        </row>
        <row r="31">
          <cell r="U31">
            <v>6.4709117287577861E-2</v>
          </cell>
        </row>
        <row r="32">
          <cell r="U32">
            <v>5.992427505280451E-2</v>
          </cell>
        </row>
        <row r="33">
          <cell r="U33">
            <v>7.409355537303218E-2</v>
          </cell>
        </row>
        <row r="34">
          <cell r="U34">
            <v>6.4767321791494165E-2</v>
          </cell>
        </row>
        <row r="35">
          <cell r="U35">
            <v>5.6557191397132375E-2</v>
          </cell>
        </row>
        <row r="36">
          <cell r="U36">
            <v>6.2971135268888145E-2</v>
          </cell>
        </row>
        <row r="37">
          <cell r="U37">
            <v>6.8916787529185536E-2</v>
          </cell>
        </row>
        <row r="38">
          <cell r="U38">
            <v>7.1272382174949578E-2</v>
          </cell>
        </row>
        <row r="39">
          <cell r="U39">
            <v>5.0950618010594459E-2</v>
          </cell>
        </row>
        <row r="40">
          <cell r="U40">
            <v>5.0129405074365703E-2</v>
          </cell>
        </row>
        <row r="41">
          <cell r="U41">
            <v>4.487805286048846E-2</v>
          </cell>
        </row>
        <row r="42">
          <cell r="U42">
            <v>5.3949581129196331E-2</v>
          </cell>
        </row>
        <row r="43">
          <cell r="U43">
            <v>5.4466040775643348E-2</v>
          </cell>
        </row>
        <row r="44">
          <cell r="U44">
            <v>5.3304159809318429E-2</v>
          </cell>
        </row>
        <row r="45">
          <cell r="U45">
            <v>5.2684959501557632E-2</v>
          </cell>
        </row>
        <row r="46">
          <cell r="U46">
            <v>6.3056568103676283E-2</v>
          </cell>
        </row>
        <row r="47">
          <cell r="U47">
            <v>5.8609186963979418E-2</v>
          </cell>
        </row>
        <row r="48">
          <cell r="U48">
            <v>5.8055563254593184E-2</v>
          </cell>
        </row>
        <row r="49">
          <cell r="U49">
            <v>5.2808905380333955E-2</v>
          </cell>
        </row>
        <row r="50">
          <cell r="U50">
            <v>5.678048911571712E-2</v>
          </cell>
        </row>
        <row r="51">
          <cell r="U51">
            <v>5.7598656594271325E-2</v>
          </cell>
        </row>
        <row r="52">
          <cell r="U52">
            <v>5.6435675289056207E-2</v>
          </cell>
        </row>
        <row r="53">
          <cell r="U53">
            <v>5.5068535688432022E-2</v>
          </cell>
        </row>
        <row r="54">
          <cell r="U54">
            <v>5.1796128314646736E-2</v>
          </cell>
        </row>
        <row r="55">
          <cell r="U55">
            <v>5.5415293929110113E-2</v>
          </cell>
        </row>
        <row r="56">
          <cell r="U56">
            <v>5.3294075829383891E-2</v>
          </cell>
        </row>
        <row r="57">
          <cell r="U57">
            <v>5.5413293485874385E-2</v>
          </cell>
        </row>
        <row r="58">
          <cell r="U58">
            <v>5.7043174234424496E-2</v>
          </cell>
        </row>
        <row r="59">
          <cell r="U59">
            <v>5.0851403988527978E-2</v>
          </cell>
        </row>
        <row r="60">
          <cell r="U60">
            <v>4.8547561477721379E-2</v>
          </cell>
        </row>
        <row r="61">
          <cell r="U61">
            <v>4.7164584560989986E-2</v>
          </cell>
        </row>
        <row r="62">
          <cell r="U62">
            <v>4.9327120669056153E-2</v>
          </cell>
        </row>
        <row r="63">
          <cell r="U63">
            <v>5.3970430749409493E-2</v>
          </cell>
        </row>
        <row r="64">
          <cell r="U64">
            <v>5.766965984508482E-2</v>
          </cell>
        </row>
        <row r="65">
          <cell r="U65">
            <v>4.8088997059095043E-2</v>
          </cell>
        </row>
        <row r="66">
          <cell r="U66">
            <v>5.2386666741897625E-2</v>
          </cell>
        </row>
        <row r="67">
          <cell r="U67">
            <v>4.961576968737634E-2</v>
          </cell>
        </row>
        <row r="68">
          <cell r="U68">
            <v>5.2589908333682142E-2</v>
          </cell>
        </row>
        <row r="69">
          <cell r="U69">
            <v>4.6637060823573856E-2</v>
          </cell>
        </row>
        <row r="70">
          <cell r="U70">
            <v>4.6460834199466755E-2</v>
          </cell>
        </row>
        <row r="71">
          <cell r="U71">
            <v>4.5866021386908623E-2</v>
          </cell>
        </row>
        <row r="72">
          <cell r="U72">
            <v>4.8038639593908632E-2</v>
          </cell>
        </row>
        <row r="73">
          <cell r="U73">
            <v>3.3295060606060606E-2</v>
          </cell>
        </row>
        <row r="74">
          <cell r="U74">
            <v>4.844902325145322E-2</v>
          </cell>
        </row>
        <row r="75">
          <cell r="U75">
            <v>4.1479188746706801E-2</v>
          </cell>
        </row>
        <row r="76">
          <cell r="U76">
            <v>4.4151863622799159E-2</v>
          </cell>
        </row>
        <row r="77">
          <cell r="U77">
            <v>4.4812727660103323E-2</v>
          </cell>
        </row>
        <row r="78">
          <cell r="U78">
            <v>5.2414058714842955E-2</v>
          </cell>
        </row>
        <row r="79">
          <cell r="U79">
            <v>5.299354761534876E-2</v>
          </cell>
        </row>
        <row r="80">
          <cell r="U80">
            <v>4.3543589330922242E-2</v>
          </cell>
        </row>
        <row r="81">
          <cell r="U81">
            <v>3.6620169651272384E-2</v>
          </cell>
        </row>
        <row r="82">
          <cell r="U82">
            <v>5.0497741567541152E-2</v>
          </cell>
        </row>
        <row r="83">
          <cell r="U83">
            <v>4.5710080489375388E-2</v>
          </cell>
        </row>
        <row r="84">
          <cell r="U84">
            <v>4.2229456928838949E-2</v>
          </cell>
        </row>
        <row r="85">
          <cell r="U85">
            <v>4.8062931237721027E-2</v>
          </cell>
        </row>
        <row r="86">
          <cell r="U86">
            <v>5.7050270029673583E-2</v>
          </cell>
        </row>
      </sheetData>
      <sheetData sheetId="25" refreshError="1">
        <row r="16">
          <cell r="U16">
            <v>6.720248771689781E-2</v>
          </cell>
        </row>
        <row r="17">
          <cell r="U17">
            <v>7.8412666407988135E-2</v>
          </cell>
        </row>
        <row r="18">
          <cell r="U18">
            <v>8.4026706711765778E-2</v>
          </cell>
        </row>
        <row r="19">
          <cell r="U19">
            <v>8.2347400899935724E-2</v>
          </cell>
        </row>
        <row r="20">
          <cell r="U20">
            <v>8.0167581555134648E-2</v>
          </cell>
        </row>
        <row r="21">
          <cell r="U21">
            <v>7.8019789087747815E-2</v>
          </cell>
        </row>
        <row r="22">
          <cell r="U22">
            <v>7.3410631680197541E-2</v>
          </cell>
        </row>
        <row r="23">
          <cell r="U23">
            <v>7.5100366526876072E-2</v>
          </cell>
        </row>
        <row r="24">
          <cell r="U24">
            <v>7.8476864533584031E-2</v>
          </cell>
        </row>
        <row r="25">
          <cell r="U25">
            <v>7.9804307571041039E-2</v>
          </cell>
        </row>
        <row r="26">
          <cell r="U26">
            <v>7.0996884339018032E-2</v>
          </cell>
        </row>
        <row r="27">
          <cell r="U27">
            <v>7.726312255325142E-2</v>
          </cell>
        </row>
        <row r="28">
          <cell r="U28">
            <v>7.1585451936422323E-2</v>
          </cell>
        </row>
        <row r="29">
          <cell r="U29">
            <v>7.2971629784859798E-2</v>
          </cell>
        </row>
        <row r="30">
          <cell r="U30">
            <v>7.2614783077073738E-2</v>
          </cell>
        </row>
        <row r="31">
          <cell r="U31">
            <v>6.889810119292647E-2</v>
          </cell>
        </row>
        <row r="32">
          <cell r="U32">
            <v>7.6571679770193884E-2</v>
          </cell>
        </row>
        <row r="33">
          <cell r="U33">
            <v>7.1256978557504888E-2</v>
          </cell>
        </row>
        <row r="34">
          <cell r="U34">
            <v>6.9849834182008103E-2</v>
          </cell>
        </row>
        <row r="35">
          <cell r="U35">
            <v>7.3326223731254997E-2</v>
          </cell>
        </row>
        <row r="36">
          <cell r="U36">
            <v>7.3092113647940507E-2</v>
          </cell>
        </row>
        <row r="37">
          <cell r="U37">
            <v>6.7278939925088502E-2</v>
          </cell>
        </row>
        <row r="38">
          <cell r="U38">
            <v>6.9637091696857584E-2</v>
          </cell>
        </row>
        <row r="39">
          <cell r="U39">
            <v>6.6207245925779742E-2</v>
          </cell>
        </row>
        <row r="40">
          <cell r="U40">
            <v>6.3204061529580913E-2</v>
          </cell>
        </row>
        <row r="41">
          <cell r="U41">
            <v>6.8773285723118777E-2</v>
          </cell>
        </row>
        <row r="42">
          <cell r="U42">
            <v>8.3615754964698807E-2</v>
          </cell>
        </row>
        <row r="43">
          <cell r="U43">
            <v>6.1793528416983767E-2</v>
          </cell>
        </row>
        <row r="44">
          <cell r="U44">
            <v>5.5935826528381159E-2</v>
          </cell>
        </row>
        <row r="45">
          <cell r="U45">
            <v>6.4894900112887358E-2</v>
          </cell>
        </row>
        <row r="46">
          <cell r="U46">
            <v>6.7094687864084845E-2</v>
          </cell>
        </row>
        <row r="47">
          <cell r="U47">
            <v>5.9663503113209733E-2</v>
          </cell>
        </row>
        <row r="48">
          <cell r="U48">
            <v>5.7222599759976005E-2</v>
          </cell>
        </row>
        <row r="49">
          <cell r="U49">
            <v>5.7167766193839648E-2</v>
          </cell>
        </row>
        <row r="50">
          <cell r="U50">
            <v>6.0623899210813716E-2</v>
          </cell>
        </row>
        <row r="51">
          <cell r="U51">
            <v>6.4010369566906797E-2</v>
          </cell>
        </row>
        <row r="52">
          <cell r="U52">
            <v>6.7921961423613245E-2</v>
          </cell>
        </row>
        <row r="53">
          <cell r="U53">
            <v>6.3189135279084346E-2</v>
          </cell>
        </row>
        <row r="54">
          <cell r="U54">
            <v>6.7453990569688177E-2</v>
          </cell>
        </row>
        <row r="55">
          <cell r="U55">
            <v>6.371402972370438E-2</v>
          </cell>
        </row>
        <row r="56">
          <cell r="U56">
            <v>6.0914649948045969E-2</v>
          </cell>
        </row>
        <row r="57">
          <cell r="U57">
            <v>6.3430044811802283E-2</v>
          </cell>
        </row>
        <row r="58">
          <cell r="U58">
            <v>6.1996297023004049E-2</v>
          </cell>
        </row>
        <row r="59">
          <cell r="U59">
            <v>5.7657291945935697E-2</v>
          </cell>
        </row>
        <row r="60">
          <cell r="U60">
            <v>5.376120547945204E-2</v>
          </cell>
        </row>
        <row r="61">
          <cell r="U61">
            <v>5.8526872738423795E-2</v>
          </cell>
        </row>
        <row r="62">
          <cell r="U62">
            <v>5.6021825711780347E-2</v>
          </cell>
        </row>
        <row r="63">
          <cell r="U63">
            <v>5.4311760517785586E-2</v>
          </cell>
        </row>
        <row r="64">
          <cell r="U64">
            <v>6.2465548926679673E-2</v>
          </cell>
        </row>
        <row r="65">
          <cell r="U65">
            <v>5.5488475614155167E-2</v>
          </cell>
        </row>
        <row r="66">
          <cell r="U66">
            <v>5.5616569743735383E-2</v>
          </cell>
        </row>
        <row r="67">
          <cell r="U67">
            <v>6.2320984489379574E-2</v>
          </cell>
        </row>
        <row r="68">
          <cell r="U68">
            <v>5.710134308047847E-2</v>
          </cell>
        </row>
        <row r="69">
          <cell r="U69">
            <v>5.1710166626008358E-2</v>
          </cell>
        </row>
        <row r="70">
          <cell r="U70">
            <v>5.228610436795221E-2</v>
          </cell>
        </row>
        <row r="71">
          <cell r="U71">
            <v>6.3238956545429784E-2</v>
          </cell>
        </row>
        <row r="72">
          <cell r="U72">
            <v>6.089013493240665E-2</v>
          </cell>
        </row>
        <row r="73">
          <cell r="U73">
            <v>5.5706257146886283E-2</v>
          </cell>
        </row>
        <row r="74">
          <cell r="U74">
            <v>5.7741716388676992E-2</v>
          </cell>
        </row>
        <row r="75">
          <cell r="U75">
            <v>5.1986449121896823E-2</v>
          </cell>
        </row>
        <row r="76">
          <cell r="U76">
            <v>5.7728623123162195E-2</v>
          </cell>
        </row>
        <row r="77">
          <cell r="U77">
            <v>5.5642626107233653E-2</v>
          </cell>
        </row>
        <row r="78">
          <cell r="U78">
            <v>5.5396828447641877E-2</v>
          </cell>
        </row>
        <row r="79">
          <cell r="U79">
            <v>4.8170846302277789E-2</v>
          </cell>
        </row>
        <row r="80">
          <cell r="U80">
            <v>5.9534602448459158E-2</v>
          </cell>
        </row>
        <row r="81">
          <cell r="U81">
            <v>5.2218307945915365E-2</v>
          </cell>
        </row>
        <row r="82">
          <cell r="U82">
            <v>5.0701546481134604E-2</v>
          </cell>
        </row>
        <row r="83">
          <cell r="U83">
            <v>6.0878910460106732E-2</v>
          </cell>
        </row>
        <row r="84">
          <cell r="U84">
            <v>5.3454161562730376E-2</v>
          </cell>
        </row>
        <row r="85">
          <cell r="U85">
            <v>5.3619091890184517E-2</v>
          </cell>
        </row>
        <row r="86">
          <cell r="U86">
            <v>5.492310404768927E-2</v>
          </cell>
        </row>
      </sheetData>
      <sheetData sheetId="26" refreshError="1">
        <row r="16">
          <cell r="U16">
            <v>7.8826445084058352E-2</v>
          </cell>
        </row>
        <row r="17">
          <cell r="U17">
            <v>9.4915757985498728E-2</v>
          </cell>
        </row>
        <row r="18">
          <cell r="U18">
            <v>7.7777476587666816E-2</v>
          </cell>
        </row>
        <row r="19">
          <cell r="U19">
            <v>7.1679749775032275E-2</v>
          </cell>
        </row>
        <row r="20">
          <cell r="U20">
            <v>7.4667438162383026E-2</v>
          </cell>
        </row>
        <row r="21">
          <cell r="U21">
            <v>7.8541811147624943E-2</v>
          </cell>
        </row>
        <row r="22">
          <cell r="U22">
            <v>7.5337431224585555E-2</v>
          </cell>
        </row>
        <row r="23">
          <cell r="U23">
            <v>7.728067507793604E-2</v>
          </cell>
        </row>
        <row r="24">
          <cell r="U24">
            <v>7.3061053672624235E-2</v>
          </cell>
        </row>
        <row r="25">
          <cell r="U25">
            <v>6.9275839817678667E-2</v>
          </cell>
        </row>
        <row r="26">
          <cell r="U26">
            <v>6.6259234239072068E-2</v>
          </cell>
        </row>
        <row r="27">
          <cell r="U27">
            <v>7.392937747735924E-2</v>
          </cell>
        </row>
        <row r="28">
          <cell r="U28">
            <v>7.2216927110449997E-2</v>
          </cell>
        </row>
        <row r="29">
          <cell r="U29">
            <v>6.6652785081629723E-2</v>
          </cell>
        </row>
        <row r="30">
          <cell r="U30">
            <v>6.8262442931294312E-2</v>
          </cell>
        </row>
        <row r="31">
          <cell r="U31">
            <v>8.6185089398471249E-2</v>
          </cell>
        </row>
        <row r="32">
          <cell r="U32">
            <v>7.7416575019408518E-2</v>
          </cell>
        </row>
        <row r="33">
          <cell r="U33">
            <v>7.4455000502866339E-2</v>
          </cell>
        </row>
        <row r="34">
          <cell r="U34">
            <v>8.2181604803909541E-2</v>
          </cell>
        </row>
        <row r="35">
          <cell r="U35">
            <v>6.9937925453134916E-2</v>
          </cell>
        </row>
        <row r="36">
          <cell r="U36">
            <v>6.6802037105751402E-2</v>
          </cell>
        </row>
        <row r="37">
          <cell r="U37">
            <v>6.4206409681499363E-2</v>
          </cell>
        </row>
        <row r="38">
          <cell r="U38">
            <v>6.22626398820494E-2</v>
          </cell>
        </row>
        <row r="39">
          <cell r="U39">
            <v>7.3857594132029344E-2</v>
          </cell>
        </row>
        <row r="40">
          <cell r="U40">
            <v>6.8409648898918374E-2</v>
          </cell>
        </row>
        <row r="41">
          <cell r="U41">
            <v>7.277625515450796E-2</v>
          </cell>
        </row>
        <row r="42">
          <cell r="U42">
            <v>6.5785444919512506E-2</v>
          </cell>
        </row>
        <row r="43">
          <cell r="U43">
            <v>6.900081748466258E-2</v>
          </cell>
        </row>
        <row r="44">
          <cell r="U44">
            <v>6.3264290478248636E-2</v>
          </cell>
        </row>
        <row r="45">
          <cell r="U45">
            <v>7.0905812440495097E-2</v>
          </cell>
        </row>
        <row r="46">
          <cell r="U46">
            <v>6.5778106723938537E-2</v>
          </cell>
        </row>
        <row r="47">
          <cell r="U47">
            <v>5.9713944513871534E-2</v>
          </cell>
        </row>
        <row r="48">
          <cell r="U48">
            <v>6.9181250300480737E-2</v>
          </cell>
        </row>
        <row r="49">
          <cell r="U49">
            <v>6.4866603367325595E-2</v>
          </cell>
        </row>
        <row r="50">
          <cell r="U50">
            <v>6.3894691972195716E-2</v>
          </cell>
        </row>
        <row r="51">
          <cell r="U51">
            <v>6.5497983192691511E-2</v>
          </cell>
        </row>
        <row r="52">
          <cell r="U52">
            <v>7.4135920029198249E-2</v>
          </cell>
        </row>
        <row r="53">
          <cell r="U53">
            <v>7.4214674451561699E-2</v>
          </cell>
        </row>
        <row r="54">
          <cell r="U54">
            <v>7.0444617600720238E-2</v>
          </cell>
        </row>
        <row r="55">
          <cell r="U55">
            <v>6.6610932183399668E-2</v>
          </cell>
        </row>
        <row r="56">
          <cell r="U56">
            <v>6.4215310854358235E-2</v>
          </cell>
        </row>
        <row r="57">
          <cell r="U57">
            <v>6.3839069984339664E-2</v>
          </cell>
        </row>
        <row r="58">
          <cell r="U58">
            <v>6.4599526382513636E-2</v>
          </cell>
        </row>
        <row r="59">
          <cell r="U59">
            <v>7.5475396702027103E-2</v>
          </cell>
        </row>
        <row r="60">
          <cell r="U60">
            <v>6.364747677190534E-2</v>
          </cell>
        </row>
        <row r="61">
          <cell r="U61">
            <v>5.7848078142162244E-2</v>
          </cell>
        </row>
        <row r="62">
          <cell r="U62">
            <v>5.9501865816355977E-2</v>
          </cell>
        </row>
        <row r="63">
          <cell r="U63">
            <v>6.2625991699652162E-2</v>
          </cell>
        </row>
        <row r="64">
          <cell r="U64">
            <v>6.2166328919769281E-2</v>
          </cell>
        </row>
        <row r="65">
          <cell r="U65">
            <v>6.4380090336437809E-2</v>
          </cell>
        </row>
        <row r="66">
          <cell r="U66">
            <v>6.3924685589519636E-2</v>
          </cell>
        </row>
        <row r="67">
          <cell r="U67">
            <v>5.9090818282827598E-2</v>
          </cell>
        </row>
        <row r="68">
          <cell r="U68">
            <v>6.1750570864587441E-2</v>
          </cell>
        </row>
        <row r="69">
          <cell r="U69">
            <v>5.8672091944052908E-2</v>
          </cell>
        </row>
        <row r="70">
          <cell r="U70">
            <v>5.7169171539274401E-2</v>
          </cell>
        </row>
        <row r="71">
          <cell r="U71">
            <v>6.5445652313904645E-2</v>
          </cell>
        </row>
        <row r="72">
          <cell r="U72">
            <v>7.4018368902779325E-2</v>
          </cell>
        </row>
        <row r="73">
          <cell r="U73">
            <v>6.2695464697138617E-2</v>
          </cell>
        </row>
        <row r="74">
          <cell r="U74">
            <v>5.7490868887851557E-2</v>
          </cell>
        </row>
        <row r="75">
          <cell r="U75">
            <v>6.0352409191612139E-2</v>
          </cell>
        </row>
        <row r="76">
          <cell r="U76">
            <v>5.8908526749677295E-2</v>
          </cell>
        </row>
        <row r="77">
          <cell r="U77">
            <v>5.8495992617261162E-2</v>
          </cell>
        </row>
        <row r="78">
          <cell r="U78">
            <v>5.731017617636161E-2</v>
          </cell>
        </row>
        <row r="79">
          <cell r="U79">
            <v>7.2165242913152253E-2</v>
          </cell>
        </row>
        <row r="80">
          <cell r="U80">
            <v>6.4640162921995634E-2</v>
          </cell>
        </row>
        <row r="81">
          <cell r="U81">
            <v>5.8169118006103755E-2</v>
          </cell>
        </row>
        <row r="82">
          <cell r="U82">
            <v>6.9767918108377291E-2</v>
          </cell>
        </row>
        <row r="83">
          <cell r="U83">
            <v>5.8948101422977753E-2</v>
          </cell>
        </row>
        <row r="84">
          <cell r="U84">
            <v>5.4969883397819205E-2</v>
          </cell>
        </row>
        <row r="85">
          <cell r="U85">
            <v>5.2079790214205182E-2</v>
          </cell>
        </row>
        <row r="86">
          <cell r="U86">
            <v>5.223165161380991E-2</v>
          </cell>
        </row>
      </sheetData>
      <sheetData sheetId="27" refreshError="1">
        <row r="16">
          <cell r="U16">
            <v>3.354735240835776E-2</v>
          </cell>
        </row>
        <row r="17">
          <cell r="U17">
            <v>2.9518187547394849E-2</v>
          </cell>
        </row>
        <row r="18">
          <cell r="U18">
            <v>3.2843373864144196E-2</v>
          </cell>
        </row>
        <row r="19">
          <cell r="U19">
            <v>3.3763601340713205E-2</v>
          </cell>
        </row>
        <row r="20">
          <cell r="U20">
            <v>3.6345774077683163E-2</v>
          </cell>
        </row>
        <row r="21">
          <cell r="U21">
            <v>3.3869095861234121E-2</v>
          </cell>
        </row>
        <row r="22">
          <cell r="U22">
            <v>3.2597509102896889E-2</v>
          </cell>
        </row>
        <row r="23">
          <cell r="U23">
            <v>3.3792729718955555E-2</v>
          </cell>
        </row>
        <row r="24">
          <cell r="U24">
            <v>3.292366874965548E-2</v>
          </cell>
        </row>
        <row r="25">
          <cell r="U25">
            <v>3.6139626548891024E-2</v>
          </cell>
        </row>
        <row r="26">
          <cell r="U26">
            <v>3.2173450964203008E-2</v>
          </cell>
        </row>
        <row r="27">
          <cell r="U27">
            <v>3.1683088049563914E-2</v>
          </cell>
        </row>
        <row r="28">
          <cell r="U28">
            <v>3.1649648230405503E-2</v>
          </cell>
        </row>
        <row r="29">
          <cell r="U29">
            <v>3.4715734582226793E-2</v>
          </cell>
        </row>
        <row r="30">
          <cell r="U30">
            <v>3.5772775427934465E-2</v>
          </cell>
        </row>
        <row r="31">
          <cell r="U31">
            <v>3.2995767082099246E-2</v>
          </cell>
        </row>
        <row r="32">
          <cell r="U32">
            <v>3.178341483611366E-2</v>
          </cell>
        </row>
        <row r="33">
          <cell r="U33">
            <v>3.1609657518500672E-2</v>
          </cell>
        </row>
        <row r="34">
          <cell r="U34">
            <v>2.98239664954296E-2</v>
          </cell>
        </row>
        <row r="35">
          <cell r="U35">
            <v>3.104167787832534E-2</v>
          </cell>
        </row>
        <row r="36">
          <cell r="U36">
            <v>3.2611630826982513E-2</v>
          </cell>
        </row>
        <row r="37">
          <cell r="U37">
            <v>4.0426019191134227E-2</v>
          </cell>
        </row>
        <row r="38">
          <cell r="U38">
            <v>3.1874304976385909E-2</v>
          </cell>
        </row>
        <row r="39">
          <cell r="U39">
            <v>3.1685280120126828E-2</v>
          </cell>
        </row>
        <row r="40">
          <cell r="U40">
            <v>2.9938775311841893E-2</v>
          </cell>
        </row>
        <row r="41">
          <cell r="U41">
            <v>3.3069630288363412E-2</v>
          </cell>
        </row>
        <row r="42">
          <cell r="U42">
            <v>2.9882254561143642E-2</v>
          </cell>
        </row>
        <row r="43">
          <cell r="U43">
            <v>3.4667708643624617E-2</v>
          </cell>
        </row>
        <row r="44">
          <cell r="U44">
            <v>2.7560837802401462E-2</v>
          </cell>
        </row>
        <row r="45">
          <cell r="U45">
            <v>2.9372164129047144E-2</v>
          </cell>
        </row>
        <row r="46">
          <cell r="U46">
            <v>3.0866832717338893E-2</v>
          </cell>
        </row>
        <row r="47">
          <cell r="U47">
            <v>3.0460464577419917E-2</v>
          </cell>
        </row>
        <row r="48">
          <cell r="U48">
            <v>2.9557065445979382E-2</v>
          </cell>
        </row>
        <row r="49">
          <cell r="U49">
            <v>2.771433555731713E-2</v>
          </cell>
        </row>
        <row r="50">
          <cell r="U50">
            <v>2.8546272989893734E-2</v>
          </cell>
        </row>
        <row r="51">
          <cell r="U51">
            <v>2.8437613612188099E-2</v>
          </cell>
        </row>
        <row r="52">
          <cell r="U52">
            <v>2.98142312437162E-2</v>
          </cell>
        </row>
        <row r="53">
          <cell r="U53">
            <v>2.6141750961010433E-2</v>
          </cell>
        </row>
        <row r="54">
          <cell r="U54">
            <v>2.8037550201207247E-2</v>
          </cell>
        </row>
        <row r="55">
          <cell r="U55">
            <v>2.8607595962091666E-2</v>
          </cell>
        </row>
        <row r="56">
          <cell r="U56">
            <v>2.996446911548999E-2</v>
          </cell>
        </row>
        <row r="57">
          <cell r="U57">
            <v>2.8255452507238578E-2</v>
          </cell>
        </row>
        <row r="58">
          <cell r="U58">
            <v>2.9710439267356156E-2</v>
          </cell>
        </row>
        <row r="59">
          <cell r="U59">
            <v>2.8054985530046435E-2</v>
          </cell>
        </row>
        <row r="60">
          <cell r="U60">
            <v>2.7654915983870775E-2</v>
          </cell>
        </row>
        <row r="61">
          <cell r="U61">
            <v>3.1492323421099394E-2</v>
          </cell>
        </row>
        <row r="62">
          <cell r="U62">
            <v>2.8569303064939055E-2</v>
          </cell>
        </row>
        <row r="63">
          <cell r="U63">
            <v>2.8157088650140338E-2</v>
          </cell>
        </row>
        <row r="64">
          <cell r="U64">
            <v>2.7536478943089158E-2</v>
          </cell>
        </row>
        <row r="65">
          <cell r="U65">
            <v>2.9485297062679373E-2</v>
          </cell>
        </row>
        <row r="66">
          <cell r="U66">
            <v>2.9953733319375422E-2</v>
          </cell>
        </row>
        <row r="67">
          <cell r="U67">
            <v>2.7816111822155192E-2</v>
          </cell>
        </row>
        <row r="68">
          <cell r="U68">
            <v>2.6401075714450911E-2</v>
          </cell>
        </row>
        <row r="69">
          <cell r="U69">
            <v>2.6324077595643758E-2</v>
          </cell>
        </row>
        <row r="70">
          <cell r="U70">
            <v>2.9273478807750469E-2</v>
          </cell>
        </row>
        <row r="71">
          <cell r="U71">
            <v>3.1974387743801146E-2</v>
          </cell>
        </row>
        <row r="72">
          <cell r="U72">
            <v>2.6967398618717782E-2</v>
          </cell>
        </row>
        <row r="73">
          <cell r="U73">
            <v>2.5286157186117889E-2</v>
          </cell>
        </row>
        <row r="74">
          <cell r="U74">
            <v>2.6211397076360457E-2</v>
          </cell>
        </row>
        <row r="75">
          <cell r="U75">
            <v>2.5072560665986524E-2</v>
          </cell>
        </row>
        <row r="76">
          <cell r="U76">
            <v>2.619787725067637E-2</v>
          </cell>
        </row>
        <row r="77">
          <cell r="U77">
            <v>2.7559082075869018E-2</v>
          </cell>
        </row>
        <row r="78">
          <cell r="U78">
            <v>2.6281717407888792E-2</v>
          </cell>
        </row>
        <row r="79">
          <cell r="U79">
            <v>2.6663923318273098E-2</v>
          </cell>
        </row>
        <row r="80">
          <cell r="U80">
            <v>2.6757808985348651E-2</v>
          </cell>
        </row>
        <row r="81">
          <cell r="U81">
            <v>2.6056677821707161E-2</v>
          </cell>
        </row>
        <row r="82">
          <cell r="U82">
            <v>2.2858275229650001E-2</v>
          </cell>
        </row>
        <row r="83">
          <cell r="U83">
            <v>2.3844030677827456E-2</v>
          </cell>
        </row>
        <row r="84">
          <cell r="U84">
            <v>2.3745620211681105E-2</v>
          </cell>
        </row>
        <row r="85">
          <cell r="U85">
            <v>2.5651067755051903E-2</v>
          </cell>
        </row>
      </sheetData>
      <sheetData sheetId="28" refreshError="1">
        <row r="16">
          <cell r="U16">
            <v>8.1369286991364684E-2</v>
          </cell>
        </row>
        <row r="17">
          <cell r="U17">
            <v>4.8077385047671166E-2</v>
          </cell>
        </row>
        <row r="18">
          <cell r="U18">
            <v>5.910268709290694E-2</v>
          </cell>
        </row>
        <row r="19">
          <cell r="U19">
            <v>6.1776545323651441E-2</v>
          </cell>
        </row>
        <row r="20">
          <cell r="U20">
            <v>6.1182960414244841E-2</v>
          </cell>
        </row>
        <row r="21">
          <cell r="U21">
            <v>6.0188658025491462E-2</v>
          </cell>
        </row>
        <row r="22">
          <cell r="U22">
            <v>6.3491903417328757E-2</v>
          </cell>
        </row>
        <row r="23">
          <cell r="U23">
            <v>6.9052432128942257E-2</v>
          </cell>
        </row>
        <row r="24">
          <cell r="U24">
            <v>7.0223327203283392E-2</v>
          </cell>
        </row>
        <row r="25">
          <cell r="U25">
            <v>7.162405328644475E-2</v>
          </cell>
        </row>
        <row r="26">
          <cell r="U26">
            <v>4.6913893299498632E-2</v>
          </cell>
        </row>
        <row r="27">
          <cell r="U27">
            <v>6.4452865384954164E-2</v>
          </cell>
        </row>
        <row r="28">
          <cell r="U28">
            <v>6.7040498189974818E-2</v>
          </cell>
        </row>
        <row r="29">
          <cell r="U29">
            <v>6.2931389066107901E-2</v>
          </cell>
        </row>
        <row r="30">
          <cell r="U30">
            <v>4.3974094709542111E-2</v>
          </cell>
        </row>
        <row r="31">
          <cell r="U31">
            <v>7.0543831987672834E-2</v>
          </cell>
        </row>
        <row r="32">
          <cell r="U32">
            <v>7.1657644743382126E-2</v>
          </cell>
        </row>
        <row r="33">
          <cell r="U33">
            <v>6.9727716680648658E-2</v>
          </cell>
        </row>
        <row r="34">
          <cell r="U34">
            <v>5.2338538539337204E-2</v>
          </cell>
        </row>
        <row r="35">
          <cell r="U35">
            <v>4.5564075196313711E-2</v>
          </cell>
        </row>
        <row r="36">
          <cell r="U36">
            <v>6.6980756722517049E-2</v>
          </cell>
        </row>
        <row r="37">
          <cell r="U37">
            <v>5.4457182488259731E-2</v>
          </cell>
        </row>
        <row r="38">
          <cell r="U38">
            <v>5.2251725455092275E-2</v>
          </cell>
        </row>
        <row r="39">
          <cell r="U39">
            <v>4.2567639676409197E-2</v>
          </cell>
        </row>
        <row r="40">
          <cell r="U40">
            <v>4.6915937667669619E-2</v>
          </cell>
        </row>
        <row r="41">
          <cell r="U41">
            <v>5.2737616301370333E-2</v>
          </cell>
        </row>
        <row r="42">
          <cell r="U42">
            <v>5.3707347741248093E-2</v>
          </cell>
        </row>
        <row r="43">
          <cell r="U43">
            <v>4.2147515979309311E-2</v>
          </cell>
        </row>
        <row r="44">
          <cell r="U44">
            <v>5.4598635482480513E-2</v>
          </cell>
        </row>
        <row r="45">
          <cell r="U45">
            <v>5.0466678200755233E-2</v>
          </cell>
        </row>
        <row r="46">
          <cell r="U46">
            <v>5.7069851568749441E-2</v>
          </cell>
        </row>
        <row r="47">
          <cell r="U47">
            <v>4.1522310369948502E-2</v>
          </cell>
        </row>
        <row r="48">
          <cell r="U48">
            <v>5.0771463968139474E-2</v>
          </cell>
        </row>
        <row r="49">
          <cell r="U49">
            <v>5.0344240043519194E-2</v>
          </cell>
        </row>
        <row r="50">
          <cell r="U50">
            <v>5.0161289760528735E-2</v>
          </cell>
        </row>
        <row r="51">
          <cell r="U51">
            <v>4.2641314872113818E-2</v>
          </cell>
        </row>
        <row r="52">
          <cell r="U52">
            <v>4.2633245227024323E-2</v>
          </cell>
        </row>
        <row r="53">
          <cell r="U53">
            <v>5.0171189518217932E-2</v>
          </cell>
        </row>
        <row r="54">
          <cell r="U54">
            <v>5.0632695329417478E-2</v>
          </cell>
        </row>
        <row r="55">
          <cell r="U55">
            <v>6.8011766696921577E-2</v>
          </cell>
        </row>
        <row r="56">
          <cell r="U56">
            <v>4.1443258423325351E-2</v>
          </cell>
        </row>
        <row r="57">
          <cell r="U57">
            <v>5.047239307017768E-2</v>
          </cell>
        </row>
        <row r="58">
          <cell r="U58">
            <v>5.299929236530769E-2</v>
          </cell>
        </row>
        <row r="59">
          <cell r="U59">
            <v>5.3955859976175899E-2</v>
          </cell>
        </row>
        <row r="60">
          <cell r="U60">
            <v>4.6167335671823975E-2</v>
          </cell>
        </row>
        <row r="61">
          <cell r="U61">
            <v>4.108940439630137E-2</v>
          </cell>
        </row>
        <row r="62">
          <cell r="U62">
            <v>5.0142805591328617E-2</v>
          </cell>
        </row>
        <row r="63">
          <cell r="U63">
            <v>5.2566742152336407E-2</v>
          </cell>
        </row>
        <row r="64">
          <cell r="U64">
            <v>5.1015656836109841E-2</v>
          </cell>
        </row>
        <row r="65">
          <cell r="U65">
            <v>4.2041134723649426E-2</v>
          </cell>
        </row>
        <row r="66">
          <cell r="U66">
            <v>5.0704530890568519E-2</v>
          </cell>
        </row>
        <row r="67">
          <cell r="U67">
            <v>4.9959507612458508E-2</v>
          </cell>
        </row>
        <row r="68">
          <cell r="U68">
            <v>4.9583241742710123E-2</v>
          </cell>
        </row>
        <row r="69">
          <cell r="U69">
            <v>4.97528168826777E-2</v>
          </cell>
        </row>
        <row r="70">
          <cell r="U70">
            <v>4.9599108241519987E-2</v>
          </cell>
        </row>
        <row r="71">
          <cell r="U71">
            <v>5.046791168841442E-2</v>
          </cell>
        </row>
        <row r="72">
          <cell r="U72">
            <v>5.1259972903474296E-2</v>
          </cell>
        </row>
        <row r="73">
          <cell r="U73">
            <v>4.989647319606344E-2</v>
          </cell>
        </row>
        <row r="74">
          <cell r="U74">
            <v>4.8398385155132444E-2</v>
          </cell>
        </row>
        <row r="75">
          <cell r="U75">
            <v>5.0570131391443798E-2</v>
          </cell>
        </row>
        <row r="76">
          <cell r="U76">
            <v>4.6424038764812124E-2</v>
          </cell>
        </row>
        <row r="77">
          <cell r="U77">
            <v>4.8437581238695189E-2</v>
          </cell>
        </row>
        <row r="78">
          <cell r="U78">
            <v>4.8905806968339967E-2</v>
          </cell>
        </row>
        <row r="79">
          <cell r="U79">
            <v>5.0081483660708373E-2</v>
          </cell>
        </row>
        <row r="80">
          <cell r="U80">
            <v>4.7948572922494735E-2</v>
          </cell>
        </row>
        <row r="81">
          <cell r="U81">
            <v>4.9556412056262558E-2</v>
          </cell>
        </row>
        <row r="82">
          <cell r="U82">
            <v>4.8839355394391298E-2</v>
          </cell>
        </row>
        <row r="83">
          <cell r="U83">
            <v>4.4188490059934547E-2</v>
          </cell>
        </row>
        <row r="84">
          <cell r="U84">
            <v>4.9089371389886512E-2</v>
          </cell>
        </row>
        <row r="85">
          <cell r="U85">
            <v>4.9146673391138637E-2</v>
          </cell>
        </row>
        <row r="86">
          <cell r="U86">
            <v>4.7128302245287017E-2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orro C$"/>
      <sheetName val="ahorro US$"/>
      <sheetName val="P1C$"/>
      <sheetName val="P1US$"/>
      <sheetName val="P3C$"/>
      <sheetName val="P3US$"/>
      <sheetName val="P6C$"/>
      <sheetName val="P6US$"/>
      <sheetName val="P9C$"/>
      <sheetName val="P9US$"/>
      <sheetName val="1 año C$"/>
      <sheetName val="1 año US$"/>
      <sheetName val="mas de 1 año C$"/>
      <sheetName val="mas de 1 año US$"/>
      <sheetName val="salidaC$"/>
      <sheetName val="salidaUS$"/>
    </sheetNames>
    <sheetDataSet>
      <sheetData sheetId="0" refreshError="1"/>
      <sheetData sheetId="1" refreshError="1">
        <row r="86">
          <cell r="U86">
            <v>2.7955557967619938E-2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6">
          <cell r="U86">
            <v>4.1063671043476649E-2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ahorro C$"/>
      <sheetName val="ahorro US$"/>
      <sheetName val="P1C$"/>
      <sheetName val="P1US$"/>
      <sheetName val="P2C$"/>
      <sheetName val="P2US$"/>
      <sheetName val="P3C$"/>
      <sheetName val="P3US$"/>
      <sheetName val="P6C$"/>
      <sheetName val="P6US$"/>
      <sheetName val="P9C$"/>
      <sheetName val="P9US$"/>
      <sheetName val="1 año C$"/>
      <sheetName val="1 año US$"/>
      <sheetName val="mas de 1 año C$"/>
      <sheetName val="mas de 1 año US$"/>
      <sheetName val="salidaC$"/>
      <sheetName val="salida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99">
          <cell r="AK199">
            <v>8.0553560093587176E-2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s "/>
      <sheetName val="Pasivas"/>
      <sheetName val="Pas.Act."/>
    </sheetNames>
    <sheetDataSet>
      <sheetData sheetId="0">
        <row r="198">
          <cell r="F198">
            <v>0.15235185874408577</v>
          </cell>
          <cell r="L198">
            <v>0.15937165727579969</v>
          </cell>
        </row>
        <row r="202">
          <cell r="C202">
            <v>2.1428941578153365E-2</v>
          </cell>
          <cell r="E202">
            <v>2.7341682826094751E-2</v>
          </cell>
          <cell r="I202">
            <v>3.2222600496559749E-2</v>
          </cell>
          <cell r="K202">
            <v>1.1542844154720802E-2</v>
          </cell>
        </row>
        <row r="207">
          <cell r="F207">
            <v>0.15058124491869912</v>
          </cell>
          <cell r="L207">
            <v>0.15810566092459136</v>
          </cell>
          <cell r="X207">
            <v>0.15259894559847004</v>
          </cell>
        </row>
        <row r="211">
          <cell r="C211">
            <v>4.5321833707964915E-2</v>
          </cell>
          <cell r="E211">
            <v>7.7397286101824656E-2</v>
          </cell>
          <cell r="I211">
            <v>5.9305438254401648E-2</v>
          </cell>
          <cell r="K211">
            <v>9.1750238950839627E-3</v>
          </cell>
        </row>
        <row r="212">
          <cell r="C212">
            <v>5.7433006697847282E-2</v>
          </cell>
          <cell r="E212">
            <v>2.8696856110492004E-2</v>
          </cell>
          <cell r="I212">
            <v>4.9279564808337818E-2</v>
          </cell>
          <cell r="K212">
            <v>4.9175845682387601E-2</v>
          </cell>
        </row>
        <row r="213">
          <cell r="C213">
            <v>0.16307595994558338</v>
          </cell>
          <cell r="E213">
            <v>0.22372841280293559</v>
          </cell>
          <cell r="I213">
            <v>0.15894562276694896</v>
          </cell>
          <cell r="K213">
            <v>0.14634082005461363</v>
          </cell>
        </row>
        <row r="214">
          <cell r="C214">
            <v>0.16344083000169907</v>
          </cell>
          <cell r="E214">
            <v>0.17977244153884842</v>
          </cell>
          <cell r="F214">
            <v>0.16378636034239283</v>
          </cell>
          <cell r="I214">
            <v>0.15593405468938532</v>
          </cell>
          <cell r="K214">
            <v>0.15157903173067466</v>
          </cell>
          <cell r="L214">
            <v>0.15457716632992649</v>
          </cell>
          <cell r="X214">
            <v>0.16569227282798854</v>
          </cell>
        </row>
        <row r="215">
          <cell r="C215">
            <v>0.18985155968004416</v>
          </cell>
          <cell r="E215">
            <v>0.21606835561397919</v>
          </cell>
          <cell r="F215">
            <v>0.1902218840251137</v>
          </cell>
          <cell r="I215">
            <v>0.16035848847687714</v>
          </cell>
          <cell r="K215">
            <v>0.16680321092307027</v>
          </cell>
          <cell r="L215">
            <v>0.16187192407546644</v>
          </cell>
          <cell r="X215">
            <v>0.16080964728994115</v>
          </cell>
        </row>
        <row r="216">
          <cell r="C216">
            <v>0.18923982647610929</v>
          </cell>
          <cell r="E216">
            <v>0.18</v>
          </cell>
          <cell r="F216">
            <v>0.18920563873546722</v>
          </cell>
          <cell r="I216">
            <v>0.15687044287774898</v>
          </cell>
          <cell r="K216">
            <v>0.17014101499703416</v>
          </cell>
          <cell r="L216">
            <v>0.15917656417163986</v>
          </cell>
          <cell r="X216">
            <v>0.14280465291978245</v>
          </cell>
        </row>
        <row r="223">
          <cell r="C223">
            <v>3.3421311184508154E-2</v>
          </cell>
          <cell r="E223">
            <v>8.8922962551041762E-2</v>
          </cell>
          <cell r="I223">
            <v>6.7469897751261207E-2</v>
          </cell>
          <cell r="K223">
            <v>4.8853095021714935E-2</v>
          </cell>
        </row>
        <row r="224">
          <cell r="C224">
            <v>0.15155550090970527</v>
          </cell>
          <cell r="E224">
            <v>0.16258076096025878</v>
          </cell>
          <cell r="I224">
            <v>0.15439700990973704</v>
          </cell>
          <cell r="K224">
            <v>0.14134075941705992</v>
          </cell>
        </row>
        <row r="225">
          <cell r="C225">
            <v>0.18315389418044964</v>
          </cell>
          <cell r="E225">
            <v>0.15393363914893618</v>
          </cell>
          <cell r="F225">
            <v>0.17980820832088057</v>
          </cell>
          <cell r="I225">
            <v>0.15755270745224961</v>
          </cell>
          <cell r="K225">
            <v>0.11048967844939088</v>
          </cell>
          <cell r="L225">
            <v>0.13387257603091229</v>
          </cell>
          <cell r="X225">
            <v>0.13632049290885154</v>
          </cell>
        </row>
        <row r="226">
          <cell r="C226">
            <v>0.18052583758069168</v>
          </cell>
          <cell r="E226">
            <v>0.20371247425673455</v>
          </cell>
          <cell r="F226">
            <v>0.18066010826494935</v>
          </cell>
          <cell r="I226">
            <v>0.15263257874169781</v>
          </cell>
          <cell r="K226">
            <v>0.17278848575211714</v>
          </cell>
          <cell r="L226">
            <v>0.1565250550379125</v>
          </cell>
          <cell r="X226">
            <v>0.15810570066172444</v>
          </cell>
        </row>
        <row r="232">
          <cell r="C232">
            <v>5.4935073846013302E-2</v>
          </cell>
          <cell r="E232">
            <v>0.10433754499992444</v>
          </cell>
          <cell r="I232">
            <v>4.9537813427475257E-2</v>
          </cell>
          <cell r="K232">
            <v>4.1131052212909636E-2</v>
          </cell>
        </row>
        <row r="233">
          <cell r="C233">
            <v>0.18593649376799809</v>
          </cell>
          <cell r="E233">
            <v>0.18759169587342983</v>
          </cell>
          <cell r="I233">
            <v>0.15450987337523653</v>
          </cell>
          <cell r="K233">
            <v>0.13627285862557637</v>
          </cell>
        </row>
        <row r="234">
          <cell r="C234">
            <v>0.17534361573720575</v>
          </cell>
          <cell r="E234">
            <v>0.20069323760896635</v>
          </cell>
          <cell r="F234">
            <v>0.18476015054430828</v>
          </cell>
          <cell r="I234">
            <v>0.15452800073848838</v>
          </cell>
          <cell r="K234">
            <v>0.1406602298460255</v>
          </cell>
          <cell r="L234">
            <v>0.15092179104330772</v>
          </cell>
          <cell r="X234">
            <v>0.15066324273059742</v>
          </cell>
        </row>
        <row r="235">
          <cell r="C235">
            <v>0.18822069194366958</v>
          </cell>
          <cell r="E235">
            <v>0.1983931728345934</v>
          </cell>
          <cell r="F235">
            <v>0.18948966667891728</v>
          </cell>
          <cell r="I235">
            <v>0.1572480299314504</v>
          </cell>
          <cell r="K235">
            <v>0.14404094855915794</v>
          </cell>
          <cell r="L235">
            <v>0.15330004336062841</v>
          </cell>
          <cell r="X235">
            <v>0.15267642313649571</v>
          </cell>
        </row>
        <row r="236">
          <cell r="C236">
            <v>0.1927171556699889</v>
          </cell>
          <cell r="E236">
            <v>0.14849999999999999</v>
          </cell>
          <cell r="F236">
            <v>0.19102942133812498</v>
          </cell>
          <cell r="I236">
            <v>0.1592165204209387</v>
          </cell>
          <cell r="K236">
            <v>0.156705344194395</v>
          </cell>
          <cell r="L236">
            <v>0.158546229982923</v>
          </cell>
          <cell r="X236">
            <v>0.15667532351500049</v>
          </cell>
        </row>
        <row r="243">
          <cell r="C243">
            <v>0.18785987279300947</v>
          </cell>
          <cell r="E243">
            <v>0.15871654759635445</v>
          </cell>
          <cell r="F243">
            <v>0.18233890007827841</v>
          </cell>
          <cell r="I243">
            <v>0.15498307793955662</v>
          </cell>
          <cell r="K243">
            <v>0.15347188898475031</v>
          </cell>
          <cell r="L243">
            <v>0.15476994837494534</v>
          </cell>
          <cell r="X243">
            <v>0.1679694406300149</v>
          </cell>
        </row>
        <row r="244">
          <cell r="C244">
            <v>0.20202914649013567</v>
          </cell>
          <cell r="E244">
            <v>0.22732768096663361</v>
          </cell>
          <cell r="F244">
            <v>0.20749335476656106</v>
          </cell>
          <cell r="I244">
            <v>0.16007661874787965</v>
          </cell>
          <cell r="K244">
            <v>0.16498302152792432</v>
          </cell>
          <cell r="L244">
            <v>0.16107831773493825</v>
          </cell>
          <cell r="X244">
            <v>0.15933801046919779</v>
          </cell>
        </row>
        <row r="245">
          <cell r="C245">
            <v>0.180937962934028</v>
          </cell>
          <cell r="E245">
            <v>0.17043876843279757</v>
          </cell>
          <cell r="F245">
            <v>0.17725627250621728</v>
          </cell>
          <cell r="I245">
            <v>0.1650123207069146</v>
          </cell>
          <cell r="K245">
            <v>0.16104868447305729</v>
          </cell>
          <cell r="L245">
            <v>0.16356773921399448</v>
          </cell>
          <cell r="X245">
            <v>0.15735802488815967</v>
          </cell>
        </row>
        <row r="246">
          <cell r="C246">
            <v>0.19721503772658963</v>
          </cell>
          <cell r="E246">
            <v>0.20339375451656008</v>
          </cell>
          <cell r="F246">
            <v>0.19822043169556564</v>
          </cell>
          <cell r="I246">
            <v>0.16024196013335867</v>
          </cell>
          <cell r="K246">
            <v>0.15958837010401838</v>
          </cell>
          <cell r="L246">
            <v>0.16009819476450282</v>
          </cell>
          <cell r="X246">
            <v>0.16366629834394372</v>
          </cell>
        </row>
        <row r="252">
          <cell r="C252">
            <v>4.5206930932058187E-2</v>
          </cell>
          <cell r="E252">
            <v>2.6818845231603118E-3</v>
          </cell>
          <cell r="I252">
            <v>4.8304202375604774E-2</v>
          </cell>
          <cell r="K252">
            <v>5.4426928843411063E-2</v>
          </cell>
        </row>
        <row r="253">
          <cell r="C253">
            <v>0.18638700836546815</v>
          </cell>
          <cell r="E253">
            <v>0.17818640294795579</v>
          </cell>
          <cell r="I253">
            <v>0.1597622951221459</v>
          </cell>
          <cell r="K253">
            <v>0.1609109442219136</v>
          </cell>
        </row>
        <row r="254">
          <cell r="C254">
            <v>0.20941369964311421</v>
          </cell>
          <cell r="E254">
            <v>0.22</v>
          </cell>
          <cell r="F254">
            <v>0.20953550928826545</v>
          </cell>
          <cell r="I254">
            <v>0.15862163062646548</v>
          </cell>
          <cell r="K254">
            <v>0.1624915359883293</v>
          </cell>
          <cell r="L254">
            <v>0.16000274144404766</v>
          </cell>
          <cell r="X254">
            <v>0.16378559047565103</v>
          </cell>
        </row>
        <row r="255">
          <cell r="C255">
            <v>0.19499505575952378</v>
          </cell>
          <cell r="E255">
            <v>0.22327005554383744</v>
          </cell>
          <cell r="F255">
            <v>0.20486501822599493</v>
          </cell>
          <cell r="I255">
            <v>0.16163787759918538</v>
          </cell>
          <cell r="K255">
            <v>0.16192598597662389</v>
          </cell>
          <cell r="L255">
            <v>0.16171694379733798</v>
          </cell>
          <cell r="X255">
            <v>0.16276462757382304</v>
          </cell>
        </row>
        <row r="261">
          <cell r="C261">
            <v>5.1935405159332718E-2</v>
          </cell>
          <cell r="E261">
            <v>3.5120378033750017E-2</v>
          </cell>
          <cell r="I261">
            <v>4.0157184277340316E-2</v>
          </cell>
          <cell r="K261">
            <v>2.6320861741671715E-2</v>
          </cell>
        </row>
        <row r="262">
          <cell r="C262">
            <v>0.19476366522770783</v>
          </cell>
          <cell r="E262">
            <v>0.20790342265438869</v>
          </cell>
          <cell r="I262">
            <v>0.15673790103753973</v>
          </cell>
          <cell r="K262">
            <v>0.16159657883158488</v>
          </cell>
        </row>
        <row r="263">
          <cell r="C263">
            <v>0.18544266394744996</v>
          </cell>
          <cell r="E263">
            <v>0.23838196501765349</v>
          </cell>
          <cell r="F263">
            <v>0.19043116836216531</v>
          </cell>
          <cell r="I263">
            <v>0.14109185193071111</v>
          </cell>
          <cell r="K263">
            <v>0.16462844105492483</v>
          </cell>
          <cell r="L263">
            <v>0.1444931295790903</v>
          </cell>
          <cell r="X263">
            <v>0.16703988940560394</v>
          </cell>
        </row>
        <row r="264">
          <cell r="C264">
            <v>0.18907246194379501</v>
          </cell>
          <cell r="E264">
            <v>0.18</v>
          </cell>
          <cell r="F264">
            <v>0.18903276174830808</v>
          </cell>
          <cell r="I264">
            <v>0.15461762185995512</v>
          </cell>
          <cell r="K264">
            <v>0.16528633952071398</v>
          </cell>
          <cell r="L264">
            <v>0.15730366251509187</v>
          </cell>
          <cell r="X264">
            <v>0.16176390262160023</v>
          </cell>
        </row>
        <row r="265">
          <cell r="C265">
            <v>0.19319451020011577</v>
          </cell>
          <cell r="F265">
            <v>0.19319451020011577</v>
          </cell>
          <cell r="I265">
            <v>0.16680204100988755</v>
          </cell>
          <cell r="K265">
            <v>0.17003453408983749</v>
          </cell>
          <cell r="L265">
            <v>0.16716484151568001</v>
          </cell>
          <cell r="X265">
            <v>0.15708656040282376</v>
          </cell>
        </row>
        <row r="272">
          <cell r="C272">
            <v>5.9491766357174257E-2</v>
          </cell>
          <cell r="E272">
            <v>6.6536756437209355E-2</v>
          </cell>
          <cell r="I272">
            <v>3.6003066545316299E-2</v>
          </cell>
          <cell r="K272">
            <v>2.8677016314309384E-2</v>
          </cell>
          <cell r="X272">
            <v>0.16391306221316163</v>
          </cell>
        </row>
        <row r="273">
          <cell r="C273">
            <v>0.19607018773598719</v>
          </cell>
          <cell r="E273">
            <v>0.22848456492568017</v>
          </cell>
          <cell r="I273">
            <v>0.15733236321727284</v>
          </cell>
          <cell r="K273">
            <v>0.16718627072223266</v>
          </cell>
        </row>
        <row r="274">
          <cell r="C274">
            <v>0.20349301652756674</v>
          </cell>
          <cell r="E274">
            <v>0.18266099999999999</v>
          </cell>
          <cell r="F274">
            <v>0.199719150018286</v>
          </cell>
          <cell r="I274">
            <v>0.17253202846311283</v>
          </cell>
          <cell r="K274">
            <v>0.16477980287508689</v>
          </cell>
          <cell r="L274">
            <v>0.17108038357758482</v>
          </cell>
        </row>
        <row r="275">
          <cell r="C275">
            <v>0.20628115344329154</v>
          </cell>
          <cell r="E275">
            <v>0.16500000000000001</v>
          </cell>
          <cell r="F275">
            <v>0.2061978410541373</v>
          </cell>
          <cell r="I275">
            <v>0.16759776764131823</v>
          </cell>
          <cell r="K275">
            <v>0.17272842040644229</v>
          </cell>
          <cell r="L275">
            <v>0.16852190418717822</v>
          </cell>
        </row>
        <row r="281">
          <cell r="C281">
            <v>3.5312637587495178E-2</v>
          </cell>
          <cell r="E281">
            <v>0.10107138278003819</v>
          </cell>
          <cell r="I281">
            <v>6.9074844082537806E-2</v>
          </cell>
          <cell r="K281">
            <v>3.3427095368670022E-2</v>
          </cell>
          <cell r="X281">
            <v>0.18135522517474381</v>
          </cell>
        </row>
        <row r="282">
          <cell r="C282">
            <v>0.20567681958047271</v>
          </cell>
          <cell r="E282">
            <v>0.19717256703736491</v>
          </cell>
          <cell r="I282">
            <v>0.16681550095620901</v>
          </cell>
          <cell r="K282">
            <v>0.17061386816734897</v>
          </cell>
          <cell r="X282">
            <v>0.18815582042867857</v>
          </cell>
        </row>
        <row r="283">
          <cell r="C283">
            <v>0.21786688985504665</v>
          </cell>
          <cell r="E283">
            <v>0.23603581436675553</v>
          </cell>
          <cell r="F283">
            <v>0.21849872661602412</v>
          </cell>
          <cell r="I283">
            <v>0.16660411737960712</v>
          </cell>
          <cell r="K283">
            <v>0.17413839634783732</v>
          </cell>
          <cell r="L283">
            <v>0.16973066254155028</v>
          </cell>
          <cell r="X283">
            <v>1.7628341712032154E-2</v>
          </cell>
        </row>
        <row r="284">
          <cell r="C284">
            <v>0.21465839303518941</v>
          </cell>
          <cell r="E284">
            <v>0.1629754956182316</v>
          </cell>
          <cell r="F284">
            <v>0.21171638405966628</v>
          </cell>
          <cell r="I284">
            <v>0.164648194595305</v>
          </cell>
          <cell r="K284">
            <v>0.16721233842682018</v>
          </cell>
          <cell r="L284">
            <v>0.16535946641774169</v>
          </cell>
          <cell r="X284">
            <v>0.1752468799717177</v>
          </cell>
        </row>
      </sheetData>
      <sheetData sheetId="1">
        <row r="179">
          <cell r="O179">
            <v>180703.73378423823</v>
          </cell>
        </row>
        <row r="184">
          <cell r="O184">
            <v>153949.66385734297</v>
          </cell>
        </row>
        <row r="185">
          <cell r="O185">
            <v>25998.537311846998</v>
          </cell>
        </row>
        <row r="186">
          <cell r="O186">
            <v>31149.16923096517</v>
          </cell>
        </row>
        <row r="187">
          <cell r="O187">
            <v>26581.521965637392</v>
          </cell>
        </row>
        <row r="188">
          <cell r="O188">
            <v>26038.094271403257</v>
          </cell>
        </row>
        <row r="189">
          <cell r="O189">
            <v>36456.968463757075</v>
          </cell>
        </row>
        <row r="191">
          <cell r="O191">
            <v>31941.828293957711</v>
          </cell>
        </row>
        <row r="192">
          <cell r="O192">
            <v>25959.220422163588</v>
          </cell>
        </row>
        <row r="193">
          <cell r="O193">
            <v>28052.553686429957</v>
          </cell>
        </row>
        <row r="194">
          <cell r="O194">
            <v>35544.248783794217</v>
          </cell>
        </row>
        <row r="196">
          <cell r="O196">
            <v>29722.327890187604</v>
          </cell>
        </row>
        <row r="197">
          <cell r="O197">
            <v>22435.814167734883</v>
          </cell>
        </row>
        <row r="198">
          <cell r="O198">
            <v>14235.905310836057</v>
          </cell>
        </row>
        <row r="199">
          <cell r="O199">
            <v>27882.498003159049</v>
          </cell>
        </row>
        <row r="200">
          <cell r="O200">
            <v>21449.505050230033</v>
          </cell>
        </row>
        <row r="202">
          <cell r="O202">
            <v>30963.871451867137</v>
          </cell>
        </row>
        <row r="203">
          <cell r="O203">
            <v>19012.680531925107</v>
          </cell>
        </row>
        <row r="204">
          <cell r="O204">
            <v>26135.321299174801</v>
          </cell>
        </row>
        <row r="205">
          <cell r="O205">
            <v>31931.666716429321</v>
          </cell>
        </row>
        <row r="207">
          <cell r="O207">
            <v>35514.166649611579</v>
          </cell>
        </row>
        <row r="208">
          <cell r="O208">
            <v>20728.916684918975</v>
          </cell>
        </row>
        <row r="209">
          <cell r="O209">
            <v>20827.116270451494</v>
          </cell>
        </row>
        <row r="210">
          <cell r="O210">
            <v>20211.29030201969</v>
          </cell>
        </row>
        <row r="212">
          <cell r="O212">
            <v>23870.970926953672</v>
          </cell>
        </row>
        <row r="213">
          <cell r="O213">
            <v>26039.800196822944</v>
          </cell>
        </row>
        <row r="214">
          <cell r="O214">
            <v>16630.912754442707</v>
          </cell>
        </row>
        <row r="215">
          <cell r="O215">
            <v>23810.101916652315</v>
          </cell>
        </row>
        <row r="216">
          <cell r="O216">
            <v>21160.727228897424</v>
          </cell>
        </row>
        <row r="218">
          <cell r="O218">
            <v>26675.142241596164</v>
          </cell>
        </row>
        <row r="219">
          <cell r="O219">
            <v>23937.791577487609</v>
          </cell>
        </row>
        <row r="220">
          <cell r="O220">
            <v>29846.143346476943</v>
          </cell>
        </row>
        <row r="221">
          <cell r="O221">
            <v>38898.906133146011</v>
          </cell>
        </row>
        <row r="223">
          <cell r="O223">
            <v>36590.1762285554</v>
          </cell>
        </row>
        <row r="224">
          <cell r="O224">
            <v>26280.642026108057</v>
          </cell>
        </row>
        <row r="225">
          <cell r="O225">
            <v>26302.206590750829</v>
          </cell>
        </row>
        <row r="226">
          <cell r="O226">
            <v>31092.070640026192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s "/>
      <sheetName val="Pasivas"/>
    </sheetNames>
    <sheetDataSet>
      <sheetData sheetId="0">
        <row r="7">
          <cell r="C7">
            <v>0.19675104555616851</v>
          </cell>
          <cell r="E7">
            <v>0.24168576032465977</v>
          </cell>
          <cell r="F7">
            <v>0.21145749477508446</v>
          </cell>
          <cell r="I7">
            <v>0.12822205057435007</v>
          </cell>
          <cell r="K7">
            <v>0.12582251482550511</v>
          </cell>
          <cell r="L7">
            <v>0.12760422021337609</v>
          </cell>
          <cell r="M7">
            <v>0.12949273580532517</v>
          </cell>
        </row>
        <row r="8">
          <cell r="C8">
            <v>0.18478991036137776</v>
          </cell>
          <cell r="E8">
            <v>0.20050606346388547</v>
          </cell>
          <cell r="F8">
            <v>0.19287780036314217</v>
          </cell>
          <cell r="I8">
            <v>0.13256106652214872</v>
          </cell>
          <cell r="K8">
            <v>0.14013930300066821</v>
          </cell>
          <cell r="L8">
            <v>0.13633431422274223</v>
          </cell>
          <cell r="M8">
            <v>0.13730701301318379</v>
          </cell>
        </row>
        <row r="9">
          <cell r="C9">
            <v>0.18050880863436378</v>
          </cell>
          <cell r="E9">
            <v>0.16967671040399665</v>
          </cell>
          <cell r="F9">
            <v>0.17393754969757413</v>
          </cell>
          <cell r="I9">
            <v>0.12911317444163825</v>
          </cell>
          <cell r="K9">
            <v>0.13109643742872146</v>
          </cell>
          <cell r="L9">
            <v>0.13015584087448337</v>
          </cell>
          <cell r="M9">
            <v>0.13280451726649894</v>
          </cell>
        </row>
        <row r="10">
          <cell r="C10">
            <v>0.16592801660140635</v>
          </cell>
          <cell r="E10">
            <v>0.25427162951698751</v>
          </cell>
          <cell r="F10">
            <v>0.19598460086114472</v>
          </cell>
          <cell r="I10">
            <v>0.11129345104507075</v>
          </cell>
          <cell r="K10">
            <v>0.12302759296801005</v>
          </cell>
          <cell r="L10">
            <v>0.11427344728401795</v>
          </cell>
          <cell r="M10">
            <v>0.11739818743610467</v>
          </cell>
        </row>
        <row r="11">
          <cell r="C11">
            <v>0.16789013503660963</v>
          </cell>
          <cell r="E11">
            <v>0.2248865202197641</v>
          </cell>
          <cell r="F11">
            <v>0.19368980498523891</v>
          </cell>
          <cell r="I11">
            <v>0.10412549732761604</v>
          </cell>
          <cell r="K11">
            <v>0.12063344838671008</v>
          </cell>
          <cell r="L11">
            <v>0.10873947824934888</v>
          </cell>
          <cell r="M11">
            <v>0.1112462961479368</v>
          </cell>
        </row>
        <row r="18">
          <cell r="C18">
            <v>0.16948527224593246</v>
          </cell>
          <cell r="E18">
            <v>0.25434675536055484</v>
          </cell>
          <cell r="F18">
            <v>0.20819601822589651</v>
          </cell>
          <cell r="I18">
            <v>0.12553805890217656</v>
          </cell>
          <cell r="K18">
            <v>0.12151493822809373</v>
          </cell>
          <cell r="L18">
            <v>0.12481968854061996</v>
          </cell>
          <cell r="M18">
            <v>0.12712208588331228</v>
          </cell>
        </row>
        <row r="19">
          <cell r="C19">
            <v>0.16440831792009336</v>
          </cell>
          <cell r="E19">
            <v>0.25859279863174001</v>
          </cell>
          <cell r="F19">
            <v>0.18646279768303634</v>
          </cell>
          <cell r="I19">
            <v>0.13764448230499809</v>
          </cell>
          <cell r="K19">
            <v>0.12747314194074022</v>
          </cell>
          <cell r="L19">
            <v>0.13365884680273826</v>
          </cell>
          <cell r="M19">
            <v>0.13761598610824072</v>
          </cell>
        </row>
        <row r="20">
          <cell r="C20">
            <v>0.1772040927708026</v>
          </cell>
          <cell r="E20">
            <v>0.23222708155680416</v>
          </cell>
          <cell r="F20">
            <v>0.1966120958090723</v>
          </cell>
          <cell r="I20">
            <v>0.13634929329052314</v>
          </cell>
          <cell r="K20">
            <v>0.12954082371211095</v>
          </cell>
          <cell r="L20">
            <v>0.13299511063018793</v>
          </cell>
          <cell r="M20">
            <v>0.13848094568113245</v>
          </cell>
        </row>
        <row r="21">
          <cell r="C21">
            <v>0.14901253743709406</v>
          </cell>
          <cell r="E21">
            <v>0.2349305555148061</v>
          </cell>
          <cell r="F21">
            <v>0.16806766754997615</v>
          </cell>
          <cell r="I21">
            <v>0.13287400615084474</v>
          </cell>
          <cell r="K21">
            <v>0.11508787575360968</v>
          </cell>
          <cell r="L21">
            <v>0.12792221089654848</v>
          </cell>
          <cell r="M21">
            <v>0.13106801669198098</v>
          </cell>
        </row>
        <row r="27">
          <cell r="C27">
            <v>0.16781407511196914</v>
          </cell>
          <cell r="E27">
            <v>0.23208250062664704</v>
          </cell>
          <cell r="F27">
            <v>0.18982769754123469</v>
          </cell>
          <cell r="I27">
            <v>0.11583516367555705</v>
          </cell>
          <cell r="K27">
            <v>0.11388824297591527</v>
          </cell>
          <cell r="L27">
            <v>0.1149004304391423</v>
          </cell>
          <cell r="M27">
            <v>0.11743298262875983</v>
          </cell>
        </row>
        <row r="28">
          <cell r="C28">
            <v>0.18429512980281709</v>
          </cell>
          <cell r="E28">
            <v>0.25903495995423337</v>
          </cell>
          <cell r="F28">
            <v>0.20072669302856166</v>
          </cell>
          <cell r="I28">
            <v>0.10924987668665422</v>
          </cell>
          <cell r="K28">
            <v>0.1218436629183004</v>
          </cell>
          <cell r="L28">
            <v>0.11159105695051127</v>
          </cell>
          <cell r="M28">
            <v>0.11509515585815516</v>
          </cell>
        </row>
        <row r="29">
          <cell r="C29">
            <v>0.17965751778256642</v>
          </cell>
          <cell r="E29">
            <v>0.25054336739566418</v>
          </cell>
          <cell r="F29">
            <v>0.19735768116391314</v>
          </cell>
          <cell r="I29">
            <v>0.12996886604769239</v>
          </cell>
          <cell r="K29">
            <v>0.12654166856362395</v>
          </cell>
          <cell r="L29">
            <v>0.12896872203416182</v>
          </cell>
          <cell r="M29">
            <v>0.13402045855532987</v>
          </cell>
        </row>
        <row r="30">
          <cell r="C30">
            <v>0.17676461924126285</v>
          </cell>
          <cell r="E30">
            <v>0.25219035348892127</v>
          </cell>
          <cell r="F30">
            <v>0.20308501092691111</v>
          </cell>
          <cell r="I30">
            <v>0.12776302125707184</v>
          </cell>
          <cell r="K30">
            <v>0.12172720611427879</v>
          </cell>
          <cell r="L30">
            <v>0.12464016174701423</v>
          </cell>
          <cell r="M30">
            <v>0.13042579085825209</v>
          </cell>
        </row>
        <row r="36">
          <cell r="C36">
            <v>0.15748441004016983</v>
          </cell>
          <cell r="E36">
            <v>0.21840073392884873</v>
          </cell>
          <cell r="F36">
            <v>0.17737623026721933</v>
          </cell>
          <cell r="I36">
            <v>0.14088554638365328</v>
          </cell>
          <cell r="K36">
            <v>0.10536125728115106</v>
          </cell>
          <cell r="L36">
            <v>0.12475759746236254</v>
          </cell>
          <cell r="M36">
            <v>0.12706345697348503</v>
          </cell>
        </row>
        <row r="37">
          <cell r="C37">
            <v>0.16124510854618707</v>
          </cell>
          <cell r="E37">
            <v>0.22107614156525621</v>
          </cell>
          <cell r="F37">
            <v>0.17336209773512978</v>
          </cell>
          <cell r="I37">
            <v>0.12305944549831391</v>
          </cell>
          <cell r="K37">
            <v>0.13327979208724705</v>
          </cell>
          <cell r="L37">
            <v>0.12547555769529301</v>
          </cell>
          <cell r="M37">
            <v>0.12692031451562558</v>
          </cell>
        </row>
        <row r="38">
          <cell r="C38">
            <v>0.1550784765444525</v>
          </cell>
          <cell r="E38">
            <v>0.26890934551886791</v>
          </cell>
          <cell r="F38">
            <v>0.18457843280890907</v>
          </cell>
          <cell r="I38">
            <v>0.13072866755553822</v>
          </cell>
          <cell r="K38">
            <v>0.12937619651969121</v>
          </cell>
          <cell r="L38">
            <v>0.13020176301977582</v>
          </cell>
          <cell r="M38">
            <v>0.13397284890317107</v>
          </cell>
        </row>
        <row r="39">
          <cell r="C39">
            <v>0.16944931719945114</v>
          </cell>
          <cell r="E39">
            <v>0.18555206458239007</v>
          </cell>
          <cell r="F39">
            <v>0.17283344670086112</v>
          </cell>
          <cell r="I39">
            <v>0.11535737539774796</v>
          </cell>
          <cell r="K39">
            <v>0.1224762139615609</v>
          </cell>
          <cell r="L39">
            <v>0.11966582561093943</v>
          </cell>
          <cell r="M39">
            <v>0.12095358427117192</v>
          </cell>
        </row>
        <row r="40">
          <cell r="C40">
            <v>0.15177723156894157</v>
          </cell>
          <cell r="E40">
            <v>0.17914569403273617</v>
          </cell>
          <cell r="F40">
            <v>0.15844882976784869</v>
          </cell>
          <cell r="I40">
            <v>0.11744441730816499</v>
          </cell>
          <cell r="K40">
            <v>9.3384538997103E-2</v>
          </cell>
          <cell r="L40">
            <v>0.10431420376687392</v>
          </cell>
          <cell r="M40">
            <v>0.10860390627173204</v>
          </cell>
        </row>
        <row r="47">
          <cell r="C47">
            <v>0.18154342212161856</v>
          </cell>
          <cell r="E47">
            <v>0.24394282483481514</v>
          </cell>
          <cell r="F47">
            <v>0.20074099056766931</v>
          </cell>
          <cell r="I47">
            <v>0.13118728134554969</v>
          </cell>
          <cell r="K47">
            <v>0.10694371667569921</v>
          </cell>
          <cell r="L47">
            <v>0.11840755653461385</v>
          </cell>
          <cell r="M47">
            <v>0.12323840453675765</v>
          </cell>
        </row>
        <row r="48">
          <cell r="C48">
            <v>0.17571783121893514</v>
          </cell>
          <cell r="E48">
            <v>0.21353909002184318</v>
          </cell>
          <cell r="F48">
            <v>0.19038134389702027</v>
          </cell>
          <cell r="I48">
            <v>0.11982039772204389</v>
          </cell>
          <cell r="K48">
            <v>0.12097493202854739</v>
          </cell>
          <cell r="L48">
            <v>0.12007959666450235</v>
          </cell>
          <cell r="M48">
            <v>0.1235412240436409</v>
          </cell>
        </row>
        <row r="49">
          <cell r="C49">
            <v>0.16966706553482888</v>
          </cell>
          <cell r="E49">
            <v>0.23118521789363322</v>
          </cell>
          <cell r="F49">
            <v>0.1954266804111997</v>
          </cell>
          <cell r="I49">
            <v>0.11770415572528871</v>
          </cell>
          <cell r="K49">
            <v>0.12481779462976374</v>
          </cell>
          <cell r="L49">
            <v>0.11945401516677273</v>
          </cell>
          <cell r="M49">
            <v>0.12199705235405885</v>
          </cell>
        </row>
        <row r="50">
          <cell r="C50">
            <v>0.15716315193696126</v>
          </cell>
          <cell r="E50">
            <v>0.25294534878552155</v>
          </cell>
          <cell r="F50">
            <v>0.1784827277995607</v>
          </cell>
          <cell r="I50">
            <v>0.1171637531729679</v>
          </cell>
          <cell r="K50">
            <v>0.12208031839604713</v>
          </cell>
          <cell r="L50">
            <v>0.11876636720109918</v>
          </cell>
          <cell r="M50">
            <v>0.1250042512280613</v>
          </cell>
        </row>
        <row r="56">
          <cell r="C56">
            <v>0.17367630869186085</v>
          </cell>
          <cell r="E56">
            <v>0.18025448275862066</v>
          </cell>
          <cell r="F56">
            <v>0.17690112590078949</v>
          </cell>
          <cell r="I56">
            <v>0.117846599025051</v>
          </cell>
          <cell r="K56">
            <v>9.2062530206205598E-2</v>
          </cell>
          <cell r="L56">
            <v>0.1051285404524437</v>
          </cell>
          <cell r="M56">
            <v>0.10751329244012292</v>
          </cell>
        </row>
        <row r="57">
          <cell r="C57">
            <v>0.16013772747661045</v>
          </cell>
          <cell r="E57">
            <v>0.23080460944147807</v>
          </cell>
          <cell r="F57">
            <v>0.17835260796125804</v>
          </cell>
          <cell r="I57">
            <v>0.12885166283403165</v>
          </cell>
          <cell r="K57">
            <v>0.12355069858033244</v>
          </cell>
          <cell r="L57">
            <v>0.12648141074310285</v>
          </cell>
          <cell r="M57">
            <v>0.13175211609659357</v>
          </cell>
        </row>
        <row r="58">
          <cell r="C58">
            <v>0.1637629211772666</v>
          </cell>
          <cell r="E58">
            <v>0.25123987982611412</v>
          </cell>
          <cell r="F58">
            <v>0.21024201969609074</v>
          </cell>
          <cell r="I58">
            <v>0.12343419338731175</v>
          </cell>
          <cell r="K58">
            <v>0.12277686859550406</v>
          </cell>
          <cell r="L58">
            <v>0.12321274274889618</v>
          </cell>
          <cell r="M58">
            <v>0.12724269218663198</v>
          </cell>
        </row>
        <row r="59">
          <cell r="C59">
            <v>0.14900866121018619</v>
          </cell>
          <cell r="E59">
            <v>0.23048859227370985</v>
          </cell>
          <cell r="F59">
            <v>0.16818685178314757</v>
          </cell>
          <cell r="I59">
            <v>0.12297892248611469</v>
          </cell>
          <cell r="K59">
            <v>0.12394347714183385</v>
          </cell>
          <cell r="L59">
            <v>0.12338781241571817</v>
          </cell>
          <cell r="M59">
            <v>0.1269751721764692</v>
          </cell>
        </row>
        <row r="65">
          <cell r="C65">
            <v>0.14308568419334292</v>
          </cell>
          <cell r="E65">
            <v>0.23674347603714593</v>
          </cell>
          <cell r="F65">
            <v>0.15679496993782643</v>
          </cell>
          <cell r="I65">
            <v>0.13248644663307749</v>
          </cell>
          <cell r="K65">
            <v>0.12695585417002742</v>
          </cell>
          <cell r="L65">
            <v>0.13044418052720999</v>
          </cell>
          <cell r="M65">
            <v>0.13572911009645994</v>
          </cell>
        </row>
        <row r="66">
          <cell r="C66">
            <v>0.15365674293389348</v>
          </cell>
          <cell r="E66">
            <v>0.24135736428386903</v>
          </cell>
          <cell r="F66">
            <v>0.20271577779077588</v>
          </cell>
          <cell r="I66">
            <v>0.12386698192091948</v>
          </cell>
          <cell r="K66">
            <v>0.10480759995080668</v>
          </cell>
          <cell r="L66">
            <v>0.11486891414553781</v>
          </cell>
          <cell r="M66">
            <v>0.11725187972522907</v>
          </cell>
        </row>
        <row r="67">
          <cell r="C67">
            <v>0.18943699034264064</v>
          </cell>
          <cell r="E67">
            <v>0.2526122435429255</v>
          </cell>
          <cell r="F67">
            <v>0.20439152847151279</v>
          </cell>
          <cell r="I67">
            <v>0.12982540843985976</v>
          </cell>
          <cell r="K67">
            <v>0.10276003688494165</v>
          </cell>
          <cell r="L67">
            <v>0.11773308886375064</v>
          </cell>
          <cell r="M67">
            <v>0.12365696373607275</v>
          </cell>
        </row>
        <row r="68">
          <cell r="C68">
            <v>0.17861868040446718</v>
          </cell>
          <cell r="E68">
            <v>0.18429968308488304</v>
          </cell>
          <cell r="F68">
            <v>0.18162099602248638</v>
          </cell>
          <cell r="I68">
            <v>0.1237683048060985</v>
          </cell>
          <cell r="K68">
            <v>0.10461081638170452</v>
          </cell>
          <cell r="L68">
            <v>0.11509032498843393</v>
          </cell>
          <cell r="M68">
            <v>0.12029367569543326</v>
          </cell>
        </row>
        <row r="69">
          <cell r="C69">
            <v>0.14663336585474374</v>
          </cell>
          <cell r="E69">
            <v>0.24073853030383657</v>
          </cell>
          <cell r="F69">
            <v>0.16385301057477417</v>
          </cell>
          <cell r="I69">
            <v>9.8661436380877446E-2</v>
          </cell>
          <cell r="K69">
            <v>0.10491909251297302</v>
          </cell>
          <cell r="L69">
            <v>0.10107545309159983</v>
          </cell>
          <cell r="M69">
            <v>0.10460893965579111</v>
          </cell>
        </row>
        <row r="76">
          <cell r="C76">
            <v>0.13711223421505359</v>
          </cell>
          <cell r="E76">
            <v>0.23934641081893931</v>
          </cell>
          <cell r="F76">
            <v>0.15650512336675931</v>
          </cell>
          <cell r="I76">
            <v>0.12365963019824625</v>
          </cell>
          <cell r="K76">
            <v>0.11788110210337099</v>
          </cell>
          <cell r="L76">
            <v>0.1213217820707839</v>
          </cell>
          <cell r="M76">
            <v>0.12444964411323046</v>
          </cell>
        </row>
        <row r="77">
          <cell r="C77">
            <v>0.15994904808221524</v>
          </cell>
          <cell r="E77">
            <v>0.22763121633822109</v>
          </cell>
          <cell r="F77">
            <v>0.18478461869048909</v>
          </cell>
          <cell r="I77">
            <v>0.12038324850393349</v>
          </cell>
          <cell r="K77">
            <v>0.10256803344800361</v>
          </cell>
          <cell r="L77">
            <v>0.11075343769963955</v>
          </cell>
          <cell r="M77">
            <v>0.11338557302775916</v>
          </cell>
        </row>
        <row r="78">
          <cell r="C78">
            <v>0.12146269153989327</v>
          </cell>
          <cell r="E78">
            <v>0.20488858377044131</v>
          </cell>
          <cell r="F78">
            <v>0.13468159817348813</v>
          </cell>
          <cell r="I78">
            <v>0.13087493759241306</v>
          </cell>
          <cell r="K78">
            <v>0.11278450107307442</v>
          </cell>
          <cell r="L78">
            <v>0.1233581731315208</v>
          </cell>
          <cell r="M78">
            <v>0.12469937468924461</v>
          </cell>
        </row>
        <row r="79">
          <cell r="C79">
            <v>0.14682759014929955</v>
          </cell>
          <cell r="E79">
            <v>0.24331477320016648</v>
          </cell>
          <cell r="F79">
            <v>0.17573393741836368</v>
          </cell>
          <cell r="I79">
            <v>0.12618386357270989</v>
          </cell>
          <cell r="K79">
            <v>0.10829763517075086</v>
          </cell>
          <cell r="L79">
            <v>0.11628851207065038</v>
          </cell>
          <cell r="M79">
            <v>0.12021443421496328</v>
          </cell>
        </row>
        <row r="85">
          <cell r="C85">
            <v>0.15460964034144267</v>
          </cell>
          <cell r="E85">
            <v>0.23720192917128821</v>
          </cell>
          <cell r="F85">
            <v>0.18539108695299134</v>
          </cell>
          <cell r="I85">
            <v>0.1312571933012425</v>
          </cell>
          <cell r="K85">
            <v>0.10491511450767019</v>
          </cell>
          <cell r="L85">
            <v>0.12112703360312158</v>
          </cell>
          <cell r="M85">
            <v>0.12304487331075814</v>
          </cell>
        </row>
        <row r="86">
          <cell r="C86">
            <v>0.15505517677493533</v>
          </cell>
          <cell r="E86">
            <v>0.22290007951794449</v>
          </cell>
          <cell r="F86">
            <v>0.17593034418863607</v>
          </cell>
          <cell r="I86">
            <v>0.12690464880192637</v>
          </cell>
          <cell r="K86">
            <v>0.12194130910684411</v>
          </cell>
          <cell r="L86">
            <v>0.12521912999981533</v>
          </cell>
          <cell r="M86">
            <v>0.12833029146331121</v>
          </cell>
        </row>
        <row r="87">
          <cell r="C87">
            <v>0.17413115285572081</v>
          </cell>
          <cell r="E87">
            <v>0.24415035570959503</v>
          </cell>
          <cell r="F87">
            <v>0.19397283460150733</v>
          </cell>
          <cell r="I87">
            <v>0.11848758128144139</v>
          </cell>
          <cell r="K87">
            <v>0.10515382561492791</v>
          </cell>
          <cell r="L87">
            <v>0.11536852893325439</v>
          </cell>
          <cell r="M87">
            <v>0.12120964505191896</v>
          </cell>
        </row>
        <row r="88">
          <cell r="C88">
            <v>0.10269666232142281</v>
          </cell>
          <cell r="E88">
            <v>0.22921769679300288</v>
          </cell>
          <cell r="F88">
            <v>0.11596438013903963</v>
          </cell>
          <cell r="I88">
            <v>0.11993613214502262</v>
          </cell>
          <cell r="K88">
            <v>0.11757696488877516</v>
          </cell>
          <cell r="L88">
            <v>0.11933325687173406</v>
          </cell>
          <cell r="M88">
            <v>0.11866716712448291</v>
          </cell>
        </row>
        <row r="94">
          <cell r="C94">
            <v>0.17407518635082453</v>
          </cell>
          <cell r="E94">
            <v>0.23041473140019966</v>
          </cell>
          <cell r="F94">
            <v>0.19738102207292141</v>
          </cell>
          <cell r="I94">
            <v>0.12424559145686251</v>
          </cell>
          <cell r="K94">
            <v>0.11424429733029319</v>
          </cell>
          <cell r="L94">
            <v>0.11993767651396282</v>
          </cell>
          <cell r="M94">
            <v>0.12345887924424326</v>
          </cell>
        </row>
        <row r="95">
          <cell r="C95">
            <v>0.13840158933909905</v>
          </cell>
          <cell r="E95">
            <v>0.24772850271391383</v>
          </cell>
          <cell r="F95">
            <v>0.16329345163409986</v>
          </cell>
          <cell r="I95">
            <v>0.1250848394914762</v>
          </cell>
          <cell r="K95">
            <v>0.11710649811520453</v>
          </cell>
          <cell r="L95">
            <v>0.12031670089471923</v>
          </cell>
          <cell r="M95">
            <v>0.12328871378979878</v>
          </cell>
        </row>
        <row r="96">
          <cell r="C96">
            <v>0.14748470985758722</v>
          </cell>
          <cell r="E96">
            <v>0.22496134055650138</v>
          </cell>
          <cell r="F96">
            <v>0.18005539123848147</v>
          </cell>
          <cell r="I96">
            <v>0.12088540587588067</v>
          </cell>
          <cell r="K96">
            <v>0.11849943652886985</v>
          </cell>
          <cell r="L96">
            <v>0.1198787288691613</v>
          </cell>
          <cell r="M96">
            <v>0.12261633034809533</v>
          </cell>
        </row>
        <row r="97">
          <cell r="C97">
            <v>0.19077459089263718</v>
          </cell>
          <cell r="E97">
            <v>0.24100037488284914</v>
          </cell>
          <cell r="F97">
            <v>0.20030902136715104</v>
          </cell>
          <cell r="I97">
            <v>0.12196266789030219</v>
          </cell>
          <cell r="K97">
            <v>0.11685082717121935</v>
          </cell>
          <cell r="L97">
            <v>0.12020119685569469</v>
          </cell>
          <cell r="M97">
            <v>0.13102553896255384</v>
          </cell>
        </row>
        <row r="98">
          <cell r="C98">
            <v>0.11732498278096332</v>
          </cell>
          <cell r="E98">
            <v>0.24675291219733766</v>
          </cell>
          <cell r="F98">
            <v>0.13146080860279066</v>
          </cell>
          <cell r="I98">
            <v>0.11332032829146747</v>
          </cell>
          <cell r="K98">
            <v>0.11243689005270531</v>
          </cell>
          <cell r="L98">
            <v>0.11297711435035276</v>
          </cell>
          <cell r="M98">
            <v>0.11549265621661177</v>
          </cell>
        </row>
        <row r="105">
          <cell r="C105">
            <v>0.15078102977215707</v>
          </cell>
          <cell r="E105">
            <v>0.22174876354038656</v>
          </cell>
          <cell r="F105">
            <v>0.17214939998313769</v>
          </cell>
          <cell r="I105">
            <v>0.11213785826523302</v>
          </cell>
          <cell r="K105">
            <v>0.11824905285069151</v>
          </cell>
          <cell r="L105">
            <v>0.11343433055849539</v>
          </cell>
          <cell r="M105">
            <v>0.11687123960230524</v>
          </cell>
        </row>
        <row r="106">
          <cell r="C106">
            <v>0.15414872907589727</v>
          </cell>
          <cell r="E106">
            <v>0.19837041751527495</v>
          </cell>
          <cell r="F106">
            <v>0.16118137314520536</v>
          </cell>
          <cell r="I106">
            <v>0.11756590945170116</v>
          </cell>
          <cell r="K106">
            <v>9.0615389333858931E-2</v>
          </cell>
          <cell r="L106">
            <v>0.10510370973377028</v>
          </cell>
          <cell r="M106">
            <v>0.10631591629197877</v>
          </cell>
        </row>
        <row r="107">
          <cell r="C107">
            <v>0.15612807854478253</v>
          </cell>
          <cell r="E107">
            <v>0.26054358700318003</v>
          </cell>
          <cell r="F107">
            <v>0.20192757097131178</v>
          </cell>
          <cell r="I107">
            <v>0.11095141942575172</v>
          </cell>
          <cell r="K107">
            <v>0.118819853316391</v>
          </cell>
          <cell r="L107">
            <v>0.11383418446906457</v>
          </cell>
          <cell r="M107">
            <v>0.11735146013045683</v>
          </cell>
        </row>
        <row r="108">
          <cell r="C108">
            <v>0.18164385683883541</v>
          </cell>
          <cell r="E108">
            <v>0.22691054387167187</v>
          </cell>
          <cell r="F108">
            <v>0.19841225995101472</v>
          </cell>
          <cell r="I108">
            <v>0.11254721355785791</v>
          </cell>
          <cell r="K108">
            <v>0.10637827267434105</v>
          </cell>
          <cell r="L108">
            <v>0.11147050983164009</v>
          </cell>
          <cell r="M108">
            <v>0.11473608670540004</v>
          </cell>
        </row>
        <row r="114">
          <cell r="C114">
            <v>0.13480516959369801</v>
          </cell>
          <cell r="E114">
            <v>0.23685421159390307</v>
          </cell>
          <cell r="F114">
            <v>0.14459926458666966</v>
          </cell>
          <cell r="I114">
            <v>0.1144541330859043</v>
          </cell>
          <cell r="K114">
            <v>0.12161762294315231</v>
          </cell>
          <cell r="L114">
            <v>0.1163646624104146</v>
          </cell>
          <cell r="M114">
            <v>0.12045893998860767</v>
          </cell>
        </row>
        <row r="115">
          <cell r="C115">
            <v>0.16151268207519323</v>
          </cell>
          <cell r="E115">
            <v>0.15324719488006641</v>
          </cell>
          <cell r="F115">
            <v>0.15788811347241177</v>
          </cell>
          <cell r="I115">
            <v>0.11822809490367621</v>
          </cell>
          <cell r="K115">
            <v>0.10371353326443503</v>
          </cell>
          <cell r="L115">
            <v>0.11021155070479727</v>
          </cell>
          <cell r="M115">
            <v>0.11329187454760106</v>
          </cell>
        </row>
        <row r="116">
          <cell r="C116">
            <v>0.14403751337220555</v>
          </cell>
          <cell r="E116">
            <v>0.19387746202913922</v>
          </cell>
          <cell r="F116">
            <v>0.153936526026275</v>
          </cell>
          <cell r="I116">
            <v>0.10871714337066893</v>
          </cell>
          <cell r="K116">
            <v>0.11251146576823794</v>
          </cell>
          <cell r="L116">
            <v>0.11049280706815981</v>
          </cell>
          <cell r="M116">
            <v>0.11075328666780078</v>
          </cell>
        </row>
        <row r="117">
          <cell r="C117">
            <v>0.15945541496747592</v>
          </cell>
          <cell r="E117">
            <v>0.249036807149977</v>
          </cell>
          <cell r="F117">
            <v>0.20465059851120887</v>
          </cell>
          <cell r="I117">
            <v>0.11423938148980275</v>
          </cell>
          <cell r="K117">
            <v>0.10145153272764676</v>
          </cell>
          <cell r="L117">
            <v>0.10750795717352821</v>
          </cell>
          <cell r="M117">
            <v>0.11065755942183701</v>
          </cell>
        </row>
        <row r="118">
          <cell r="C118">
            <v>0.14790836820595879</v>
          </cell>
          <cell r="E118">
            <v>0.18945670798681938</v>
          </cell>
          <cell r="F118">
            <v>0.15332863393884308</v>
          </cell>
          <cell r="I118">
            <v>0.12267953163197004</v>
          </cell>
          <cell r="K118">
            <v>0.11065197308729494</v>
          </cell>
          <cell r="L118">
            <v>0.12114901422659255</v>
          </cell>
          <cell r="M118">
            <v>0.12226834001437457</v>
          </cell>
        </row>
        <row r="125">
          <cell r="C125">
            <v>0.16953663135629554</v>
          </cell>
          <cell r="E125">
            <v>0.22490475423045928</v>
          </cell>
          <cell r="F125">
            <v>0.18701098337180638</v>
          </cell>
          <cell r="I125">
            <v>0.12507949338353785</v>
          </cell>
          <cell r="K125">
            <v>0.12295821700802018</v>
          </cell>
          <cell r="L125">
            <v>0.12429703369566811</v>
          </cell>
          <cell r="M125">
            <v>0.12895632627243761</v>
          </cell>
        </row>
        <row r="126">
          <cell r="C126">
            <v>0.1470261424737741</v>
          </cell>
          <cell r="E126">
            <v>0.21375690703440778</v>
          </cell>
          <cell r="F126">
            <v>0.16403289835526316</v>
          </cell>
          <cell r="I126">
            <v>0.11721275212161283</v>
          </cell>
          <cell r="K126">
            <v>9.2580598592742341E-2</v>
          </cell>
          <cell r="L126">
            <v>0.11013958937414797</v>
          </cell>
          <cell r="M126">
            <v>0.11221542079081173</v>
          </cell>
        </row>
        <row r="127">
          <cell r="C127">
            <v>0.16345306000409132</v>
          </cell>
          <cell r="E127">
            <v>0.22010499683744464</v>
          </cell>
          <cell r="F127">
            <v>0.18254322428525754</v>
          </cell>
          <cell r="I127">
            <v>0.1298313108863865</v>
          </cell>
          <cell r="K127">
            <v>0.1112489122131725</v>
          </cell>
          <cell r="L127">
            <v>0.12312578709496119</v>
          </cell>
          <cell r="M127">
            <v>0.12581304355645109</v>
          </cell>
        </row>
        <row r="128">
          <cell r="C128">
            <v>0.16856803843738982</v>
          </cell>
          <cell r="E128">
            <v>0.19448991918332625</v>
          </cell>
          <cell r="F128">
            <v>0.17292800764789631</v>
          </cell>
          <cell r="I128">
            <v>0.12286813974306324</v>
          </cell>
          <cell r="K128">
            <v>0.11247464838821306</v>
          </cell>
          <cell r="L128">
            <v>0.11979214520310741</v>
          </cell>
          <cell r="M128">
            <v>0.12053134927491303</v>
          </cell>
        </row>
        <row r="134">
          <cell r="C134">
            <v>0.16048164076617275</v>
          </cell>
          <cell r="E134">
            <v>0.21360683522136481</v>
          </cell>
          <cell r="F134">
            <v>0.18831695770609316</v>
          </cell>
          <cell r="I134">
            <v>0.11642782585979508</v>
          </cell>
          <cell r="K134">
            <v>0.11613961823726746</v>
          </cell>
          <cell r="L134">
            <v>0.11634318039159487</v>
          </cell>
          <cell r="M134">
            <v>0.11911025828469245</v>
          </cell>
        </row>
        <row r="135">
          <cell r="C135">
            <v>0.136187361503502</v>
          </cell>
          <cell r="E135">
            <v>0.21265000112973931</v>
          </cell>
          <cell r="F135">
            <v>0.14737557946529972</v>
          </cell>
          <cell r="I135">
            <v>0.11828647309190432</v>
          </cell>
          <cell r="K135">
            <v>0.12229241174659564</v>
          </cell>
          <cell r="L135">
            <v>0.11905146168923558</v>
          </cell>
          <cell r="M135">
            <v>0.12090372394043222</v>
          </cell>
        </row>
        <row r="136">
          <cell r="C136">
            <v>0.12263482288010091</v>
          </cell>
          <cell r="E136">
            <v>0.20495931567084841</v>
          </cell>
          <cell r="F136">
            <v>0.12767842990261699</v>
          </cell>
          <cell r="I136">
            <v>0.12482083433277674</v>
          </cell>
          <cell r="K136">
            <v>0.10042987295332222</v>
          </cell>
          <cell r="L136">
            <v>0.11348760357502898</v>
          </cell>
          <cell r="M136">
            <v>0.11665099485684613</v>
          </cell>
        </row>
        <row r="137">
          <cell r="C137">
            <v>0.16296352115217219</v>
          </cell>
          <cell r="E137">
            <v>0.21638141502781477</v>
          </cell>
          <cell r="F137">
            <v>0.17833416469209001</v>
          </cell>
          <cell r="I137">
            <v>0.10952530116982583</v>
          </cell>
          <cell r="K137">
            <v>0.11078001980238278</v>
          </cell>
          <cell r="L137">
            <v>0.10997023980632081</v>
          </cell>
          <cell r="M137">
            <v>0.11265125069180035</v>
          </cell>
        </row>
        <row r="143">
          <cell r="C143">
            <v>0.14754422402316203</v>
          </cell>
          <cell r="E143">
            <v>0.1513486383924183</v>
          </cell>
          <cell r="F143">
            <v>0.14966418359811551</v>
          </cell>
          <cell r="I143">
            <v>9.3989647286296454E-2</v>
          </cell>
          <cell r="K143">
            <v>0.11644997506003207</v>
          </cell>
          <cell r="L143">
            <v>9.6930875491105462E-2</v>
          </cell>
          <cell r="M143">
            <v>9.8730098593582866E-2</v>
          </cell>
        </row>
        <row r="144">
          <cell r="C144">
            <v>0.15910685396978763</v>
          </cell>
          <cell r="E144">
            <v>0.19304299545491219</v>
          </cell>
          <cell r="F144">
            <v>0.17048770719353218</v>
          </cell>
          <cell r="I144">
            <v>0.11516601873418571</v>
          </cell>
          <cell r="K144">
            <v>0.11346707062820539</v>
          </cell>
          <cell r="L144">
            <v>0.11433403065132228</v>
          </cell>
          <cell r="M144">
            <v>0.11879370466129673</v>
          </cell>
        </row>
        <row r="145">
          <cell r="C145">
            <v>0.14356934681014186</v>
          </cell>
          <cell r="E145">
            <v>0.21403506077734982</v>
          </cell>
          <cell r="F145">
            <v>0.16316090547742493</v>
          </cell>
          <cell r="I145">
            <v>0.10943802819650429</v>
          </cell>
          <cell r="K145">
            <v>8.7237541015383641E-2</v>
          </cell>
          <cell r="L145">
            <v>0.10010899859066538</v>
          </cell>
          <cell r="M145">
            <v>0.10164780110033672</v>
          </cell>
        </row>
        <row r="146">
          <cell r="C146">
            <v>0.13475890076956376</v>
          </cell>
          <cell r="E146">
            <v>0.21182378543127095</v>
          </cell>
          <cell r="F146">
            <v>0.15119206624482667</v>
          </cell>
          <cell r="I146">
            <v>0.11303480873897918</v>
          </cell>
          <cell r="K146">
            <v>0.11361532539988903</v>
          </cell>
          <cell r="L146">
            <v>0.11324146361861083</v>
          </cell>
          <cell r="M146">
            <v>0.11684849036882275</v>
          </cell>
        </row>
        <row r="147">
          <cell r="C147">
            <v>0.15104801882638974</v>
          </cell>
          <cell r="E147">
            <v>0.15876755293468514</v>
          </cell>
          <cell r="F147">
            <v>0.15497185366802774</v>
          </cell>
          <cell r="I147">
            <v>0.10396167544288187</v>
          </cell>
          <cell r="K147">
            <v>0.1240080229094864</v>
          </cell>
          <cell r="L147">
            <v>0.11005085999021408</v>
          </cell>
          <cell r="M147">
            <v>0.11221103630032633</v>
          </cell>
        </row>
      </sheetData>
      <sheetData sheetId="1">
        <row r="4">
          <cell r="F4">
            <v>6.3936588128759894E-2</v>
          </cell>
        </row>
        <row r="5">
          <cell r="F5">
            <v>7.5267686628131145E-2</v>
          </cell>
        </row>
        <row r="6">
          <cell r="F6">
            <v>7.0988657398830951E-2</v>
          </cell>
        </row>
        <row r="7">
          <cell r="F7">
            <v>6.8822056646509311E-2</v>
          </cell>
        </row>
        <row r="8">
          <cell r="F8">
            <v>6.87924876367145E-2</v>
          </cell>
        </row>
        <row r="9">
          <cell r="F9">
            <v>6.7923620971855156E-2</v>
          </cell>
        </row>
        <row r="10">
          <cell r="F10">
            <v>6.7859190827672028E-2</v>
          </cell>
        </row>
        <row r="11">
          <cell r="F11">
            <v>7.2927814123667889E-2</v>
          </cell>
        </row>
        <row r="12">
          <cell r="F12">
            <v>7.1044751860730782E-2</v>
          </cell>
        </row>
        <row r="13">
          <cell r="F13">
            <v>6.5964015055087977E-2</v>
          </cell>
        </row>
        <row r="14">
          <cell r="F14">
            <v>6.8738415847141077E-2</v>
          </cell>
        </row>
        <row r="15">
          <cell r="F15">
            <v>6.8906934652107163E-2</v>
          </cell>
        </row>
        <row r="16">
          <cell r="F16">
            <v>6.8373703347832798E-2</v>
          </cell>
        </row>
        <row r="17">
          <cell r="F17">
            <v>6.0090464902883681E-2</v>
          </cell>
        </row>
        <row r="18">
          <cell r="F18">
            <v>6.7461501579407349E-2</v>
          </cell>
        </row>
        <row r="19">
          <cell r="F19">
            <v>6.851546595306654E-2</v>
          </cell>
        </row>
        <row r="20">
          <cell r="F20">
            <v>6.8195255187777734E-2</v>
          </cell>
        </row>
        <row r="21">
          <cell r="F21">
            <v>6.782566993189991E-2</v>
          </cell>
        </row>
        <row r="22">
          <cell r="F22">
            <v>6.7190746554433481E-2</v>
          </cell>
        </row>
        <row r="23">
          <cell r="F23">
            <v>6.7964399073075832E-2</v>
          </cell>
        </row>
        <row r="24">
          <cell r="F24">
            <v>6.5855373454399332E-2</v>
          </cell>
        </row>
        <row r="25">
          <cell r="F25">
            <v>6.8322384875618064E-2</v>
          </cell>
        </row>
        <row r="26">
          <cell r="F26">
            <v>6.0806034862705922E-2</v>
          </cell>
        </row>
        <row r="27">
          <cell r="F27">
            <v>6.148492422353715E-2</v>
          </cell>
        </row>
        <row r="28">
          <cell r="F28">
            <v>6.3275346263254484E-2</v>
          </cell>
        </row>
        <row r="29">
          <cell r="F29">
            <v>6.8806613880799256E-2</v>
          </cell>
        </row>
        <row r="30">
          <cell r="F30">
            <v>6.0271317070451004E-2</v>
          </cell>
        </row>
        <row r="31">
          <cell r="F31">
            <v>6.4254930506051688E-2</v>
          </cell>
        </row>
        <row r="32">
          <cell r="F32">
            <v>6.356856471792631E-2</v>
          </cell>
        </row>
        <row r="33">
          <cell r="F33">
            <v>5.9046345277521534E-2</v>
          </cell>
        </row>
        <row r="34">
          <cell r="F34">
            <v>5.782932882335827E-2</v>
          </cell>
        </row>
        <row r="35">
          <cell r="F35">
            <v>5.4549014681140054E-2</v>
          </cell>
        </row>
        <row r="36">
          <cell r="F36">
            <v>6.0390880814221906E-2</v>
          </cell>
        </row>
        <row r="37">
          <cell r="F37">
            <v>5.6354267694086142E-2</v>
          </cell>
        </row>
        <row r="38">
          <cell r="F38">
            <v>5.0934177082533921E-2</v>
          </cell>
        </row>
        <row r="39">
          <cell r="F39">
            <v>5.2669345195080569E-2</v>
          </cell>
        </row>
        <row r="40">
          <cell r="F40">
            <v>5.3510935666621406E-2</v>
          </cell>
        </row>
        <row r="41">
          <cell r="F41">
            <v>5.5073314632762403E-2</v>
          </cell>
        </row>
        <row r="43">
          <cell r="F43">
            <v>5.2951858648813646E-2</v>
          </cell>
        </row>
        <row r="44">
          <cell r="F44">
            <v>5.3273526498881604E-2</v>
          </cell>
        </row>
        <row r="45">
          <cell r="F45">
            <v>5.4145183768370207E-2</v>
          </cell>
        </row>
        <row r="46">
          <cell r="F46">
            <v>5.8599245407327125E-2</v>
          </cell>
        </row>
        <row r="47">
          <cell r="F47">
            <v>4.4763256548476245E-2</v>
          </cell>
        </row>
        <row r="48">
          <cell r="F48">
            <v>4.960866845698822E-2</v>
          </cell>
        </row>
        <row r="49">
          <cell r="F49">
            <v>5.6116000337142799E-2</v>
          </cell>
        </row>
        <row r="50">
          <cell r="F50">
            <v>4.8734506702552853E-2</v>
          </cell>
        </row>
        <row r="51">
          <cell r="F51">
            <v>5.1070117485394272E-2</v>
          </cell>
        </row>
        <row r="52">
          <cell r="F52">
            <v>5.5216352891398576E-2</v>
          </cell>
        </row>
        <row r="53">
          <cell r="F53">
            <v>5.1572628624989195E-2</v>
          </cell>
        </row>
        <row r="54">
          <cell r="F54">
            <v>5.2264536836404682E-2</v>
          </cell>
        </row>
        <row r="55">
          <cell r="F55">
            <v>5.4468336711402256E-2</v>
          </cell>
        </row>
        <row r="56">
          <cell r="F56">
            <v>4.8100421577339812E-2</v>
          </cell>
        </row>
        <row r="57">
          <cell r="F57">
            <v>5.5968192300165094E-2</v>
          </cell>
        </row>
        <row r="58">
          <cell r="F58">
            <v>4.8432420316417368E-2</v>
          </cell>
        </row>
        <row r="59">
          <cell r="F59">
            <v>5.3870741824843561E-2</v>
          </cell>
        </row>
        <row r="60">
          <cell r="F60">
            <v>5.2481590026772974E-2</v>
          </cell>
        </row>
        <row r="61">
          <cell r="F61">
            <v>4.8447052820583987E-2</v>
          </cell>
        </row>
        <row r="62">
          <cell r="F62">
            <v>5.1722017118135483E-2</v>
          </cell>
        </row>
        <row r="63">
          <cell r="F63">
            <v>4.8994420471759392E-2</v>
          </cell>
        </row>
        <row r="64">
          <cell r="F64">
            <v>5.061428168937783E-2</v>
          </cell>
        </row>
        <row r="65">
          <cell r="F65">
            <v>4.7971332314194301E-2</v>
          </cell>
        </row>
        <row r="66">
          <cell r="F66">
            <v>5.0753949093323397E-2</v>
          </cell>
        </row>
        <row r="67">
          <cell r="F67">
            <v>5.3507258043223857E-2</v>
          </cell>
        </row>
        <row r="68">
          <cell r="F68">
            <v>4.9882897373722111E-2</v>
          </cell>
        </row>
        <row r="69">
          <cell r="F69">
            <v>4.4637531508431083E-2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s "/>
      <sheetName val="Pasivas"/>
      <sheetName val="Pas.Act."/>
    </sheetNames>
    <sheetDataSet>
      <sheetData sheetId="0" refreshError="1"/>
      <sheetData sheetId="1" refreshError="1">
        <row r="42">
          <cell r="F42">
            <v>6.1396009438528493E-2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s "/>
      <sheetName val="Gráfico1"/>
      <sheetName val="Pasivas"/>
    </sheetNames>
    <sheetDataSet>
      <sheetData sheetId="0">
        <row r="154">
          <cell r="C154">
            <v>0.15539617106276474</v>
          </cell>
          <cell r="E154">
            <v>0.22388817185132365</v>
          </cell>
          <cell r="F154">
            <v>0.19474257990516863</v>
          </cell>
          <cell r="I154">
            <v>0.11049383150979508</v>
          </cell>
          <cell r="K154">
            <v>0.11268799457209365</v>
          </cell>
          <cell r="L154">
            <v>0.11124871101667166</v>
          </cell>
          <cell r="M154">
            <v>0.11357172635743305</v>
          </cell>
        </row>
        <row r="155">
          <cell r="C155">
            <v>0.13048098132533917</v>
          </cell>
          <cell r="E155">
            <v>0.17620396746677244</v>
          </cell>
          <cell r="F155">
            <v>0.14453103998504507</v>
          </cell>
          <cell r="I155">
            <v>0.12016612064804355</v>
          </cell>
          <cell r="K155">
            <v>0.1021229752673443</v>
          </cell>
          <cell r="L155">
            <v>0.11175385938729138</v>
          </cell>
          <cell r="M155">
            <v>0.11433637504851855</v>
          </cell>
        </row>
        <row r="156">
          <cell r="C156">
            <v>0.13853049586966726</v>
          </cell>
          <cell r="E156">
            <v>0.20401032892054843</v>
          </cell>
          <cell r="F156">
            <v>0.15664370528554933</v>
          </cell>
          <cell r="I156">
            <v>0.10834885025186902</v>
          </cell>
          <cell r="K156">
            <v>0.11004271908878474</v>
          </cell>
          <cell r="L156">
            <v>0.10904358981028713</v>
          </cell>
          <cell r="M156">
            <v>0.11116201176437243</v>
          </cell>
        </row>
        <row r="157">
          <cell r="C157">
            <v>0.13033989478255145</v>
          </cell>
          <cell r="E157">
            <v>0.20206610271903322</v>
          </cell>
          <cell r="F157">
            <v>0.15053863500496287</v>
          </cell>
          <cell r="I157">
            <v>0.12110245070321644</v>
          </cell>
          <cell r="K157">
            <v>0.11323843544231318</v>
          </cell>
          <cell r="L157">
            <v>0.11839005282010978</v>
          </cell>
          <cell r="M157">
            <v>0.12050225017439707</v>
          </cell>
        </row>
        <row r="163">
          <cell r="C163">
            <v>0.13150009291460379</v>
          </cell>
          <cell r="E163">
            <v>0.16312689983156645</v>
          </cell>
          <cell r="F163">
            <v>0.13704098420840222</v>
          </cell>
          <cell r="I163">
            <v>0.10838973522710568</v>
          </cell>
          <cell r="K163">
            <v>0.11629731467352936</v>
          </cell>
          <cell r="L163">
            <v>0.11096903312393058</v>
          </cell>
          <cell r="M163">
            <v>0.11312591174121805</v>
          </cell>
        </row>
        <row r="164">
          <cell r="C164">
            <v>0.121540055766201</v>
          </cell>
          <cell r="E164">
            <v>0.17105490151317504</v>
          </cell>
          <cell r="F164">
            <v>0.14044823772911016</v>
          </cell>
          <cell r="I164">
            <v>0.11670327528376495</v>
          </cell>
          <cell r="K164">
            <v>0.11384142114885497</v>
          </cell>
          <cell r="L164">
            <v>0.11579704916300169</v>
          </cell>
          <cell r="M164">
            <v>0.11762326330929332</v>
          </cell>
        </row>
        <row r="165">
          <cell r="C165">
            <v>0.1271903095802977</v>
          </cell>
          <cell r="E165">
            <v>0.21540229855766782</v>
          </cell>
          <cell r="F165">
            <v>0.14225666144377996</v>
          </cell>
          <cell r="I165">
            <v>0.10253821650034065</v>
          </cell>
          <cell r="K165">
            <v>0.11227629028328492</v>
          </cell>
          <cell r="L165">
            <v>0.10586055719834009</v>
          </cell>
          <cell r="M165">
            <v>0.10840996603865224</v>
          </cell>
        </row>
        <row r="166">
          <cell r="C166">
            <v>0.13375013311898878</v>
          </cell>
          <cell r="E166">
            <v>0.20666400000000001</v>
          </cell>
          <cell r="F166">
            <v>0.15038673244619438</v>
          </cell>
          <cell r="I166">
            <v>0.1017090215738701</v>
          </cell>
          <cell r="K166">
            <v>0.10939877775718049</v>
          </cell>
          <cell r="L166">
            <v>0.10354492199465508</v>
          </cell>
          <cell r="M166">
            <v>0.10469491329237024</v>
          </cell>
        </row>
        <row r="172">
          <cell r="C172">
            <v>0.11958818043463204</v>
          </cell>
          <cell r="E172">
            <v>0.10795279210639541</v>
          </cell>
          <cell r="F172">
            <v>0.11634036758653261</v>
          </cell>
          <cell r="I172">
            <v>0.10211875848754584</v>
          </cell>
          <cell r="K172">
            <v>9.4184220481952297E-2</v>
          </cell>
          <cell r="L172">
            <v>9.8243906968353445E-2</v>
          </cell>
          <cell r="M172">
            <v>9.869956736883706E-2</v>
          </cell>
        </row>
        <row r="173">
          <cell r="C173">
            <v>0.14104376794265575</v>
          </cell>
          <cell r="E173">
            <v>0.2074043973014712</v>
          </cell>
          <cell r="F173">
            <v>0.16297552352311481</v>
          </cell>
          <cell r="I173">
            <v>0.11687927962194203</v>
          </cell>
          <cell r="K173">
            <v>0.10235545577450182</v>
          </cell>
          <cell r="L173">
            <v>0.10648762489984602</v>
          </cell>
          <cell r="M173">
            <v>0.10873264537721203</v>
          </cell>
        </row>
        <row r="174">
          <cell r="C174">
            <v>0.11398261259564683</v>
          </cell>
          <cell r="E174">
            <v>0.16411100789111105</v>
          </cell>
          <cell r="F174">
            <v>0.13341476408299685</v>
          </cell>
          <cell r="I174">
            <v>0.11414616947336557</v>
          </cell>
          <cell r="K174">
            <v>0.11742969690854956</v>
          </cell>
          <cell r="L174">
            <v>0.11521648068427562</v>
          </cell>
          <cell r="M174">
            <v>0.1166178263439753</v>
          </cell>
        </row>
        <row r="175">
          <cell r="C175">
            <v>0.12334344157247984</v>
          </cell>
          <cell r="E175">
            <v>0.14410841541149905</v>
          </cell>
          <cell r="F175">
            <v>0.12965791673712659</v>
          </cell>
          <cell r="I175">
            <v>0.10480524355106814</v>
          </cell>
          <cell r="K175">
            <v>9.1045428450846969E-2</v>
          </cell>
          <cell r="L175">
            <v>9.7627733198055344E-2</v>
          </cell>
          <cell r="M175">
            <v>9.9913517716630068E-2</v>
          </cell>
        </row>
        <row r="181">
          <cell r="C181">
            <v>0.13731176369134931</v>
          </cell>
          <cell r="E181">
            <v>0.22485725109865132</v>
          </cell>
          <cell r="F181">
            <v>0.16451209851606757</v>
          </cell>
          <cell r="I181">
            <v>0.10465811874792125</v>
          </cell>
          <cell r="K181">
            <v>0.10904243836049893</v>
          </cell>
          <cell r="L181">
            <v>0.10641374546179702</v>
          </cell>
          <cell r="M181">
            <v>0.10856119262920173</v>
          </cell>
        </row>
        <row r="182">
          <cell r="C182">
            <v>0.14481436106825366</v>
          </cell>
          <cell r="E182">
            <v>0.14540636042402827</v>
          </cell>
          <cell r="F182">
            <v>0.14482210325171499</v>
          </cell>
          <cell r="I182">
            <v>0.10163179256781124</v>
          </cell>
          <cell r="K182">
            <v>0.10859703399765533</v>
          </cell>
          <cell r="L182">
            <v>0.10452983363612485</v>
          </cell>
          <cell r="M182">
            <v>0.10581099637573334</v>
          </cell>
        </row>
        <row r="183">
          <cell r="C183">
            <v>0.14420231412281184</v>
          </cell>
          <cell r="E183">
            <v>0.11828622332028632</v>
          </cell>
          <cell r="F183">
            <v>0.12408110849505383</v>
          </cell>
          <cell r="I183">
            <v>0.10844076833745733</v>
          </cell>
          <cell r="K183">
            <v>8.2601563494735117E-2</v>
          </cell>
          <cell r="L183">
            <v>9.5718725760866735E-2</v>
          </cell>
          <cell r="M183">
            <v>9.7852582572991259E-2</v>
          </cell>
        </row>
        <row r="184">
          <cell r="C184">
            <v>0.14915552975942159</v>
          </cell>
          <cell r="E184">
            <v>0.11511535857304514</v>
          </cell>
          <cell r="F184">
            <v>0.13608331346720071</v>
          </cell>
          <cell r="I184">
            <v>0.10265425588558293</v>
          </cell>
          <cell r="K184">
            <v>0.11458413981004506</v>
          </cell>
          <cell r="L184">
            <v>0.1071124337315091</v>
          </cell>
          <cell r="M184">
            <v>0.11173218759335375</v>
          </cell>
        </row>
        <row r="185">
          <cell r="C185">
            <v>0.13757512933414995</v>
          </cell>
          <cell r="E185">
            <v>0.21773853665699916</v>
          </cell>
          <cell r="F185">
            <v>0.15572497017654688</v>
          </cell>
        </row>
      </sheetData>
      <sheetData sheetId="1"/>
      <sheetData sheetId="2">
        <row r="70">
          <cell r="F70">
            <v>4.74661348480757E-2</v>
          </cell>
        </row>
        <row r="71">
          <cell r="F71">
            <v>5.1151089891170141E-2</v>
          </cell>
        </row>
        <row r="72">
          <cell r="F72">
            <v>5.21489065619802E-2</v>
          </cell>
        </row>
        <row r="73">
          <cell r="F73">
            <v>4.9718019419661835E-2</v>
          </cell>
        </row>
        <row r="74">
          <cell r="F74">
            <v>4.6218409048297278E-2</v>
          </cell>
        </row>
        <row r="75">
          <cell r="F75">
            <v>4.8025971947409041E-2</v>
          </cell>
        </row>
        <row r="76">
          <cell r="F76">
            <v>4.7389797841681236E-2</v>
          </cell>
        </row>
        <row r="77">
          <cell r="F77">
            <v>4.7899485241445168E-2</v>
          </cell>
        </row>
        <row r="78">
          <cell r="F78">
            <v>4.915580322003256E-2</v>
          </cell>
        </row>
        <row r="79">
          <cell r="F79">
            <v>4.9889805605352423E-2</v>
          </cell>
        </row>
        <row r="80">
          <cell r="F80">
            <v>4.8832370857418934E-2</v>
          </cell>
        </row>
        <row r="81">
          <cell r="F81">
            <v>4.4038514994655373E-2</v>
          </cell>
        </row>
        <row r="82">
          <cell r="F82">
            <v>4.5782674580252744E-2</v>
          </cell>
        </row>
        <row r="83">
          <cell r="F83">
            <v>4.6857140087066138E-2</v>
          </cell>
        </row>
        <row r="84">
          <cell r="F84">
            <v>4.3223443134246739E-2</v>
          </cell>
        </row>
        <row r="85">
          <cell r="F85">
            <v>4.2612637292394326E-2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s "/>
      <sheetName val="Gráfico1"/>
      <sheetName val="Pasivas"/>
    </sheetNames>
    <sheetDataSet>
      <sheetData sheetId="0">
        <row r="185">
          <cell r="I185">
            <v>0.1078405373604151</v>
          </cell>
          <cell r="K185">
            <v>9.8232869745871004E-2</v>
          </cell>
          <cell r="L185">
            <v>0.10306839961732567</v>
          </cell>
          <cell r="M185">
            <v>0.10487478151945442</v>
          </cell>
        </row>
      </sheetData>
      <sheetData sheetId="1"/>
      <sheetData sheetId="2">
        <row r="86">
          <cell r="F86">
            <v>4.4122203162502621E-2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Bancos"/>
      <sheetName val="TD_Financieras"/>
      <sheetName val="TD_1 mes"/>
    </sheetNames>
    <sheetDataSet>
      <sheetData sheetId="0">
        <row r="8">
          <cell r="O8">
            <v>2.4546695277369107E-2</v>
          </cell>
          <cell r="P8">
            <v>2.1975401935386756E-2</v>
          </cell>
          <cell r="Q8">
            <v>1.9261213107968869E-2</v>
          </cell>
          <cell r="R8">
            <v>1.5878230339515614E-2</v>
          </cell>
          <cell r="S8">
            <v>1.7408139866890656E-2</v>
          </cell>
          <cell r="T8">
            <v>1.884637963556586E-2</v>
          </cell>
          <cell r="U8">
            <v>2.960364358415284E-2</v>
          </cell>
          <cell r="V8">
            <v>1.9347347800391941E-2</v>
          </cell>
          <cell r="W8">
            <v>2.1898138468408077E-2</v>
          </cell>
          <cell r="X8">
            <v>2.1317273440886651E-2</v>
          </cell>
          <cell r="Y8">
            <v>2.7972029402835923E-2</v>
          </cell>
          <cell r="Z8">
            <v>1.9100981261615652E-2</v>
          </cell>
          <cell r="AA8">
            <v>2.5139432054394683E-2</v>
          </cell>
          <cell r="AB8">
            <v>2.6202163696920612E-2</v>
          </cell>
          <cell r="AC8">
            <v>1.5923748321717408E-2</v>
          </cell>
          <cell r="AD8">
            <v>3.4439081393513253E-2</v>
          </cell>
          <cell r="AE8">
            <v>1.9821805615378735E-2</v>
          </cell>
          <cell r="AF8">
            <v>2.6179014188210222E-2</v>
          </cell>
          <cell r="AG8">
            <v>2.8247972410276875E-2</v>
          </cell>
          <cell r="AH8">
            <v>1.6811512681879207E-2</v>
          </cell>
          <cell r="AI8">
            <v>2.3126498158383395E-2</v>
          </cell>
          <cell r="AJ8">
            <v>2.8164320097107415E-2</v>
          </cell>
          <cell r="AK8">
            <v>2.1283805643552051E-2</v>
          </cell>
          <cell r="AL8">
            <v>1.3672087747353973E-2</v>
          </cell>
          <cell r="AM8">
            <v>2.3177022588890924E-2</v>
          </cell>
          <cell r="AN8">
            <v>2.1191697812984949E-2</v>
          </cell>
          <cell r="AO8">
            <v>1.7488567355371569E-2</v>
          </cell>
          <cell r="AP8">
            <v>1.7804490603140842E-2</v>
          </cell>
          <cell r="AQ8">
            <v>2.1311949860172177E-2</v>
          </cell>
          <cell r="AR8">
            <v>2.0432900739167682E-2</v>
          </cell>
          <cell r="AS8">
            <v>2.5421624787834971E-2</v>
          </cell>
          <cell r="AT8">
            <v>2.5750535120302329E-2</v>
          </cell>
          <cell r="AU8">
            <v>2.1213826766220183E-2</v>
          </cell>
          <cell r="AV8">
            <v>2.1855886135546388E-2</v>
          </cell>
          <cell r="AW8">
            <v>1.9555689385577679E-2</v>
          </cell>
          <cell r="AX8">
            <v>1.5530047978272272E-2</v>
          </cell>
        </row>
        <row r="9">
          <cell r="O9">
            <v>1.1378249546368565E-2</v>
          </cell>
          <cell r="P9">
            <v>1.1255405742494829E-2</v>
          </cell>
          <cell r="Q9">
            <v>1.0653259599342779E-2</v>
          </cell>
          <cell r="R9">
            <v>1.0728014082037357E-2</v>
          </cell>
          <cell r="S9">
            <v>1.1310183782643231E-2</v>
          </cell>
          <cell r="T9">
            <v>1.0978629106904234E-2</v>
          </cell>
          <cell r="U9">
            <v>1.1056810218123702E-2</v>
          </cell>
          <cell r="V9">
            <v>1.0931744014323643E-2</v>
          </cell>
          <cell r="W9">
            <v>1.4372710869433366E-2</v>
          </cell>
          <cell r="X9">
            <v>1.1341033253810718E-2</v>
          </cell>
          <cell r="Y9">
            <v>1.1361316931019832E-2</v>
          </cell>
          <cell r="Z9">
            <v>1.2502699290858302E-2</v>
          </cell>
          <cell r="AA9">
            <v>1.1520549975914915E-2</v>
          </cell>
          <cell r="AB9">
            <v>1.0602776135239786E-2</v>
          </cell>
          <cell r="AC9">
            <v>1.1007624136764656E-2</v>
          </cell>
          <cell r="AD9">
            <v>1.1088119964341843E-2</v>
          </cell>
          <cell r="AE9">
            <v>1.0333862411005966E-2</v>
          </cell>
          <cell r="AF9">
            <v>1.0155103477600595E-2</v>
          </cell>
          <cell r="AG9">
            <v>1.0273242814581755E-2</v>
          </cell>
          <cell r="AH9">
            <v>1.0314702407261333E-2</v>
          </cell>
          <cell r="AI9">
            <v>1.0176771274706491E-2</v>
          </cell>
          <cell r="AJ9">
            <v>1.0237152116618246E-2</v>
          </cell>
          <cell r="AK9">
            <v>1.0196354174701801E-2</v>
          </cell>
          <cell r="AL9">
            <v>1.057795270915711E-2</v>
          </cell>
          <cell r="AM9">
            <v>1.0406287654438563E-2</v>
          </cell>
          <cell r="AN9">
            <v>1.0238808457498734E-2</v>
          </cell>
          <cell r="AO9">
            <v>1.0200657801095523E-2</v>
          </cell>
          <cell r="AP9">
            <v>1.0157279685265811E-2</v>
          </cell>
          <cell r="AQ9">
            <v>1.0212796960995989E-2</v>
          </cell>
          <cell r="AR9">
            <v>1.0271620568101368E-2</v>
          </cell>
          <cell r="AS9">
            <v>1.6129221948988769E-2</v>
          </cell>
          <cell r="AT9">
            <v>1.0241448135059552E-2</v>
          </cell>
          <cell r="AU9">
            <v>1.0225666560386735E-2</v>
          </cell>
          <cell r="AV9">
            <v>1.0272830650996212E-2</v>
          </cell>
          <cell r="AW9">
            <v>1.0310743172302066E-2</v>
          </cell>
          <cell r="AX9">
            <v>1.0279744773022573E-2</v>
          </cell>
        </row>
        <row r="10">
          <cell r="O10">
            <v>1.3313598741073001E-2</v>
          </cell>
          <cell r="P10">
            <v>1.1623353133649558E-2</v>
          </cell>
          <cell r="Q10">
            <v>1.3096005411150325E-2</v>
          </cell>
          <cell r="R10">
            <v>1.0710193733880142E-2</v>
          </cell>
          <cell r="S10">
            <v>9.631592609833645E-3</v>
          </cell>
          <cell r="T10">
            <v>9.5698766393541353E-3</v>
          </cell>
          <cell r="U10">
            <v>9.6859231831455395E-3</v>
          </cell>
          <cell r="V10">
            <v>8.6562603442585945E-3</v>
          </cell>
          <cell r="W10">
            <v>5.9421116619223129E-3</v>
          </cell>
          <cell r="X10">
            <v>9.598937660518031E-3</v>
          </cell>
          <cell r="Y10">
            <v>9.1153428695601238E-3</v>
          </cell>
          <cell r="Z10">
            <v>8.557329338579351E-3</v>
          </cell>
          <cell r="AA10">
            <v>1.0489037376169699E-2</v>
          </cell>
          <cell r="AB10">
            <v>8.8756465269453494E-3</v>
          </cell>
          <cell r="AC10">
            <v>9.7710442273625155E-3</v>
          </cell>
          <cell r="AD10">
            <v>9.319092527674348E-3</v>
          </cell>
          <cell r="AE10">
            <v>9.7346538411226518E-3</v>
          </cell>
          <cell r="AF10">
            <v>9.4586977781787665E-3</v>
          </cell>
          <cell r="AG10">
            <v>9.8966739986694231E-3</v>
          </cell>
          <cell r="AH10">
            <v>9.6350905783199985E-3</v>
          </cell>
          <cell r="AI10">
            <v>9.4654927758636258E-3</v>
          </cell>
          <cell r="AJ10">
            <v>9.7817985460563125E-3</v>
          </cell>
          <cell r="AK10">
            <v>9.7753767132505234E-3</v>
          </cell>
          <cell r="AL10">
            <v>1.5058660703065257E-2</v>
          </cell>
          <cell r="AM10">
            <v>1.7487622820727244E-2</v>
          </cell>
          <cell r="AN10">
            <v>8.927696560940352E-3</v>
          </cell>
          <cell r="AO10">
            <v>8.3385075282306313E-3</v>
          </cell>
          <cell r="AP10">
            <v>1.425727913985253E-2</v>
          </cell>
          <cell r="AQ10">
            <v>8.8524990493518835E-3</v>
          </cell>
          <cell r="AR10">
            <v>8.8753878452379181E-3</v>
          </cell>
          <cell r="AS10">
            <v>1.2447164613250872E-2</v>
          </cell>
          <cell r="AT10">
            <v>8.6809659607138996E-3</v>
          </cell>
          <cell r="AU10">
            <v>1.0441619796528594E-2</v>
          </cell>
          <cell r="AV10">
            <v>9.91813280678909E-3</v>
          </cell>
          <cell r="AW10">
            <v>7.7937512105447073E-3</v>
          </cell>
          <cell r="AX10">
            <v>9.7089822543959935E-3</v>
          </cell>
        </row>
        <row r="11">
          <cell r="O11">
            <v>1.9078038685793011E-2</v>
          </cell>
          <cell r="P11">
            <v>1.8033327019284409E-2</v>
          </cell>
          <cell r="Q11">
            <v>1.7789230684526692E-2</v>
          </cell>
          <cell r="R11">
            <v>1.7821000728270277E-2</v>
          </cell>
          <cell r="S11">
            <v>1.6320862084587121E-2</v>
          </cell>
          <cell r="T11">
            <v>1.827680281863216E-2</v>
          </cell>
          <cell r="U11">
            <v>1.442714299749619E-2</v>
          </cell>
          <cell r="V11">
            <v>1.4858197915631224E-2</v>
          </cell>
          <cell r="W11">
            <v>1.6660026260666785E-2</v>
          </cell>
          <cell r="X11">
            <v>1.7491954636514841E-2</v>
          </cell>
          <cell r="Y11">
            <v>2.1807747714242202E-2</v>
          </cell>
          <cell r="Z11">
            <v>1.713223390093124E-2</v>
          </cell>
          <cell r="AA11">
            <v>1.6854228118079021E-2</v>
          </cell>
          <cell r="AB11">
            <v>2.4207126722833844E-2</v>
          </cell>
          <cell r="AC11">
            <v>2.226375795894716E-2</v>
          </cell>
          <cell r="AD11">
            <v>2.2449382999981043E-2</v>
          </cell>
          <cell r="AE11">
            <v>2.4515989214540772E-2</v>
          </cell>
          <cell r="AF11">
            <v>2.4091100809145352E-2</v>
          </cell>
          <cell r="AG11">
            <v>1.5038375535857042E-2</v>
          </cell>
          <cell r="AH11">
            <v>2.249769228390559E-2</v>
          </cell>
          <cell r="AI11">
            <v>2.1858453024285171E-2</v>
          </cell>
          <cell r="AJ11">
            <v>2.050047854408223E-2</v>
          </cell>
          <cell r="AK11">
            <v>2.6313047631209344E-2</v>
          </cell>
          <cell r="AL11">
            <v>1.5351837104063536E-2</v>
          </cell>
          <cell r="AM11">
            <v>2.5561970540246805E-2</v>
          </cell>
          <cell r="AN11">
            <v>1.904292426525598E-2</v>
          </cell>
          <cell r="AO11">
            <v>2.0728678305212071E-2</v>
          </cell>
          <cell r="AP11">
            <v>2.4003205907467455E-2</v>
          </cell>
          <cell r="AQ11">
            <v>1.8642571860787344E-2</v>
          </cell>
          <cell r="AR11">
            <v>1.8287918225248178E-2</v>
          </cell>
          <cell r="AS11">
            <v>2.4386472081315922E-2</v>
          </cell>
          <cell r="AT11">
            <v>2.0922055073776317E-2</v>
          </cell>
          <cell r="AU11">
            <v>2.066954575909587E-2</v>
          </cell>
          <cell r="AV11">
            <v>1.5371936058873664E-2</v>
          </cell>
          <cell r="AW11">
            <v>2.3288403042115428E-2</v>
          </cell>
          <cell r="AX11">
            <v>2.1957636575321578E-2</v>
          </cell>
        </row>
        <row r="12">
          <cell r="O12">
            <v>3.0522025215735032E-2</v>
          </cell>
          <cell r="P12">
            <v>2.909758606173081E-2</v>
          </cell>
          <cell r="Q12">
            <v>1.5792169934315602E-2</v>
          </cell>
          <cell r="R12">
            <v>1.5725745503186242E-2</v>
          </cell>
          <cell r="S12">
            <v>1.7214456087903413E-2</v>
          </cell>
          <cell r="T12">
            <v>2.3657742213598905E-2</v>
          </cell>
          <cell r="U12">
            <v>2.5299057979422685E-2</v>
          </cell>
          <cell r="V12">
            <v>2.5893454741606672E-2</v>
          </cell>
          <cell r="W12">
            <v>2.9379747882466747E-2</v>
          </cell>
          <cell r="X12">
            <v>2.838669970698246E-2</v>
          </cell>
          <cell r="Y12">
            <v>2.9757516907958869E-2</v>
          </cell>
          <cell r="Z12">
            <v>2.698634070445502E-2</v>
          </cell>
          <cell r="AA12">
            <v>3.019885226202295E-2</v>
          </cell>
          <cell r="AB12">
            <v>3.4473949566972889E-2</v>
          </cell>
          <cell r="AC12">
            <v>3.35997330047531E-2</v>
          </cell>
          <cell r="AD12">
            <v>3.6670540797937495E-2</v>
          </cell>
          <cell r="AE12">
            <v>3.4311312945530664E-2</v>
          </cell>
          <cell r="AF12">
            <v>2.7582074340403048E-2</v>
          </cell>
          <cell r="AG12">
            <v>4.0041752169407627E-2</v>
          </cell>
          <cell r="AH12">
            <v>3.5848964945555506E-2</v>
          </cell>
          <cell r="AI12">
            <v>4.1381734336043412E-2</v>
          </cell>
          <cell r="AJ12">
            <v>3.9198961119332333E-2</v>
          </cell>
          <cell r="AK12">
            <v>3.8727040205901252E-2</v>
          </cell>
          <cell r="AL12">
            <v>3.6075721074140428E-2</v>
          </cell>
          <cell r="AM12">
            <v>4.0797479310673915E-2</v>
          </cell>
          <cell r="AN12">
            <v>4.3337074303240276E-2</v>
          </cell>
          <cell r="AO12">
            <v>3.6962093335004741E-2</v>
          </cell>
          <cell r="AP12">
            <v>4.2179806120553734E-2</v>
          </cell>
          <cell r="AQ12">
            <v>3.5968616304757998E-2</v>
          </cell>
          <cell r="AR12">
            <v>3.678900576454687E-2</v>
          </cell>
          <cell r="AS12">
            <v>3.7396730627897473E-2</v>
          </cell>
          <cell r="AT12">
            <v>4.1182986933654256E-2</v>
          </cell>
          <cell r="AU12">
            <v>3.5457791286837188E-2</v>
          </cell>
          <cell r="AV12">
            <v>2.9269961475256855E-2</v>
          </cell>
          <cell r="AW12">
            <v>3.6953534079272578E-2</v>
          </cell>
          <cell r="AX12">
            <v>3.2575781330282501E-2</v>
          </cell>
        </row>
        <row r="13">
          <cell r="O13">
            <v>3.2687592462133118E-2</v>
          </cell>
          <cell r="P13">
            <v>3.1632195577319507E-2</v>
          </cell>
          <cell r="Q13">
            <v>2.7194129015677932E-2</v>
          </cell>
          <cell r="R13">
            <v>1.4229382498987756E-2</v>
          </cell>
          <cell r="S13">
            <v>2.5991392787988073E-2</v>
          </cell>
          <cell r="T13">
            <v>2.7894212851686209E-2</v>
          </cell>
          <cell r="U13">
            <v>2.9076773228607775E-2</v>
          </cell>
          <cell r="V13">
            <v>1.5959364582852326E-2</v>
          </cell>
          <cell r="W13">
            <v>3.1732854770179168E-2</v>
          </cell>
          <cell r="X13">
            <v>2.7684308459952817E-2</v>
          </cell>
          <cell r="Y13">
            <v>2.677126388500475E-2</v>
          </cell>
          <cell r="Z13">
            <v>2.7493122105692852E-2</v>
          </cell>
          <cell r="AA13">
            <v>2.647510392476499E-2</v>
          </cell>
          <cell r="AB13">
            <v>3.1312824324588526E-2</v>
          </cell>
          <cell r="AC13">
            <v>3.6315730098904507E-2</v>
          </cell>
          <cell r="AD13">
            <v>3.0474462271917829E-2</v>
          </cell>
          <cell r="AE13">
            <v>2.6658312595658509E-2</v>
          </cell>
          <cell r="AF13">
            <v>4.0324601495979995E-2</v>
          </cell>
          <cell r="AG13">
            <v>3.500304125010878E-2</v>
          </cell>
          <cell r="AH13">
            <v>3.2182738720993302E-2</v>
          </cell>
          <cell r="AI13">
            <v>2.8703491582513171E-2</v>
          </cell>
          <cell r="AJ13">
            <v>4.1633610932270214E-2</v>
          </cell>
          <cell r="AK13">
            <v>2.7599951702902841E-2</v>
          </cell>
          <cell r="AL13">
            <v>3.0015099054055128E-2</v>
          </cell>
          <cell r="AM13">
            <v>3.76068341620302E-2</v>
          </cell>
          <cell r="AN13">
            <v>4.063622652670916E-2</v>
          </cell>
          <cell r="AO13">
            <v>3.8734413563076352E-2</v>
          </cell>
          <cell r="AP13">
            <v>3.1352020380334057E-2</v>
          </cell>
          <cell r="AQ13">
            <v>4.0811841309234945E-2</v>
          </cell>
          <cell r="AR13">
            <v>3.3884892412224414E-2</v>
          </cell>
          <cell r="AS13">
            <v>3.5574205029589981E-2</v>
          </cell>
          <cell r="AT13">
            <v>3.9657798501494278E-2</v>
          </cell>
          <cell r="AU13">
            <v>9.1296101509589292E-3</v>
          </cell>
          <cell r="AV13">
            <v>3.6134101912778618E-2</v>
          </cell>
          <cell r="AW13">
            <v>3.5681020855710309E-2</v>
          </cell>
          <cell r="AX13">
            <v>3.4490449016040065E-2</v>
          </cell>
        </row>
        <row r="14">
          <cell r="O14">
            <v>2.7876552964175676E-2</v>
          </cell>
          <cell r="P14">
            <v>3.6928315155235571E-2</v>
          </cell>
          <cell r="Q14">
            <v>3.3207011371329163E-2</v>
          </cell>
          <cell r="R14">
            <v>3.6748227436462069E-2</v>
          </cell>
          <cell r="S14">
            <v>2.4748773515731261E-2</v>
          </cell>
          <cell r="T14">
            <v>3.3230510241211729E-2</v>
          </cell>
          <cell r="U14">
            <v>3.2131177562751211E-2</v>
          </cell>
          <cell r="V14">
            <v>4.062613654156251E-2</v>
          </cell>
          <cell r="W14">
            <v>4.1318947235424695E-2</v>
          </cell>
          <cell r="X14">
            <v>3.2257304703581562E-2</v>
          </cell>
          <cell r="Y14">
            <v>3.9919177905628628E-2</v>
          </cell>
          <cell r="Z14">
            <v>3.8733973732417638E-2</v>
          </cell>
          <cell r="AA14">
            <v>3.3168872008268534E-2</v>
          </cell>
          <cell r="AB14">
            <v>4.4606370527584309E-2</v>
          </cell>
          <cell r="AC14">
            <v>4.114557862834145E-2</v>
          </cell>
          <cell r="AD14">
            <v>4.2653520981939683E-2</v>
          </cell>
          <cell r="AE14">
            <v>4.3844359528417226E-2</v>
          </cell>
          <cell r="AF14">
            <v>4.757426694563395E-2</v>
          </cell>
          <cell r="AG14">
            <v>4.3044546790445816E-2</v>
          </cell>
          <cell r="AH14">
            <v>4.0409054554910305E-2</v>
          </cell>
          <cell r="AI14">
            <v>5.137167039177485E-2</v>
          </cell>
          <cell r="AJ14">
            <v>5.0241291482945788E-2</v>
          </cell>
          <cell r="AK14">
            <v>4.8820371826563985E-2</v>
          </cell>
          <cell r="AL14">
            <v>3.892809289910637E-2</v>
          </cell>
          <cell r="AM14">
            <v>4.3070813461903057E-2</v>
          </cell>
          <cell r="AN14">
            <v>4.554198498753969E-2</v>
          </cell>
          <cell r="AO14">
            <v>4.4216371728128714E-2</v>
          </cell>
          <cell r="AP14">
            <v>4.3462898569221822E-2</v>
          </cell>
          <cell r="AQ14">
            <v>5.0081699614232186E-2</v>
          </cell>
          <cell r="AR14">
            <v>4.0873685422961506E-2</v>
          </cell>
          <cell r="AS14">
            <v>4.716978036834038E-2</v>
          </cell>
          <cell r="AT14">
            <v>4.8759946136764556E-2</v>
          </cell>
          <cell r="AU14">
            <v>5.1803025542730766E-2</v>
          </cell>
          <cell r="AV14">
            <v>4.6409245800629363E-2</v>
          </cell>
          <cell r="AW14">
            <v>4.8895733560936828E-2</v>
          </cell>
          <cell r="AX14">
            <v>4.3336233761025515E-2</v>
          </cell>
        </row>
        <row r="15">
          <cell r="O15">
            <v>3.2543534992828062E-2</v>
          </cell>
          <cell r="P15">
            <v>1.8941411769420092E-2</v>
          </cell>
          <cell r="Q15">
            <v>5.2715746296582031E-2</v>
          </cell>
          <cell r="R15">
            <v>4.5968542390448182E-2</v>
          </cell>
          <cell r="S15">
            <v>4.1967750042128681E-2</v>
          </cell>
          <cell r="T15">
            <v>3.7369192514583614E-2</v>
          </cell>
          <cell r="U15">
            <v>4.3156613105516384E-2</v>
          </cell>
          <cell r="V15">
            <v>5.9519426732468968E-2</v>
          </cell>
          <cell r="W15">
            <v>4.4349358179149638E-2</v>
          </cell>
          <cell r="X15">
            <v>4.4433245567900174E-2</v>
          </cell>
          <cell r="Y15">
            <v>4.1397956795959576E-2</v>
          </cell>
          <cell r="Z15">
            <v>4.502625894794305E-2</v>
          </cell>
          <cell r="AA15">
            <v>5.7031658564285347E-2</v>
          </cell>
          <cell r="AB15">
            <v>3.1010980756685545E-2</v>
          </cell>
          <cell r="AC15">
            <v>5.220354903211695E-2</v>
          </cell>
          <cell r="AD15">
            <v>4.8004804871567386E-2</v>
          </cell>
          <cell r="AE15">
            <v>4.7945910453538937E-2</v>
          </cell>
          <cell r="AF15">
            <v>5.3874165613874148E-2</v>
          </cell>
          <cell r="AG15">
            <v>3.8136438374850173E-2</v>
          </cell>
          <cell r="AH15">
            <v>4.8384750034380426E-2</v>
          </cell>
          <cell r="AI15">
            <v>5.0573186563756312E-2</v>
          </cell>
          <cell r="AJ15">
            <v>4.5188437465045625E-2</v>
          </cell>
          <cell r="AK15">
            <v>4.8213237902795233E-2</v>
          </cell>
          <cell r="AL15">
            <v>4.8936511353420184E-2</v>
          </cell>
          <cell r="AM15">
            <v>5.9111074449830089E-2</v>
          </cell>
          <cell r="AN15">
            <v>5.243258309310838E-2</v>
          </cell>
          <cell r="AO15">
            <v>4.6779607085046207E-2</v>
          </cell>
          <cell r="AP15">
            <v>5.0237136867947473E-2</v>
          </cell>
          <cell r="AQ15">
            <v>4.3906981933496979E-2</v>
          </cell>
          <cell r="AR15">
            <v>5.2423107640841828E-2</v>
          </cell>
          <cell r="AS15">
            <v>5.2996098365875398E-2</v>
          </cell>
          <cell r="AT15">
            <v>5.5182602341615004E-2</v>
          </cell>
          <cell r="AU15">
            <v>4.8726198928143782E-2</v>
          </cell>
          <cell r="AV15">
            <v>5.5395500286405226E-2</v>
          </cell>
          <cell r="AW15">
            <v>4.388165561355864E-2</v>
          </cell>
          <cell r="AX15">
            <v>5.428226536248295E-2</v>
          </cell>
        </row>
        <row r="16">
          <cell r="O16">
            <v>2.3157292492526467E-2</v>
          </cell>
          <cell r="P16">
            <v>2.6517564103251852E-2</v>
          </cell>
          <cell r="Q16">
            <v>2.5521125025172495E-2</v>
          </cell>
          <cell r="R16">
            <v>2.1850914984016277E-2</v>
          </cell>
          <cell r="S16">
            <v>2.1161802611563058E-2</v>
          </cell>
          <cell r="T16">
            <v>2.2760638000772642E-2</v>
          </cell>
          <cell r="U16">
            <v>2.1819684177881257E-2</v>
          </cell>
          <cell r="V16">
            <v>2.438230673844053E-2</v>
          </cell>
          <cell r="W16">
            <v>2.5005755756650531E-2</v>
          </cell>
          <cell r="X16">
            <v>2.8302843580616896E-2</v>
          </cell>
          <cell r="Y16">
            <v>2.7436199412939212E-2</v>
          </cell>
          <cell r="Z16">
            <v>2.6977211376380442E-2</v>
          </cell>
          <cell r="AA16">
            <v>3.0414801118781105E-2</v>
          </cell>
          <cell r="AB16">
            <v>3.0683541490221886E-2</v>
          </cell>
          <cell r="AC16">
            <v>2.7676892754889854E-2</v>
          </cell>
          <cell r="AD16">
            <v>3.0810584232295289E-2</v>
          </cell>
          <cell r="AE16">
            <v>2.3854110592008503E-2</v>
          </cell>
          <cell r="AF16">
            <v>1.6358037468600414E-2</v>
          </cell>
          <cell r="AG16">
            <v>2.0238697844431369E-2</v>
          </cell>
          <cell r="AH16">
            <v>2.1603971583979344E-2</v>
          </cell>
          <cell r="AI16">
            <v>1.9013332867030538E-2</v>
          </cell>
          <cell r="AJ16">
            <v>2.5100900432465923E-2</v>
          </cell>
          <cell r="AK16">
            <v>3.394782457460855E-2</v>
          </cell>
          <cell r="AL16">
            <v>1.9914283518882889E-2</v>
          </cell>
          <cell r="AM16">
            <v>2.2930503570186823E-2</v>
          </cell>
          <cell r="AN16">
            <v>2.0120132336567471E-2</v>
          </cell>
          <cell r="AO16">
            <v>2.7717101492547996E-2</v>
          </cell>
          <cell r="AP16">
            <v>2.0487271020036783E-2</v>
          </cell>
          <cell r="AQ16">
            <v>2.1185850978221649E-2</v>
          </cell>
          <cell r="AR16">
            <v>1.9655284907601749E-2</v>
          </cell>
          <cell r="AS16">
            <v>1.9764016292781305E-2</v>
          </cell>
          <cell r="AT16">
            <v>2.038341220358806E-2</v>
          </cell>
          <cell r="AU16">
            <v>2.2023305427975991E-2</v>
          </cell>
          <cell r="AV16">
            <v>1.9094483556173009E-2</v>
          </cell>
          <cell r="AW16">
            <v>1.7571874521907928E-2</v>
          </cell>
          <cell r="AX16">
            <v>2.1723025995432806E-2</v>
          </cell>
        </row>
        <row r="17">
          <cell r="O17">
            <v>1.021685841341605E-2</v>
          </cell>
          <cell r="P17">
            <v>1.062317799728996E-2</v>
          </cell>
          <cell r="Q17">
            <v>9.4033314851896879E-3</v>
          </cell>
          <cell r="R17">
            <v>1.0221567814647961E-2</v>
          </cell>
          <cell r="S17">
            <v>1.0408451738943416E-2</v>
          </cell>
          <cell r="T17">
            <v>1.0831301348796073E-2</v>
          </cell>
          <cell r="U17">
            <v>9.9386049789311915E-3</v>
          </cell>
          <cell r="V17">
            <v>9.8167227990381047E-3</v>
          </cell>
          <cell r="W17">
            <v>1.0437699036600375E-2</v>
          </cell>
          <cell r="X17">
            <v>1.0599018515837692E-2</v>
          </cell>
          <cell r="Y17">
            <v>8.353102690498956E-3</v>
          </cell>
          <cell r="Z17">
            <v>1.0281119949969027E-2</v>
          </cell>
          <cell r="AA17">
            <v>9.8194032822939391E-3</v>
          </cell>
          <cell r="AB17">
            <v>1.0097698090191941E-2</v>
          </cell>
          <cell r="AC17">
            <v>9.7488446923641187E-3</v>
          </cell>
          <cell r="AD17">
            <v>9.8571412386502851E-3</v>
          </cell>
          <cell r="AE17">
            <v>8.048003792841792E-3</v>
          </cell>
          <cell r="AF17">
            <v>7.7520739941967154E-3</v>
          </cell>
          <cell r="AG17">
            <v>7.7979503962346628E-3</v>
          </cell>
          <cell r="AH17">
            <v>7.853888576075458E-3</v>
          </cell>
          <cell r="AI17">
            <v>7.788981795956401E-3</v>
          </cell>
          <cell r="AJ17">
            <v>7.8121458133330358E-3</v>
          </cell>
          <cell r="AK17">
            <v>7.8225774460825154E-3</v>
          </cell>
          <cell r="AL17">
            <v>7.7720337919765575E-3</v>
          </cell>
          <cell r="AM17">
            <v>7.9080572504663538E-3</v>
          </cell>
          <cell r="AN17">
            <v>7.8237679484428266E-3</v>
          </cell>
          <cell r="AO17">
            <v>8.1012811502509594E-3</v>
          </cell>
          <cell r="AP17">
            <v>7.7826328232018368E-3</v>
          </cell>
          <cell r="AQ17">
            <v>7.9015050514963832E-3</v>
          </cell>
          <cell r="AR17">
            <v>7.7735314583895843E-3</v>
          </cell>
          <cell r="AS17">
            <v>7.8051398309866953E-3</v>
          </cell>
          <cell r="AT17">
            <v>7.8449227826282823E-3</v>
          </cell>
          <cell r="AU17">
            <v>7.8765648497844121E-3</v>
          </cell>
          <cell r="AV17">
            <v>7.9870666971766056E-3</v>
          </cell>
          <cell r="AW17">
            <v>7.9334481985175141E-3</v>
          </cell>
          <cell r="AX17">
            <v>7.8254146205052784E-3</v>
          </cell>
        </row>
        <row r="18">
          <cell r="O18">
            <v>1.2036526360275015E-2</v>
          </cell>
          <cell r="P18">
            <v>1.194610823767525E-2</v>
          </cell>
          <cell r="Q18">
            <v>1.0365324171190566E-2</v>
          </cell>
          <cell r="R18">
            <v>1.0158996637418613E-2</v>
          </cell>
          <cell r="S18">
            <v>7.8923969417348389E-3</v>
          </cell>
          <cell r="T18">
            <v>7.1940240617096264E-3</v>
          </cell>
          <cell r="U18">
            <v>8.6092452705628097E-3</v>
          </cell>
          <cell r="V18">
            <v>6.6474104166786147E-3</v>
          </cell>
          <cell r="W18">
            <v>5.3421200434963954E-3</v>
          </cell>
          <cell r="X18">
            <v>7.2807244182145955E-3</v>
          </cell>
          <cell r="Y18">
            <v>6.4521940593966305E-3</v>
          </cell>
          <cell r="Z18">
            <v>6.9849457204061369E-3</v>
          </cell>
          <cell r="AA18">
            <v>7.9701636008673547E-3</v>
          </cell>
          <cell r="AB18">
            <v>7.8216996501774255E-3</v>
          </cell>
          <cell r="AC18">
            <v>8.477376308249256E-3</v>
          </cell>
          <cell r="AD18">
            <v>8.9817433447137787E-3</v>
          </cell>
          <cell r="AE18">
            <v>9.1251096048472497E-3</v>
          </cell>
          <cell r="AF18">
            <v>1.0009746910234188E-2</v>
          </cell>
          <cell r="AG18">
            <v>1.0003547542090188E-2</v>
          </cell>
          <cell r="AH18">
            <v>1.0669788942922351E-2</v>
          </cell>
          <cell r="AI18">
            <v>1.0743849401162874E-2</v>
          </cell>
          <cell r="AJ18">
            <v>1.1368678129468483E-2</v>
          </cell>
          <cell r="AK18">
            <v>1.1134900711095248E-2</v>
          </cell>
          <cell r="AL18">
            <v>2.0079580250909928E-2</v>
          </cell>
          <cell r="AM18">
            <v>1.3296427680855471E-2</v>
          </cell>
          <cell r="AN18">
            <v>1.143505493838398E-2</v>
          </cell>
          <cell r="AO18">
            <v>1.9033074952326232E-2</v>
          </cell>
          <cell r="AP18">
            <v>1.3425586086601443E-2</v>
          </cell>
          <cell r="AQ18">
            <v>1.231825113109839E-2</v>
          </cell>
          <cell r="AR18">
            <v>1.0902607960954555E-2</v>
          </cell>
          <cell r="AS18">
            <v>1.3361672677668454E-2</v>
          </cell>
          <cell r="AT18">
            <v>1.3579904812072049E-2</v>
          </cell>
          <cell r="AU18">
            <v>9.4579695674788366E-3</v>
          </cell>
          <cell r="AV18">
            <v>1.0551279955136422E-2</v>
          </cell>
          <cell r="AW18">
            <v>1.10985847549299E-2</v>
          </cell>
          <cell r="AX18">
            <v>9.786027609150684E-3</v>
          </cell>
        </row>
        <row r="19">
          <cell r="O19">
            <v>1.8248823141220324E-2</v>
          </cell>
          <cell r="P19">
            <v>1.5630517954000243E-2</v>
          </cell>
          <cell r="Q19">
            <v>1.6234279036996178E-2</v>
          </cell>
          <cell r="R19">
            <v>1.4156150478606926E-2</v>
          </cell>
          <cell r="S19">
            <v>1.1064295022793422E-2</v>
          </cell>
          <cell r="T19">
            <v>1.4641032937434593E-2</v>
          </cell>
          <cell r="U19">
            <v>1.1232039528150307E-2</v>
          </cell>
          <cell r="V19">
            <v>1.2078490749501338E-2</v>
          </cell>
          <cell r="W19">
            <v>1.984405106834787E-2</v>
          </cell>
          <cell r="X19">
            <v>1.5497284989784558E-2</v>
          </cell>
          <cell r="Y19">
            <v>1.6191233578470614E-2</v>
          </cell>
          <cell r="Z19">
            <v>1.4476321654529336E-2</v>
          </cell>
          <cell r="AA19">
            <v>1.7192415064584871E-2</v>
          </cell>
          <cell r="AB19">
            <v>1.9655230253088646E-2</v>
          </cell>
          <cell r="AC19">
            <v>1.3894507050211162E-2</v>
          </cell>
          <cell r="AD19">
            <v>2.1238133173571691E-2</v>
          </cell>
          <cell r="AE19">
            <v>1.8993196869209347E-2</v>
          </cell>
          <cell r="AF19">
            <v>1.880471020282724E-2</v>
          </cell>
          <cell r="AG19">
            <v>1.7410292835007134E-2</v>
          </cell>
          <cell r="AH19">
            <v>1.6746579904121751E-2</v>
          </cell>
          <cell r="AI19">
            <v>2.0226737697556191E-2</v>
          </cell>
          <cell r="AJ19">
            <v>1.9570264812734665E-2</v>
          </cell>
          <cell r="AK19">
            <v>2.4692832004762834E-2</v>
          </cell>
          <cell r="AL19">
            <v>1.9317695685523776E-2</v>
          </cell>
          <cell r="AM19">
            <v>2.3754789286730256E-2</v>
          </cell>
          <cell r="AN19">
            <v>1.9769321996529615E-2</v>
          </cell>
          <cell r="AO19">
            <v>1.8163753522958532E-2</v>
          </cell>
          <cell r="AP19">
            <v>1.737454595676248E-2</v>
          </cell>
          <cell r="AQ19">
            <v>1.6469321858711736E-2</v>
          </cell>
          <cell r="AR19">
            <v>2.5134101681794616E-2</v>
          </cell>
          <cell r="AS19">
            <v>1.4887657977447217E-2</v>
          </cell>
          <cell r="AT19">
            <v>1.8642171244613842E-2</v>
          </cell>
          <cell r="AU19">
            <v>2.693395059098776E-2</v>
          </cell>
          <cell r="AV19">
            <v>1.7997750449378819E-2</v>
          </cell>
          <cell r="AW19">
            <v>2.7415752497563329E-2</v>
          </cell>
          <cell r="AX19">
            <v>2.4630398229108379E-2</v>
          </cell>
        </row>
        <row r="20">
          <cell r="O20">
            <v>2.7315146174798403E-2</v>
          </cell>
          <cell r="P20">
            <v>3.0049386295903553E-2</v>
          </cell>
          <cell r="Q20">
            <v>2.9713866785694685E-2</v>
          </cell>
          <cell r="R20">
            <v>1.936089779043209E-2</v>
          </cell>
          <cell r="S20">
            <v>2.3004809037473036E-2</v>
          </cell>
          <cell r="T20">
            <v>1.946925039929524E-2</v>
          </cell>
          <cell r="U20">
            <v>2.7407337275071851E-2</v>
          </cell>
          <cell r="V20">
            <v>2.5303911992345336E-2</v>
          </cell>
          <cell r="W20">
            <v>3.0989768766090275E-2</v>
          </cell>
          <cell r="X20">
            <v>3.4381887188681931E-2</v>
          </cell>
          <cell r="Y20">
            <v>1.9227552604119118E-2</v>
          </cell>
          <cell r="Z20">
            <v>2.9963724161366289E-2</v>
          </cell>
          <cell r="AA20">
            <v>3.2650459696615342E-2</v>
          </cell>
          <cell r="AB20">
            <v>3.011423271339967E-2</v>
          </cell>
          <cell r="AC20">
            <v>3.6305639918334187E-2</v>
          </cell>
          <cell r="AD20">
            <v>3.8423504726768073E-2</v>
          </cell>
          <cell r="AE20">
            <v>3.4490119720693012E-2</v>
          </cell>
          <cell r="AF20">
            <v>3.3319376986991445E-2</v>
          </cell>
          <cell r="AG20">
            <v>3.5294882179886404E-2</v>
          </cell>
          <cell r="AH20">
            <v>3.3927653005273783E-2</v>
          </cell>
          <cell r="AI20">
            <v>3.7917249086903644E-2</v>
          </cell>
          <cell r="AJ20">
            <v>3.7907588853381413E-2</v>
          </cell>
          <cell r="AK20">
            <v>3.4646361978997793E-2</v>
          </cell>
          <cell r="AL20">
            <v>3.0754026025255073E-2</v>
          </cell>
          <cell r="AM20">
            <v>3.6302273824629937E-2</v>
          </cell>
          <cell r="AN20">
            <v>3.3233665434587875E-2</v>
          </cell>
          <cell r="AO20">
            <v>3.2777717216382854E-2</v>
          </cell>
          <cell r="AP20">
            <v>3.9872216488574211E-2</v>
          </cell>
          <cell r="AQ20">
            <v>3.5829970969071069E-2</v>
          </cell>
          <cell r="AR20">
            <v>3.2976456399744683E-2</v>
          </cell>
          <cell r="AS20">
            <v>3.1511898271855555E-2</v>
          </cell>
          <cell r="AT20">
            <v>3.2598071147816009E-2</v>
          </cell>
          <cell r="AU20">
            <v>3.1332034575731756E-2</v>
          </cell>
          <cell r="AV20">
            <v>1.6764860763201165E-2</v>
          </cell>
          <cell r="AW20">
            <v>1.4779276643903791E-2</v>
          </cell>
          <cell r="AX20">
            <v>2.3846510474335128E-2</v>
          </cell>
        </row>
        <row r="21">
          <cell r="O21">
            <v>3.1976758821889557E-2</v>
          </cell>
          <cell r="P21">
            <v>2.8294847245666895E-2</v>
          </cell>
          <cell r="Q21">
            <v>2.5142489218543059E-2</v>
          </cell>
          <cell r="R21">
            <v>2.9211013642855867E-2</v>
          </cell>
          <cell r="S21">
            <v>2.3354886546643694E-2</v>
          </cell>
          <cell r="T21">
            <v>2.70990005322264E-2</v>
          </cell>
          <cell r="U21">
            <v>2.2956363646985514E-2</v>
          </cell>
          <cell r="V21">
            <v>1.8955106293683337E-2</v>
          </cell>
          <cell r="W21">
            <v>2.8251674923618464E-2</v>
          </cell>
          <cell r="X21">
            <v>3.6014068843126051E-2</v>
          </cell>
          <cell r="Y21">
            <v>3.1844891869790615E-2</v>
          </cell>
          <cell r="Z21">
            <v>2.971005107957541E-2</v>
          </cell>
          <cell r="AA21">
            <v>2.9109702861480215E-2</v>
          </cell>
          <cell r="AB21">
            <v>3.7784558445386661E-2</v>
          </cell>
          <cell r="AC21">
            <v>3.1356867439667854E-2</v>
          </cell>
          <cell r="AD21">
            <v>3.7994694956778964E-2</v>
          </cell>
          <cell r="AE21">
            <v>3.598484006937902E-2</v>
          </cell>
          <cell r="AF21">
            <v>3.4596533263055632E-2</v>
          </cell>
          <cell r="AG21">
            <v>3.8996879005499419E-2</v>
          </cell>
          <cell r="AH21">
            <v>3.5836436285884045E-2</v>
          </cell>
          <cell r="AI21">
            <v>3.5824364979862133E-2</v>
          </cell>
          <cell r="AJ21">
            <v>3.5597733356561592E-2</v>
          </cell>
          <cell r="AK21">
            <v>3.4863507504885448E-2</v>
          </cell>
          <cell r="AL21">
            <v>3.9990793671409036E-2</v>
          </cell>
          <cell r="AM21">
            <v>3.0989778361182805E-2</v>
          </cell>
          <cell r="AN21">
            <v>3.4575971752050058E-2</v>
          </cell>
          <cell r="AO21">
            <v>3.3244185300811351E-2</v>
          </cell>
          <cell r="AP21">
            <v>3.4279872362336296E-2</v>
          </cell>
          <cell r="AQ21">
            <v>4.0431583799457133E-2</v>
          </cell>
          <cell r="AR21">
            <v>3.2746804705893189E-2</v>
          </cell>
          <cell r="AS21">
            <v>4.2121158404612974E-2</v>
          </cell>
          <cell r="AT21">
            <v>3.2158058594073322E-2</v>
          </cell>
          <cell r="AU21">
            <v>3.7704899881938286E-2</v>
          </cell>
          <cell r="AV21">
            <v>1.5458371609029471E-2</v>
          </cell>
          <cell r="AW21">
            <v>4.0585823506194538E-2</v>
          </cell>
          <cell r="AX21">
            <v>3.2711563218715246E-2</v>
          </cell>
        </row>
        <row r="22">
          <cell r="O22">
            <v>3.9917124769530125E-2</v>
          </cell>
          <cell r="P22">
            <v>3.8457273698610198E-2</v>
          </cell>
          <cell r="Q22">
            <v>3.7631675901248204E-2</v>
          </cell>
          <cell r="R22">
            <v>3.7089501872225358E-2</v>
          </cell>
          <cell r="S22">
            <v>3.6567993424454888E-2</v>
          </cell>
          <cell r="T22">
            <v>3.7774205901361095E-2</v>
          </cell>
          <cell r="U22">
            <v>3.7287003018075048E-2</v>
          </cell>
          <cell r="V22">
            <v>3.3082562065413518E-2</v>
          </cell>
          <cell r="W22">
            <v>3.8263164282055229E-2</v>
          </cell>
          <cell r="X22">
            <v>3.6641967794449087E-2</v>
          </cell>
          <cell r="Y22">
            <v>4.0452330001538597E-2</v>
          </cell>
          <cell r="Z22">
            <v>4.1248503663686716E-2</v>
          </cell>
          <cell r="AA22">
            <v>4.1703283309664677E-2</v>
          </cell>
          <cell r="AB22">
            <v>4.0886486710758896E-2</v>
          </cell>
          <cell r="AC22">
            <v>4.0222688887137328E-2</v>
          </cell>
          <cell r="AD22">
            <v>4.1690872406220193E-2</v>
          </cell>
          <cell r="AE22">
            <v>4.2222023975694044E-2</v>
          </cell>
          <cell r="AF22">
            <v>4.177632352767463E-2</v>
          </cell>
          <cell r="AG22">
            <v>4.2989343191418748E-2</v>
          </cell>
          <cell r="AH22">
            <v>4.5156684547185195E-2</v>
          </cell>
          <cell r="AI22">
            <v>4.5210878893175009E-2</v>
          </cell>
          <cell r="AJ22">
            <v>4.7221246764427488E-2</v>
          </cell>
          <cell r="AK22">
            <v>4.4731077777641841E-2</v>
          </cell>
          <cell r="AL22">
            <v>3.9094451699839029E-2</v>
          </cell>
          <cell r="AM22">
            <v>4.6637908173324152E-2</v>
          </cell>
          <cell r="AN22">
            <v>4.310492692700605E-2</v>
          </cell>
          <cell r="AO22">
            <v>4.0061552236194703E-2</v>
          </cell>
          <cell r="AP22">
            <v>4.3891005580117624E-2</v>
          </cell>
          <cell r="AQ22">
            <v>4.522685833872913E-2</v>
          </cell>
          <cell r="AR22">
            <v>4.1858976745003336E-2</v>
          </cell>
          <cell r="AS22">
            <v>4.0962009163240928E-2</v>
          </cell>
          <cell r="AT22">
            <v>4.4821520357065013E-2</v>
          </cell>
          <cell r="AU22">
            <v>4.5215682321700208E-2</v>
          </cell>
          <cell r="AV22">
            <v>4.3858305852548241E-2</v>
          </cell>
          <cell r="AW22">
            <v>4.5423270641817531E-2</v>
          </cell>
          <cell r="AX22">
            <v>4.3701421456151149E-2</v>
          </cell>
        </row>
        <row r="23">
          <cell r="O23">
            <v>4.526465301418995E-2</v>
          </cell>
          <cell r="P23">
            <v>4.4773742907055269E-2</v>
          </cell>
          <cell r="Q23">
            <v>4.7703851549956773E-2</v>
          </cell>
          <cell r="R23">
            <v>4.4440329276268169E-2</v>
          </cell>
          <cell r="S23">
            <v>4.3177979314938636E-2</v>
          </cell>
          <cell r="T23">
            <v>4.4452335197006157E-2</v>
          </cell>
          <cell r="U23">
            <v>4.4418844311474893E-2</v>
          </cell>
          <cell r="V23">
            <v>4.7881941973100264E-2</v>
          </cell>
          <cell r="W23">
            <v>4.5766834975768549E-2</v>
          </cell>
          <cell r="X23">
            <v>4.334274792115838E-2</v>
          </cell>
          <cell r="Y23">
            <v>5.1024822468795132E-2</v>
          </cell>
          <cell r="Z23">
            <v>4.9857905253041478E-2</v>
          </cell>
          <cell r="AA23">
            <v>4.7052055368952836E-2</v>
          </cell>
          <cell r="AB23">
            <v>4.9940216555746306E-2</v>
          </cell>
          <cell r="AC23">
            <v>4.668647909692477E-2</v>
          </cell>
          <cell r="AD23">
            <v>4.9209078678527453E-2</v>
          </cell>
          <cell r="AE23">
            <v>5.0564059118178621E-2</v>
          </cell>
          <cell r="AF23">
            <v>4.6341136534316735E-2</v>
          </cell>
          <cell r="AG23">
            <v>4.8508064638120019E-2</v>
          </cell>
          <cell r="AH23">
            <v>5.0380361052478319E-2</v>
          </cell>
          <cell r="AI23">
            <v>4.8854442556930784E-2</v>
          </cell>
          <cell r="AJ23">
            <v>4.9111201762548518E-2</v>
          </cell>
          <cell r="AK23">
            <v>4.9752022591863246E-2</v>
          </cell>
          <cell r="AL23">
            <v>5.1095983400746142E-2</v>
          </cell>
          <cell r="AM23">
            <v>5.0862636507688339E-2</v>
          </cell>
          <cell r="AN23">
            <v>4.9785370179003516E-2</v>
          </cell>
          <cell r="AO23">
            <v>4.994813613057026E-2</v>
          </cell>
          <cell r="AP23">
            <v>4.9367191318302146E-2</v>
          </cell>
          <cell r="AQ23">
            <v>5.0326021257749154E-2</v>
          </cell>
          <cell r="AR23">
            <v>4.9349232321215547E-2</v>
          </cell>
          <cell r="AS23">
            <v>4.9217741909847068E-2</v>
          </cell>
          <cell r="AT23">
            <v>4.937973168094939E-2</v>
          </cell>
          <cell r="AU23">
            <v>4.8435154756571362E-2</v>
          </cell>
          <cell r="AV23">
            <v>4.7772692112161272E-2</v>
          </cell>
          <cell r="AW23">
            <v>4.886824021176539E-2</v>
          </cell>
          <cell r="AX23">
            <v>4.9765465697839746E-2</v>
          </cell>
        </row>
        <row r="24">
          <cell r="O24">
            <v>2.3302097837644926E-2</v>
          </cell>
          <cell r="P24">
            <v>2.5677038378170786E-2</v>
          </cell>
          <cell r="Q24">
            <v>2.4570948205364873E-2</v>
          </cell>
          <cell r="R24">
            <v>2.1037497966304296E-2</v>
          </cell>
          <cell r="S24">
            <v>2.0349616436512796E-2</v>
          </cell>
          <cell r="T24">
            <v>2.1773415056658699E-2</v>
          </cell>
          <cell r="U24">
            <v>2.3120854513786732E-2</v>
          </cell>
          <cell r="V24">
            <v>2.3681746454928265E-2</v>
          </cell>
          <cell r="W24">
            <v>2.467994166698775E-2</v>
          </cell>
          <cell r="X24">
            <v>2.7469809347793504E-2</v>
          </cell>
          <cell r="Y24">
            <v>2.7524053577063851E-2</v>
          </cell>
          <cell r="Z24">
            <v>2.5641088091074085E-2</v>
          </cell>
          <cell r="AA24">
            <v>2.9481545856897395E-2</v>
          </cell>
          <cell r="AB24">
            <v>2.9858482649754031E-2</v>
          </cell>
          <cell r="AC24">
            <v>2.5594247290006433E-2</v>
          </cell>
          <cell r="AD24">
            <v>3.1437344931730074E-2</v>
          </cell>
          <cell r="AE24">
            <v>2.3164365964309826E-2</v>
          </cell>
          <cell r="AF24">
            <v>1.8060805987746755E-2</v>
          </cell>
          <cell r="AG24">
            <v>2.1894400993551166E-2</v>
          </cell>
          <cell r="AH24">
            <v>2.1056235676759877E-2</v>
          </cell>
          <cell r="AI24">
            <v>1.959922080363926E-2</v>
          </cell>
          <cell r="AJ24">
            <v>2.5504590706274501E-2</v>
          </cell>
          <cell r="AK24">
            <v>3.3006289625469323E-2</v>
          </cell>
          <cell r="AL24">
            <v>1.916282295256614E-2</v>
          </cell>
          <cell r="AM24">
            <v>2.2966425057931842E-2</v>
          </cell>
          <cell r="AN24">
            <v>2.0261294990487226E-2</v>
          </cell>
          <cell r="AO24">
            <v>2.6792745748642752E-2</v>
          </cell>
          <cell r="AP24">
            <v>2.0131819582528295E-2</v>
          </cell>
          <cell r="AQ24">
            <v>2.1202603818414371E-2</v>
          </cell>
          <cell r="AR24">
            <v>1.975765374291211E-2</v>
          </cell>
          <cell r="AS24">
            <v>2.0647297381294064E-2</v>
          </cell>
          <cell r="AT24">
            <v>2.126565598289825E-2</v>
          </cell>
          <cell r="AU24">
            <v>2.1914871251237013E-2</v>
          </cell>
          <cell r="AV24">
            <v>1.934885744686491E-2</v>
          </cell>
          <cell r="AW24">
            <v>1.7699150514592664E-2</v>
          </cell>
          <cell r="AX24">
            <v>2.1138485859011454E-2</v>
          </cell>
        </row>
        <row r="32">
          <cell r="C32">
            <v>0.12275909928373489</v>
          </cell>
          <cell r="D32">
            <v>0.12179979994818503</v>
          </cell>
          <cell r="E32">
            <v>0.1183966954978833</v>
          </cell>
          <cell r="F32">
            <v>0.10244932324188531</v>
          </cell>
          <cell r="G32">
            <v>0.10749837313506327</v>
          </cell>
          <cell r="H32">
            <v>0.10587101734190124</v>
          </cell>
          <cell r="I32">
            <v>0.10752926115759934</v>
          </cell>
          <cell r="J32">
            <v>0.1032204647366794</v>
          </cell>
          <cell r="K32">
            <v>0.12517051028521586</v>
          </cell>
          <cell r="L32">
            <v>0.10216841449515864</v>
          </cell>
          <cell r="M32">
            <v>9.570591364205594E-2</v>
          </cell>
          <cell r="N32">
            <v>0.13765628420260367</v>
          </cell>
          <cell r="O32">
            <v>0.10648358894663613</v>
          </cell>
          <cell r="P32">
            <v>0.11176407355112623</v>
          </cell>
          <cell r="Q32">
            <v>0.10790204115955183</v>
          </cell>
          <cell r="R32">
            <v>0.11999005852640533</v>
          </cell>
          <cell r="S32">
            <v>0.13898109095157246</v>
          </cell>
          <cell r="T32">
            <v>0.13124974365865039</v>
          </cell>
          <cell r="U32">
            <v>0.1312750521500137</v>
          </cell>
          <cell r="V32">
            <v>0.14107112633682314</v>
          </cell>
          <cell r="W32">
            <v>0.13702039006431199</v>
          </cell>
          <cell r="X32">
            <v>0.12600050226318357</v>
          </cell>
          <cell r="Y32">
            <v>0.12489275086818721</v>
          </cell>
          <cell r="Z32">
            <v>0.1273212795610934</v>
          </cell>
          <cell r="AA32">
            <v>0.14378894467882239</v>
          </cell>
          <cell r="AB32">
            <v>0.15353692849650152</v>
          </cell>
          <cell r="AC32">
            <v>0.16749631060910011</v>
          </cell>
          <cell r="AD32">
            <v>0.14606004437209205</v>
          </cell>
          <cell r="AE32">
            <v>0.14889648745126274</v>
          </cell>
          <cell r="AF32">
            <v>0.14017552489031437</v>
          </cell>
          <cell r="AG32">
            <v>0.14795942772902582</v>
          </cell>
          <cell r="AH32">
            <v>0.15876961203321935</v>
          </cell>
          <cell r="AI32">
            <v>0.1642877953888649</v>
          </cell>
          <cell r="AJ32">
            <v>0.17448734747837327</v>
          </cell>
          <cell r="AK32">
            <v>0.15411429604334323</v>
          </cell>
          <cell r="AL32">
            <v>0.13781980549206935</v>
          </cell>
          <cell r="AM32">
            <v>0.14236450632515038</v>
          </cell>
          <cell r="AN32">
            <v>0.13958491519403157</v>
          </cell>
          <cell r="AO32">
            <v>0.14856165622972262</v>
          </cell>
          <cell r="AP32">
            <v>0.15862217845881518</v>
          </cell>
          <cell r="AQ32">
            <v>0.138361904235451</v>
          </cell>
          <cell r="AR32">
            <v>0.14994903954644409</v>
          </cell>
          <cell r="AS32">
            <v>0.13179122023186923</v>
          </cell>
          <cell r="AT32">
            <v>0.14167994070062789</v>
          </cell>
          <cell r="AU32">
            <v>0.13268793523767008</v>
          </cell>
          <cell r="AV32">
            <v>0.1148410691592978</v>
          </cell>
          <cell r="AW32">
            <v>0.12679967605054102</v>
          </cell>
          <cell r="AX32">
            <v>0.12622470816857798</v>
          </cell>
        </row>
        <row r="33">
          <cell r="C33">
            <v>0.11807665656886386</v>
          </cell>
          <cell r="D33">
            <v>0.11649456370195194</v>
          </cell>
          <cell r="E33">
            <v>0.11627405369329437</v>
          </cell>
          <cell r="F33">
            <v>9.7218762693749683E-2</v>
          </cell>
          <cell r="G33">
            <v>9.9851300493147804E-2</v>
          </cell>
          <cell r="H33">
            <v>9.7935394379897234E-2</v>
          </cell>
          <cell r="I33">
            <v>0.10082873495827335</v>
          </cell>
          <cell r="J33">
            <v>9.7975254367714176E-2</v>
          </cell>
          <cell r="K33">
            <v>0.12091955829270132</v>
          </cell>
          <cell r="L33">
            <v>9.6885674102222361E-2</v>
          </cell>
          <cell r="M33">
            <v>9.0856727310650046E-2</v>
          </cell>
          <cell r="N33">
            <v>0.13189508975728875</v>
          </cell>
          <cell r="O33">
            <v>0.10193040727199816</v>
          </cell>
          <cell r="P33">
            <v>0.10310169334981045</v>
          </cell>
          <cell r="Q33">
            <v>0.10557910492744153</v>
          </cell>
          <cell r="R33">
            <v>0.12370311612630146</v>
          </cell>
          <cell r="S33">
            <v>0.14009316807064237</v>
          </cell>
          <cell r="T33">
            <v>0.12589356518242426</v>
          </cell>
          <cell r="U33">
            <v>0.1264306884461836</v>
          </cell>
          <cell r="V33">
            <v>0.14000189093840293</v>
          </cell>
          <cell r="W33">
            <v>0.12787425065363719</v>
          </cell>
          <cell r="X33">
            <v>0.11099601294282012</v>
          </cell>
          <cell r="Y33">
            <v>0.11300208897119043</v>
          </cell>
          <cell r="Z33">
            <v>0.12071099187533016</v>
          </cell>
          <cell r="AA33">
            <v>0.15254816079296774</v>
          </cell>
          <cell r="AB33">
            <v>0.14998149301340233</v>
          </cell>
          <cell r="AC33">
            <v>0.16725085657568195</v>
          </cell>
          <cell r="AD33">
            <v>0.14237445143321539</v>
          </cell>
          <cell r="AE33">
            <v>0.14622196186140557</v>
          </cell>
          <cell r="AF33">
            <v>0.13068967155175706</v>
          </cell>
          <cell r="AG33">
            <v>0.15312338503382805</v>
          </cell>
          <cell r="AH33">
            <v>0.1513437542403448</v>
          </cell>
          <cell r="AI33">
            <v>0.15851364638653592</v>
          </cell>
          <cell r="AJ33">
            <v>0.16678638359823539</v>
          </cell>
          <cell r="AK33">
            <v>0.14457467922041559</v>
          </cell>
          <cell r="AL33">
            <v>0.13474378307842383</v>
          </cell>
          <cell r="AM33">
            <v>0.15182436374299049</v>
          </cell>
          <cell r="AN33">
            <v>0.13822258152533873</v>
          </cell>
          <cell r="AO33">
            <v>0.14853839595029861</v>
          </cell>
          <cell r="AP33">
            <v>0.15535450676776871</v>
          </cell>
          <cell r="AQ33">
            <v>0.1355162903898848</v>
          </cell>
          <cell r="AR33">
            <v>0.14523380106321443</v>
          </cell>
          <cell r="AS33">
            <v>0.13066194056179331</v>
          </cell>
          <cell r="AT33">
            <v>0.13600339427307009</v>
          </cell>
          <cell r="AU33">
            <v>0.12869565465800656</v>
          </cell>
          <cell r="AV33">
            <v>0.10977087416758645</v>
          </cell>
          <cell r="AW33">
            <v>0.12238958874929395</v>
          </cell>
          <cell r="AX33">
            <v>0.12234157127115104</v>
          </cell>
        </row>
        <row r="34">
          <cell r="C34">
            <v>0.10236578036723733</v>
          </cell>
          <cell r="D34">
            <v>0.1040193016755968</v>
          </cell>
          <cell r="E34">
            <v>0.11362713502867337</v>
          </cell>
          <cell r="F34">
            <v>0.10884993005588146</v>
          </cell>
          <cell r="G34">
            <v>0.10552258863586832</v>
          </cell>
          <cell r="H34">
            <v>9.8603011783340924E-2</v>
          </cell>
          <cell r="I34">
            <v>0.10501467346005214</v>
          </cell>
          <cell r="J34">
            <v>0.1031766687095237</v>
          </cell>
          <cell r="K34">
            <v>0.10017393963580826</v>
          </cell>
          <cell r="L34">
            <v>0.1028754248565197</v>
          </cell>
          <cell r="M34">
            <v>0.10899352246922155</v>
          </cell>
          <cell r="N34">
            <v>0.10909203708691143</v>
          </cell>
          <cell r="O34">
            <v>7.8505890288387239E-2</v>
          </cell>
          <cell r="P34">
            <v>0.10584451836824627</v>
          </cell>
          <cell r="Q34">
            <v>0.11058558634864273</v>
          </cell>
          <cell r="R34">
            <v>9.9755536287914254E-2</v>
          </cell>
          <cell r="S34">
            <v>9.6153710200502548E-2</v>
          </cell>
          <cell r="T34">
            <v>9.364077118054677E-2</v>
          </cell>
          <cell r="U34">
            <v>9.5645385031315727E-2</v>
          </cell>
          <cell r="V34">
            <v>0.10372205044902637</v>
          </cell>
          <cell r="W34">
            <v>0.10204448504390554</v>
          </cell>
          <cell r="X34">
            <v>8.6223108526861436E-2</v>
          </cell>
          <cell r="Y34">
            <v>9.3044815234185035E-2</v>
          </cell>
          <cell r="Z34">
            <v>8.9182924506846339E-2</v>
          </cell>
          <cell r="AA34">
            <v>9.68063734258158E-2</v>
          </cell>
          <cell r="AB34">
            <v>9.9564041293307967E-2</v>
          </cell>
          <cell r="AC34">
            <v>0.10114599154820371</v>
          </cell>
          <cell r="AD34">
            <v>0.10681652531172181</v>
          </cell>
          <cell r="AE34">
            <v>9.4662031170023364E-2</v>
          </cell>
          <cell r="AF34">
            <v>9.3493423826794098E-2</v>
          </cell>
          <cell r="AG34">
            <v>0.10105101860009971</v>
          </cell>
          <cell r="AH34">
            <v>9.7146481997644724E-2</v>
          </cell>
          <cell r="AI34">
            <v>0.10384052156631954</v>
          </cell>
          <cell r="AJ34">
            <v>0.10750413222745363</v>
          </cell>
          <cell r="AK34">
            <v>9.1188997469519056E-2</v>
          </cell>
          <cell r="AL34">
            <v>0.10972244417964512</v>
          </cell>
          <cell r="AM34">
            <v>0.10325569680085056</v>
          </cell>
          <cell r="AN34">
            <v>0.10396309798758213</v>
          </cell>
          <cell r="AO34">
            <v>0.10422470645549034</v>
          </cell>
          <cell r="AP34">
            <v>0.1046878317695692</v>
          </cell>
          <cell r="AQ34">
            <v>9.1695022256557068E-2</v>
          </cell>
          <cell r="AR34">
            <v>0.10047299730437564</v>
          </cell>
          <cell r="AS34">
            <v>9.855293189342075E-2</v>
          </cell>
          <cell r="AT34">
            <v>0.10015210703996476</v>
          </cell>
          <cell r="AU34">
            <v>0.10027804656698804</v>
          </cell>
          <cell r="AV34">
            <v>0.10099403398634907</v>
          </cell>
          <cell r="AW34">
            <v>9.58320542726179E-2</v>
          </cell>
          <cell r="AX34">
            <v>9.9801976508272397E-2</v>
          </cell>
        </row>
        <row r="35">
          <cell r="C35">
            <v>0.12496810070907419</v>
          </cell>
          <cell r="D35">
            <v>0.12090168507265653</v>
          </cell>
          <cell r="E35">
            <v>0.11399003224071412</v>
          </cell>
          <cell r="F35">
            <v>7.8238272152038629E-2</v>
          </cell>
          <cell r="G35">
            <v>9.35875022547243E-2</v>
          </cell>
          <cell r="H35">
            <v>9.1879838188630297E-2</v>
          </cell>
          <cell r="I35">
            <v>9.4220020265372892E-2</v>
          </cell>
          <cell r="J35">
            <v>9.0342886579138804E-2</v>
          </cell>
          <cell r="K35">
            <v>0.11204826256358294</v>
          </cell>
          <cell r="L35">
            <v>8.3962468903693507E-2</v>
          </cell>
          <cell r="M35">
            <v>7.9558608962975799E-2</v>
          </cell>
          <cell r="N35">
            <v>0.13510975498736003</v>
          </cell>
          <cell r="O35">
            <v>9.6910952282582424E-2</v>
          </cell>
          <cell r="P35">
            <v>7.4935649865136664E-2</v>
          </cell>
          <cell r="Q35">
            <v>8.0307059747240644E-2</v>
          </cell>
          <cell r="R35">
            <v>0.10019292274575205</v>
          </cell>
          <cell r="S35">
            <v>0.15227213572653878</v>
          </cell>
          <cell r="T35">
            <v>0.10028278275822713</v>
          </cell>
          <cell r="U35">
            <v>0.10002061826366085</v>
          </cell>
          <cell r="V35">
            <v>0.15120152973053322</v>
          </cell>
          <cell r="W35">
            <v>0.10932049048141987</v>
          </cell>
          <cell r="X35">
            <v>8.3567063783717851E-2</v>
          </cell>
          <cell r="Y35">
            <v>8.7679624825130711E-2</v>
          </cell>
          <cell r="Z35">
            <v>0.10935735416963356</v>
          </cell>
          <cell r="AA35">
            <v>0.15372483850085047</v>
          </cell>
          <cell r="AB35">
            <v>0.14230265028803513</v>
          </cell>
          <cell r="AC35">
            <v>0.15086061263058584</v>
          </cell>
          <cell r="AD35">
            <v>0.14713157997049095</v>
          </cell>
          <cell r="AE35">
            <v>0.16429652253479721</v>
          </cell>
          <cell r="AF35">
            <v>0.14462954656962462</v>
          </cell>
          <cell r="AG35">
            <v>0.14555445931635153</v>
          </cell>
          <cell r="AH35">
            <v>0.14521101953441742</v>
          </cell>
          <cell r="AI35">
            <v>0.15335050568119477</v>
          </cell>
          <cell r="AJ35">
            <v>0.14644029542100243</v>
          </cell>
          <cell r="AK35">
            <v>0.14582046527115614</v>
          </cell>
          <cell r="AL35">
            <v>0.11251851297150089</v>
          </cell>
          <cell r="AM35">
            <v>0.15224887496406192</v>
          </cell>
          <cell r="AN35">
            <v>0.1361686019082006</v>
          </cell>
          <cell r="AO35">
            <v>0.1481460756267485</v>
          </cell>
          <cell r="AP35">
            <v>0.15126179962719746</v>
          </cell>
          <cell r="AQ35">
            <v>0.14081690475146086</v>
          </cell>
          <cell r="AR35">
            <v>0.14068263381432186</v>
          </cell>
          <cell r="AS35">
            <v>0.13343562986016869</v>
          </cell>
          <cell r="AT35">
            <v>0.13390410752012613</v>
          </cell>
          <cell r="AU35">
            <v>0.14158523907103085</v>
          </cell>
          <cell r="AV35">
            <v>9.2945731117239638E-2</v>
          </cell>
          <cell r="AW35">
            <v>0.13732108933873072</v>
          </cell>
          <cell r="AX35">
            <v>0.11369073609581248</v>
          </cell>
        </row>
        <row r="37">
          <cell r="C37">
            <v>0.17834560833628146</v>
          </cell>
          <cell r="D37">
            <v>0.1744316746172925</v>
          </cell>
          <cell r="E37">
            <v>0.1187657557384572</v>
          </cell>
          <cell r="F37">
            <v>0.14658978722014468</v>
          </cell>
          <cell r="G37">
            <v>0.11563050885235555</v>
          </cell>
          <cell r="H37">
            <v>0.13431489757036305</v>
          </cell>
          <cell r="I37">
            <v>0.12046676782020511</v>
          </cell>
          <cell r="J37">
            <v>0.15019215119813067</v>
          </cell>
          <cell r="K37">
            <v>0.15711910152217148</v>
          </cell>
          <cell r="L37">
            <v>0.15584417717751617</v>
          </cell>
          <cell r="M37">
            <v>0.13575421587015996</v>
          </cell>
          <cell r="N37">
            <v>0.13665775274357014</v>
          </cell>
          <cell r="O37">
            <v>0.15673793956976498</v>
          </cell>
          <cell r="P37">
            <v>0.14880083467410279</v>
          </cell>
          <cell r="Q37">
            <v>0.15783865487238319</v>
          </cell>
          <cell r="R37">
            <v>0.15498339301037434</v>
          </cell>
          <cell r="S37">
            <v>0.15663465569718169</v>
          </cell>
          <cell r="T37">
            <v>0.15505948088211502</v>
          </cell>
          <cell r="U37">
            <v>0.15692923264200692</v>
          </cell>
          <cell r="V37">
            <v>0.14997561704987983</v>
          </cell>
          <cell r="W37">
            <v>0.15051912282156071</v>
          </cell>
          <cell r="X37">
            <v>0.1587339836404002</v>
          </cell>
          <cell r="Y37">
            <v>0.1657515683593157</v>
          </cell>
          <cell r="Z37">
            <v>0.15846654344676536</v>
          </cell>
          <cell r="AA37">
            <v>0.1658609973560963</v>
          </cell>
          <cell r="AB37">
            <v>0.17108312983341631</v>
          </cell>
          <cell r="AC37">
            <v>0.1846732847027788</v>
          </cell>
          <cell r="AD37">
            <v>0.14416380211203958</v>
          </cell>
          <cell r="AE37">
            <v>0.15788355444119578</v>
          </cell>
          <cell r="AF37">
            <v>0.13029184695654364</v>
          </cell>
          <cell r="AG37">
            <v>0.18507263378055655</v>
          </cell>
          <cell r="AH37">
            <v>0.18086681167031532</v>
          </cell>
          <cell r="AI37">
            <v>0.19011992092912644</v>
          </cell>
          <cell r="AJ37">
            <v>0.19089702874132614</v>
          </cell>
          <cell r="AK37">
            <v>0.18357499319039747</v>
          </cell>
          <cell r="AL37">
            <v>0.18164345812888305</v>
          </cell>
          <cell r="AM37">
            <v>0.17590297290126666</v>
          </cell>
          <cell r="AN37">
            <v>0.16675813592470939</v>
          </cell>
          <cell r="AO37">
            <v>0.16318098190362171</v>
          </cell>
          <cell r="AP37">
            <v>0.16722651433583813</v>
          </cell>
          <cell r="AQ37">
            <v>0.14736848685808118</v>
          </cell>
          <cell r="AR37">
            <v>0.16969933743046553</v>
          </cell>
          <cell r="AS37">
            <v>0.15436066536680115</v>
          </cell>
          <cell r="AT37">
            <v>0.16226636611971781</v>
          </cell>
          <cell r="AU37">
            <v>0.1467686571491954</v>
          </cell>
          <cell r="AV37">
            <v>0.169964138134999</v>
          </cell>
          <cell r="AW37">
            <v>0.16421114556332853</v>
          </cell>
          <cell r="AX37">
            <v>0.16439325529908907</v>
          </cell>
        </row>
        <row r="38">
          <cell r="C38">
            <v>0.19616830573882735</v>
          </cell>
          <cell r="D38">
            <v>0.13225037651200533</v>
          </cell>
          <cell r="E38">
            <v>0.12310537811283416</v>
          </cell>
          <cell r="F38">
            <v>0.13629463687463364</v>
          </cell>
          <cell r="G38">
            <v>0.12053246210826585</v>
          </cell>
          <cell r="H38">
            <v>0.13124310844657172</v>
          </cell>
          <cell r="I38">
            <v>0.12373898935555905</v>
          </cell>
          <cell r="J38">
            <v>0.14000000000000001</v>
          </cell>
          <cell r="K38">
            <v>0.12400805877113823</v>
          </cell>
          <cell r="L38">
            <v>0.12931358546958202</v>
          </cell>
          <cell r="M38">
            <v>0.15899384809981026</v>
          </cell>
          <cell r="N38">
            <v>0.14000000000000001</v>
          </cell>
          <cell r="O38">
            <v>0.12309423019989983</v>
          </cell>
          <cell r="P38">
            <v>0.11761991857835619</v>
          </cell>
          <cell r="Q38">
            <v>0.11332538228646706</v>
          </cell>
          <cell r="R38">
            <v>0.11027950907957559</v>
          </cell>
          <cell r="S38">
            <v>0.13044292601444482</v>
          </cell>
          <cell r="T38">
            <v>0.13307366874254942</v>
          </cell>
          <cell r="V38">
            <v>0.12052577555654526</v>
          </cell>
          <cell r="W38">
            <v>0.11968059146085792</v>
          </cell>
          <cell r="X38">
            <v>0.1193624424857275</v>
          </cell>
          <cell r="Y38">
            <v>0.13424515390762368</v>
          </cell>
          <cell r="Z38">
            <v>0.1</v>
          </cell>
          <cell r="AA38">
            <v>0.10807359031919737</v>
          </cell>
          <cell r="AB38">
            <v>0.12023797834216002</v>
          </cell>
          <cell r="AC38">
            <v>0.12897433913562983</v>
          </cell>
          <cell r="AD38">
            <v>0.11880017645663386</v>
          </cell>
          <cell r="AE38">
            <v>0.12203498226428627</v>
          </cell>
          <cell r="AF38">
            <v>0.11261994823544229</v>
          </cell>
          <cell r="AG38">
            <v>0.11057447414671205</v>
          </cell>
          <cell r="AH38">
            <v>0.10793573632554378</v>
          </cell>
          <cell r="AI38">
            <v>0.11723067186973882</v>
          </cell>
          <cell r="AJ38">
            <v>0.10987101617075842</v>
          </cell>
          <cell r="AK38">
            <v>0.11345666737921035</v>
          </cell>
          <cell r="AL38">
            <v>0.11047077543496099</v>
          </cell>
          <cell r="AM38">
            <v>0.11726315617120214</v>
          </cell>
          <cell r="AN38">
            <v>0.11584822922556745</v>
          </cell>
          <cell r="AO38">
            <v>0.11497409326424871</v>
          </cell>
          <cell r="AP38">
            <v>0.11519787084948276</v>
          </cell>
          <cell r="AQ38">
            <v>0.1063367350010536</v>
          </cell>
          <cell r="AR38">
            <v>0.11167342942221757</v>
          </cell>
          <cell r="AS38">
            <v>0.11459729976787005</v>
          </cell>
          <cell r="AT38">
            <v>0.11221938908244149</v>
          </cell>
          <cell r="AU38">
            <v>0.10796796373476969</v>
          </cell>
          <cell r="AV38">
            <v>0.10204275320462963</v>
          </cell>
          <cell r="AW38">
            <v>0.10529275176092742</v>
          </cell>
          <cell r="AX38">
            <v>0.11415658973426342</v>
          </cell>
        </row>
        <row r="39">
          <cell r="D39">
            <v>0.18</v>
          </cell>
          <cell r="AD39">
            <v>0.17999853428848867</v>
          </cell>
          <cell r="AJ39">
            <v>0.12999999552646163</v>
          </cell>
          <cell r="AK39">
            <v>0.18</v>
          </cell>
          <cell r="AW39">
            <v>0.1826999988830838</v>
          </cell>
          <cell r="AX39">
            <v>0.16669858812437072</v>
          </cell>
        </row>
        <row r="40">
          <cell r="C40">
            <v>0.1895504147958729</v>
          </cell>
          <cell r="D40">
            <v>0.18214821564553174</v>
          </cell>
          <cell r="E40">
            <v>0.17143583217792635</v>
          </cell>
          <cell r="F40">
            <v>0.17666712155643502</v>
          </cell>
          <cell r="G40">
            <v>0.20138205980066445</v>
          </cell>
          <cell r="H40">
            <v>0.23416854878413046</v>
          </cell>
          <cell r="I40">
            <v>0.17379511070837603</v>
          </cell>
          <cell r="J40">
            <v>0.21951057754586337</v>
          </cell>
          <cell r="K40">
            <v>0.1688939199196195</v>
          </cell>
          <cell r="L40">
            <v>0.3</v>
          </cell>
          <cell r="M40">
            <v>6.393384135106854E-2</v>
          </cell>
          <cell r="N40">
            <v>0.15455346502015874</v>
          </cell>
          <cell r="O40">
            <v>0.42299999999999999</v>
          </cell>
          <cell r="P40">
            <v>0.38212061855670104</v>
          </cell>
          <cell r="Q40">
            <v>0.26617486338797813</v>
          </cell>
          <cell r="R40">
            <v>0.16015406015037592</v>
          </cell>
          <cell r="S40">
            <v>0.11467730585231767</v>
          </cell>
          <cell r="T40">
            <v>0.17119294281405964</v>
          </cell>
          <cell r="U40">
            <v>0.1311777301927195</v>
          </cell>
          <cell r="V40">
            <v>0.16723374999999999</v>
          </cell>
          <cell r="W40">
            <v>0.23045356690586746</v>
          </cell>
          <cell r="X40">
            <v>0.14764823042745517</v>
          </cell>
          <cell r="Y40">
            <v>7.6796552538321267E-2</v>
          </cell>
          <cell r="Z40">
            <v>7.3231706559126628E-2</v>
          </cell>
          <cell r="AA40">
            <v>9.0050608118035488E-2</v>
          </cell>
          <cell r="AB40">
            <v>7.4371958848598665E-2</v>
          </cell>
          <cell r="AC40">
            <v>0.16345822647471681</v>
          </cell>
          <cell r="AD40">
            <v>7.2394233342735662E-2</v>
          </cell>
          <cell r="AE40">
            <v>7.0839783984925436E-2</v>
          </cell>
          <cell r="AF40">
            <v>8.2891806410505531E-2</v>
          </cell>
          <cell r="AG40">
            <v>0.27374999999999999</v>
          </cell>
          <cell r="AH40">
            <v>0.16762372188139057</v>
          </cell>
          <cell r="AI40">
            <v>0.08</v>
          </cell>
          <cell r="AJ40">
            <v>0.12643711917384795</v>
          </cell>
          <cell r="AK40">
            <v>6.6559076369694589E-2</v>
          </cell>
          <cell r="AL40">
            <v>7.0412335385655028E-2</v>
          </cell>
          <cell r="AM40">
            <v>7.2330026877132775E-2</v>
          </cell>
          <cell r="AN40">
            <v>0.11706555645816409</v>
          </cell>
          <cell r="AO40">
            <v>0.13618278427205099</v>
          </cell>
          <cell r="AP40">
            <v>8.2472906403940893E-2</v>
          </cell>
          <cell r="AQ40">
            <v>7.2092107515836334E-2</v>
          </cell>
          <cell r="AR40">
            <v>7.1375452969907036E-2</v>
          </cell>
          <cell r="AS40">
            <v>7.7401085195098404E-2</v>
          </cell>
          <cell r="AT40">
            <v>8.0079365079365084E-2</v>
          </cell>
          <cell r="AU40">
            <v>0.10639998670256973</v>
          </cell>
          <cell r="AV40">
            <v>0.1328674107655228</v>
          </cell>
          <cell r="AW40">
            <v>7.0000000000000007E-2</v>
          </cell>
          <cell r="AX40">
            <v>6.4524097237267458E-2</v>
          </cell>
        </row>
        <row r="42">
          <cell r="C42">
            <v>0.14866331904470298</v>
          </cell>
          <cell r="D42">
            <v>0.18740526947404451</v>
          </cell>
          <cell r="E42">
            <v>0.14126621194809505</v>
          </cell>
          <cell r="F42">
            <v>0.11924911356218479</v>
          </cell>
          <cell r="G42">
            <v>0.15719279049762169</v>
          </cell>
          <cell r="H42">
            <v>0.16170746598673738</v>
          </cell>
          <cell r="I42">
            <v>0.18917282428317564</v>
          </cell>
          <cell r="J42">
            <v>0.14529690585385399</v>
          </cell>
          <cell r="K42">
            <v>0.16471507522250728</v>
          </cell>
          <cell r="L42">
            <v>0.15487859745694962</v>
          </cell>
          <cell r="M42">
            <v>0.1502169828261698</v>
          </cell>
          <cell r="N42">
            <v>0.16500590459091835</v>
          </cell>
          <cell r="O42">
            <v>0.15214361281449451</v>
          </cell>
          <cell r="P42">
            <v>0.17177133902334282</v>
          </cell>
          <cell r="Q42">
            <v>0.15365000213969154</v>
          </cell>
          <cell r="R42">
            <v>0.18875268033991927</v>
          </cell>
          <cell r="S42">
            <v>0.15439288232734691</v>
          </cell>
          <cell r="T42">
            <v>0.13792982483927443</v>
          </cell>
          <cell r="U42">
            <v>0.11979841215874774</v>
          </cell>
          <cell r="V42">
            <v>0.13898695066176717</v>
          </cell>
          <cell r="W42">
            <v>0.13126689983860562</v>
          </cell>
          <cell r="X42">
            <v>0.14929155712617032</v>
          </cell>
          <cell r="Y42">
            <v>0.14543932887459315</v>
          </cell>
          <cell r="Z42">
            <v>0.14717308321796757</v>
          </cell>
          <cell r="AA42">
            <v>0.14261443713808739</v>
          </cell>
          <cell r="AB42">
            <v>0.1572846243430652</v>
          </cell>
          <cell r="AC42">
            <v>0.14971510788331502</v>
          </cell>
          <cell r="AD42">
            <v>0.15252069817300615</v>
          </cell>
          <cell r="AE42">
            <v>0.12049583248645171</v>
          </cell>
          <cell r="AF42">
            <v>0.14167312103401691</v>
          </cell>
          <cell r="AG42">
            <v>0.13417655344731924</v>
          </cell>
          <cell r="AH42">
            <v>0.12619664876406184</v>
          </cell>
          <cell r="AI42">
            <v>0.16017016486001318</v>
          </cell>
          <cell r="AJ42">
            <v>0.15380064683148911</v>
          </cell>
          <cell r="AK42">
            <v>0.14724072998116944</v>
          </cell>
          <cell r="AL42">
            <v>7.4176816536352719E-2</v>
          </cell>
          <cell r="AM42">
            <v>0.12892992792228142</v>
          </cell>
          <cell r="AN42">
            <v>6.1889038488864734E-2</v>
          </cell>
          <cell r="AO42">
            <v>0.1970332610970387</v>
          </cell>
          <cell r="AP42">
            <v>0.16986306964010239</v>
          </cell>
          <cell r="AQ42">
            <v>0.15361189983134435</v>
          </cell>
          <cell r="AR42">
            <v>0.15474525346424217</v>
          </cell>
          <cell r="AS42">
            <v>0.15668003420117749</v>
          </cell>
          <cell r="AT42">
            <v>0.15524996143020625</v>
          </cell>
          <cell r="AU42">
            <v>0.16883034966362426</v>
          </cell>
          <cell r="AV42">
            <v>0.15727543537956692</v>
          </cell>
          <cell r="AW42">
            <v>0.15993067103736233</v>
          </cell>
          <cell r="AX42">
            <v>0.16440011827177139</v>
          </cell>
        </row>
        <row r="43">
          <cell r="H43">
            <v>0.15</v>
          </cell>
          <cell r="Y43">
            <v>0.15</v>
          </cell>
          <cell r="AA43">
            <v>0.15</v>
          </cell>
          <cell r="AJ43">
            <v>0.13</v>
          </cell>
          <cell r="AL43">
            <v>0.12009154929577463</v>
          </cell>
          <cell r="AN43">
            <v>0.09</v>
          </cell>
          <cell r="AT43">
            <v>7.9999986947233398E-2</v>
          </cell>
          <cell r="AU43">
            <v>7.7360770638943241E-2</v>
          </cell>
          <cell r="AV43">
            <v>0.1305</v>
          </cell>
          <cell r="AW43">
            <v>0.15</v>
          </cell>
          <cell r="AX43">
            <v>7.7449375407827287E-2</v>
          </cell>
        </row>
        <row r="45">
          <cell r="C45">
            <v>0.21424713780776536</v>
          </cell>
          <cell r="D45">
            <v>0.14038491167867564</v>
          </cell>
          <cell r="E45">
            <v>0.12324745572246537</v>
          </cell>
          <cell r="F45">
            <v>0.15646211501220292</v>
          </cell>
          <cell r="G45">
            <v>0.13812409944063406</v>
          </cell>
          <cell r="H45">
            <v>0.18146153357571387</v>
          </cell>
          <cell r="I45">
            <v>0.20561942261395313</v>
          </cell>
          <cell r="J45">
            <v>0.18818832227751431</v>
          </cell>
          <cell r="K45">
            <v>0.19416374641020512</v>
          </cell>
          <cell r="L45">
            <v>0.21135987265858239</v>
          </cell>
          <cell r="M45">
            <v>0.13566237600023962</v>
          </cell>
          <cell r="N45">
            <v>0.15868834151325387</v>
          </cell>
          <cell r="O45">
            <v>0.16347712181710819</v>
          </cell>
          <cell r="P45">
            <v>0.17637505324834002</v>
          </cell>
          <cell r="Q45">
            <v>0.1202831669393077</v>
          </cell>
          <cell r="R45">
            <v>0.10977890426166489</v>
          </cell>
          <cell r="S45">
            <v>0.13442587841830705</v>
          </cell>
          <cell r="T45">
            <v>0.14734530122175024</v>
          </cell>
          <cell r="U45">
            <v>0.14538624531651428</v>
          </cell>
          <cell r="V45">
            <v>0.14306094902850108</v>
          </cell>
          <cell r="W45">
            <v>0.1567721396304867</v>
          </cell>
          <cell r="X45">
            <v>0.1862653625209803</v>
          </cell>
          <cell r="Y45">
            <v>0.20371739482357171</v>
          </cell>
          <cell r="Z45">
            <v>0.16623249665665893</v>
          </cell>
          <cell r="AA45">
            <v>0.11987008427392877</v>
          </cell>
          <cell r="AB45">
            <v>0.17099025189308539</v>
          </cell>
          <cell r="AC45">
            <v>0.16821419735299628</v>
          </cell>
          <cell r="AD45">
            <v>0.16748603430259043</v>
          </cell>
          <cell r="AE45">
            <v>0.158257702890337</v>
          </cell>
          <cell r="AF45">
            <v>0.18667324324370399</v>
          </cell>
          <cell r="AG45">
            <v>0.13471654392197671</v>
          </cell>
          <cell r="AH45">
            <v>0.18007159250892468</v>
          </cell>
          <cell r="AI45">
            <v>0.18756843418781863</v>
          </cell>
          <cell r="AJ45">
            <v>0.19936794271486419</v>
          </cell>
          <cell r="AK45">
            <v>0.20985455752102627</v>
          </cell>
          <cell r="AL45">
            <v>0.18103656442435478</v>
          </cell>
          <cell r="AM45">
            <v>0.11447418570370357</v>
          </cell>
          <cell r="AN45">
            <v>0.14853862712034036</v>
          </cell>
          <cell r="AO45">
            <v>0.14868162510698107</v>
          </cell>
          <cell r="AP45">
            <v>0.18091015648552822</v>
          </cell>
          <cell r="AQ45">
            <v>0.18149053072413057</v>
          </cell>
          <cell r="AR45">
            <v>0.18348492866908006</v>
          </cell>
          <cell r="AS45">
            <v>0.13643791285151813</v>
          </cell>
          <cell r="AT45">
            <v>0.17430921595098883</v>
          </cell>
          <cell r="AU45">
            <v>0.17681983708664387</v>
          </cell>
          <cell r="AV45">
            <v>0.18416319639282352</v>
          </cell>
          <cell r="AW45">
            <v>0.17953591640615524</v>
          </cell>
          <cell r="AX45">
            <v>0.18244880039868058</v>
          </cell>
        </row>
        <row r="46">
          <cell r="D46">
            <v>0.1053088620689655</v>
          </cell>
          <cell r="E46">
            <v>9.4486781420474869E-2</v>
          </cell>
          <cell r="F46">
            <v>9.544854818979763E-2</v>
          </cell>
          <cell r="G46">
            <v>9.5184935043853683E-2</v>
          </cell>
          <cell r="H46">
            <v>0.1116945234831921</v>
          </cell>
          <cell r="I46">
            <v>0.10626723592662873</v>
          </cell>
          <cell r="J46">
            <v>0.11751330012652707</v>
          </cell>
          <cell r="M46">
            <v>0.21896740341063786</v>
          </cell>
          <cell r="N46">
            <v>0.27180000000000004</v>
          </cell>
          <cell r="P46">
            <v>0.11723739919354838</v>
          </cell>
          <cell r="Q46">
            <v>8.2588881641775441E-2</v>
          </cell>
          <cell r="R46">
            <v>7.0442186624469452E-2</v>
          </cell>
          <cell r="S46">
            <v>8.2005080214004655E-2</v>
          </cell>
          <cell r="T46">
            <v>8.6213860871919387E-2</v>
          </cell>
          <cell r="U46">
            <v>8.7541936488993E-2</v>
          </cell>
          <cell r="V46">
            <v>8.5566793284522866E-2</v>
          </cell>
          <cell r="W46">
            <v>8.8305468089678388E-2</v>
          </cell>
          <cell r="X46">
            <v>8.9437878811486266E-2</v>
          </cell>
          <cell r="Y46">
            <v>0.18</v>
          </cell>
          <cell r="Z46">
            <v>9.7794365696669411E-2</v>
          </cell>
          <cell r="AA46">
            <v>0.11714739375471057</v>
          </cell>
          <cell r="AB46">
            <v>7.3398317495139059E-2</v>
          </cell>
          <cell r="AC46">
            <v>9.286157880476871E-2</v>
          </cell>
          <cell r="AD46">
            <v>9.5941221786211353E-2</v>
          </cell>
          <cell r="AE46">
            <v>0.13612928379381395</v>
          </cell>
          <cell r="AF46">
            <v>0.12831255962418497</v>
          </cell>
          <cell r="AG46">
            <v>9.5700032669920471E-2</v>
          </cell>
          <cell r="AH46">
            <v>0.11495665612247362</v>
          </cell>
          <cell r="AI46">
            <v>0.18</v>
          </cell>
          <cell r="AJ46">
            <v>0.252</v>
          </cell>
          <cell r="AK46">
            <v>0.14229787409247491</v>
          </cell>
          <cell r="AL46">
            <v>0.11928830986603359</v>
          </cell>
          <cell r="AM46">
            <v>7.5092629692962889E-2</v>
          </cell>
          <cell r="AN46">
            <v>7.6515151288705383E-2</v>
          </cell>
          <cell r="AO46">
            <v>8.3011424792707289E-2</v>
          </cell>
          <cell r="AP46">
            <v>9.2972527405135286E-2</v>
          </cell>
          <cell r="AQ46">
            <v>0.11182418996785985</v>
          </cell>
          <cell r="AR46">
            <v>0.11924417612290239</v>
          </cell>
          <cell r="AS46">
            <v>0.12009786390962116</v>
          </cell>
          <cell r="AT46">
            <v>0.20458504431952582</v>
          </cell>
          <cell r="AU46">
            <v>0.2108808778722677</v>
          </cell>
          <cell r="AV46">
            <v>0.13499366629903892</v>
          </cell>
          <cell r="AW46">
            <v>0.252</v>
          </cell>
          <cell r="AX46">
            <v>0.10999994546178415</v>
          </cell>
        </row>
        <row r="47">
          <cell r="C47">
            <v>0.2514829620698516</v>
          </cell>
          <cell r="D47">
            <v>0.12749266217449687</v>
          </cell>
          <cell r="E47">
            <v>0.13646161075841526</v>
          </cell>
          <cell r="F47">
            <v>0.15572183375319287</v>
          </cell>
          <cell r="G47">
            <v>0.150993976684412</v>
          </cell>
          <cell r="H47">
            <v>0.22982659505550931</v>
          </cell>
          <cell r="I47">
            <v>0.24345378683779975</v>
          </cell>
          <cell r="J47">
            <v>0.18905726079865329</v>
          </cell>
          <cell r="K47">
            <v>0.18593521565381241</v>
          </cell>
          <cell r="L47">
            <v>0.2250561831569145</v>
          </cell>
          <cell r="M47">
            <v>0.11384922263910471</v>
          </cell>
          <cell r="N47">
            <v>0.14126111801340788</v>
          </cell>
          <cell r="O47">
            <v>0.11753000285290159</v>
          </cell>
          <cell r="P47">
            <v>0.15757228009103461</v>
          </cell>
          <cell r="Q47">
            <v>0.16429904833904718</v>
          </cell>
          <cell r="R47">
            <v>0.12894380609379499</v>
          </cell>
          <cell r="S47">
            <v>0.1709377260497125</v>
          </cell>
          <cell r="T47">
            <v>0.16160620157021841</v>
          </cell>
          <cell r="U47">
            <v>0.13419478201876237</v>
          </cell>
          <cell r="V47">
            <v>0.15759318786173754</v>
          </cell>
          <cell r="W47">
            <v>0.14493030439093346</v>
          </cell>
          <cell r="X47">
            <v>0.27428237752348922</v>
          </cell>
          <cell r="Y47">
            <v>0.21909341219209982</v>
          </cell>
          <cell r="Z47">
            <v>9.8872229280430143E-2</v>
          </cell>
          <cell r="AA47">
            <v>9.0603923012577234E-2</v>
          </cell>
          <cell r="AB47">
            <v>0.13034220976037572</v>
          </cell>
          <cell r="AC47">
            <v>0.13199353456255986</v>
          </cell>
          <cell r="AD47">
            <v>0.16035999298946876</v>
          </cell>
          <cell r="AE47">
            <v>0.10137253762078501</v>
          </cell>
          <cell r="AF47">
            <v>0.21325967976910215</v>
          </cell>
          <cell r="AG47">
            <v>9.6836419784340225E-2</v>
          </cell>
          <cell r="AH47">
            <v>0.24046663521098322</v>
          </cell>
          <cell r="AI47">
            <v>0.23224222598504418</v>
          </cell>
          <cell r="AJ47">
            <v>0.20940822879591295</v>
          </cell>
          <cell r="AK47">
            <v>0.23639454981745872</v>
          </cell>
          <cell r="AL47">
            <v>0.22570251889477899</v>
          </cell>
          <cell r="AM47">
            <v>8.9206396693058979E-2</v>
          </cell>
          <cell r="AN47">
            <v>0.20488267014644629</v>
          </cell>
          <cell r="AO47">
            <v>0.22881891781407593</v>
          </cell>
          <cell r="AP47">
            <v>0.24356029237947549</v>
          </cell>
          <cell r="AQ47">
            <v>0.21923423312965495</v>
          </cell>
          <cell r="AR47">
            <v>0.23763163946104401</v>
          </cell>
          <cell r="AS47">
            <v>0.11829447295491805</v>
          </cell>
          <cell r="AT47">
            <v>0.22149287046344635</v>
          </cell>
          <cell r="AU47">
            <v>0.23210373506409868</v>
          </cell>
          <cell r="AV47">
            <v>0.22146591563238052</v>
          </cell>
          <cell r="AW47">
            <v>0.19666624762857393</v>
          </cell>
          <cell r="AX47">
            <v>0.22924961204461552</v>
          </cell>
        </row>
        <row r="50">
          <cell r="C50">
            <v>0.13075094530181916</v>
          </cell>
          <cell r="D50">
            <v>0.125</v>
          </cell>
          <cell r="E50">
            <v>0.2520857142857143</v>
          </cell>
          <cell r="F50">
            <v>0.13539149748467158</v>
          </cell>
          <cell r="G50">
            <v>0.12344815287650039</v>
          </cell>
          <cell r="H50">
            <v>0.12352273639626574</v>
          </cell>
          <cell r="I50">
            <v>0.16500539368564959</v>
          </cell>
          <cell r="J50">
            <v>0.14000000000000001</v>
          </cell>
          <cell r="L50">
            <v>0.12</v>
          </cell>
          <cell r="M50">
            <v>0.13</v>
          </cell>
          <cell r="Q50">
            <v>0.27600000000000002</v>
          </cell>
          <cell r="T50">
            <v>0.10999999999999999</v>
          </cell>
          <cell r="V50">
            <v>0.12500042146433568</v>
          </cell>
          <cell r="Y50">
            <v>0.1</v>
          </cell>
          <cell r="AA50">
            <v>0.11000000000000001</v>
          </cell>
          <cell r="AC50">
            <v>0.105</v>
          </cell>
          <cell r="AD50">
            <v>0.1</v>
          </cell>
          <cell r="AE50">
            <v>0.11558073128264654</v>
          </cell>
          <cell r="AF50">
            <v>0.11747618895714468</v>
          </cell>
          <cell r="AG50">
            <v>0.11976511323490083</v>
          </cell>
          <cell r="AH50">
            <v>0.1061439480820031</v>
          </cell>
          <cell r="AI50">
            <v>0.12013292744864502</v>
          </cell>
          <cell r="AJ50">
            <v>0.12117158723996556</v>
          </cell>
          <cell r="AK50">
            <v>0.12</v>
          </cell>
          <cell r="AL50">
            <v>0.11</v>
          </cell>
          <cell r="AM50">
            <v>0.12</v>
          </cell>
          <cell r="AN50">
            <v>0.12</v>
          </cell>
          <cell r="AO50">
            <v>0.10752852083595796</v>
          </cell>
          <cell r="AP50">
            <v>0.13199039720646005</v>
          </cell>
          <cell r="AS50">
            <v>0.11181849116090008</v>
          </cell>
          <cell r="AT50">
            <v>0.10695391778052603</v>
          </cell>
          <cell r="AU50">
            <v>0.11475270972480592</v>
          </cell>
          <cell r="AV50">
            <v>0.12</v>
          </cell>
          <cell r="AW50">
            <v>0.14414600833162605</v>
          </cell>
          <cell r="AX50">
            <v>0.18724744001222679</v>
          </cell>
        </row>
        <row r="51">
          <cell r="E51">
            <v>0.3</v>
          </cell>
          <cell r="F51">
            <v>0.17591995998620641</v>
          </cell>
          <cell r="G51">
            <v>0.3</v>
          </cell>
          <cell r="AA51">
            <v>0.13689998954958721</v>
          </cell>
          <cell r="AD51">
            <v>0.12959991468638357</v>
          </cell>
          <cell r="AH51">
            <v>0.1</v>
          </cell>
          <cell r="AP51">
            <v>0.22800000000000001</v>
          </cell>
          <cell r="AQ51">
            <v>0.22799999999999998</v>
          </cell>
          <cell r="AU51">
            <v>0.252</v>
          </cell>
          <cell r="AX51">
            <v>0.1</v>
          </cell>
        </row>
        <row r="52">
          <cell r="C52">
            <v>0.39663157894736839</v>
          </cell>
          <cell r="D52">
            <v>0.24045731707317075</v>
          </cell>
          <cell r="E52">
            <v>0.31249270072992696</v>
          </cell>
          <cell r="F52">
            <v>0.40800000000000003</v>
          </cell>
          <cell r="G52">
            <v>0.26590711820387519</v>
          </cell>
          <cell r="H52">
            <v>0.40799999999999997</v>
          </cell>
          <cell r="I52">
            <v>0.32676923076923081</v>
          </cell>
          <cell r="J52">
            <v>0.21963278986835402</v>
          </cell>
          <cell r="K52">
            <v>0.22599999999999998</v>
          </cell>
          <cell r="L52">
            <v>0.33163636363636362</v>
          </cell>
          <cell r="M52">
            <v>0.10804966887417218</v>
          </cell>
          <cell r="N52">
            <v>0.40800000000000003</v>
          </cell>
          <cell r="O52">
            <v>0.40800000000000003</v>
          </cell>
          <cell r="P52">
            <v>0.3</v>
          </cell>
          <cell r="Q52">
            <v>0.40800000000000003</v>
          </cell>
          <cell r="R52">
            <v>0.3</v>
          </cell>
          <cell r="S52">
            <v>0.40799999999999997</v>
          </cell>
          <cell r="T52">
            <v>0.33535062006764371</v>
          </cell>
          <cell r="U52">
            <v>0.36852393053790761</v>
          </cell>
          <cell r="V52">
            <v>0.30480000000000002</v>
          </cell>
          <cell r="X52">
            <v>0.40799999999999997</v>
          </cell>
          <cell r="Y52">
            <v>0.40799999999999997</v>
          </cell>
          <cell r="Z52">
            <v>6.5000001624131123E-2</v>
          </cell>
          <cell r="AA52">
            <v>6.5000000529116031E-2</v>
          </cell>
          <cell r="AB52">
            <v>0.10680003741552277</v>
          </cell>
          <cell r="AD52">
            <v>0.10500001227955136</v>
          </cell>
          <cell r="AH52">
            <v>0.26287669990933815</v>
          </cell>
          <cell r="AI52">
            <v>0.2616460888385036</v>
          </cell>
          <cell r="AJ52">
            <v>0.25800000000000001</v>
          </cell>
          <cell r="AK52">
            <v>0.24212595644496762</v>
          </cell>
          <cell r="AL52">
            <v>0.24058126383083353</v>
          </cell>
          <cell r="AN52">
            <v>0.252</v>
          </cell>
          <cell r="AP52">
            <v>0.21680393258426964</v>
          </cell>
          <cell r="AQ52">
            <v>0.22601028277634963</v>
          </cell>
          <cell r="AR52">
            <v>0.23836363636363636</v>
          </cell>
          <cell r="AS52">
            <v>0.2241328125</v>
          </cell>
          <cell r="AT52">
            <v>0.21651796286772482</v>
          </cell>
          <cell r="AU52">
            <v>0.22799999999999998</v>
          </cell>
          <cell r="AV52">
            <v>0.24062559241706163</v>
          </cell>
          <cell r="AW52">
            <v>0.24030000000000001</v>
          </cell>
          <cell r="AX52">
            <v>0.222</v>
          </cell>
        </row>
        <row r="54">
          <cell r="C54">
            <v>0.20874575626834529</v>
          </cell>
          <cell r="D54">
            <v>0.21188203894776278</v>
          </cell>
          <cell r="E54">
            <v>0.19429364877093505</v>
          </cell>
          <cell r="F54">
            <v>0.22108738825520063</v>
          </cell>
          <cell r="G54">
            <v>0.20391357719386263</v>
          </cell>
          <cell r="H54">
            <v>0.1966799415947868</v>
          </cell>
          <cell r="I54">
            <v>0.20447143180328736</v>
          </cell>
          <cell r="J54">
            <v>0.19725460401831685</v>
          </cell>
          <cell r="K54">
            <v>0.20298290087187737</v>
          </cell>
          <cell r="L54">
            <v>0.19393080770383669</v>
          </cell>
          <cell r="M54">
            <v>0.19791057852236332</v>
          </cell>
          <cell r="N54">
            <v>0.20373959775586292</v>
          </cell>
          <cell r="O54">
            <v>0.19972443624231265</v>
          </cell>
          <cell r="P54">
            <v>0.19731311893976211</v>
          </cell>
          <cell r="Q54">
            <v>0.17793666768577732</v>
          </cell>
          <cell r="R54">
            <v>0.19415580427122772</v>
          </cell>
          <cell r="S54">
            <v>0.18579051564667157</v>
          </cell>
          <cell r="T54">
            <v>0.20244908608116655</v>
          </cell>
          <cell r="U54">
            <v>0.19962102506787127</v>
          </cell>
          <cell r="V54">
            <v>0.17980471135767345</v>
          </cell>
          <cell r="W54">
            <v>0.19571550865269741</v>
          </cell>
          <cell r="X54">
            <v>0.20347732437256688</v>
          </cell>
          <cell r="Y54">
            <v>0.20533895703428467</v>
          </cell>
          <cell r="Z54">
            <v>0.21782056444182291</v>
          </cell>
          <cell r="AA54">
            <v>0.21361215271133185</v>
          </cell>
          <cell r="AB54">
            <v>0.22627697227736018</v>
          </cell>
          <cell r="AC54">
            <v>0.21260479057484341</v>
          </cell>
          <cell r="AD54">
            <v>0.20826405835720693</v>
          </cell>
          <cell r="AE54">
            <v>0.20507175320275972</v>
          </cell>
          <cell r="AF54">
            <v>0.19530736968163767</v>
          </cell>
          <cell r="AG54">
            <v>0.19111523961508728</v>
          </cell>
          <cell r="AH54">
            <v>0.19235957145310631</v>
          </cell>
          <cell r="AI54">
            <v>0.198406416312081</v>
          </cell>
          <cell r="AJ54">
            <v>0.20160549784613324</v>
          </cell>
          <cell r="AK54">
            <v>0.19727338055046542</v>
          </cell>
          <cell r="AL54">
            <v>0.19642518342360504</v>
          </cell>
          <cell r="AM54">
            <v>0.20184397230411158</v>
          </cell>
          <cell r="AN54">
            <v>0.19241645718434158</v>
          </cell>
          <cell r="AO54">
            <v>0.18881109403945112</v>
          </cell>
          <cell r="AP54">
            <v>0.19283856131562127</v>
          </cell>
          <cell r="AQ54">
            <v>0.18646467028794603</v>
          </cell>
          <cell r="AR54">
            <v>0.17173599022263558</v>
          </cell>
          <cell r="AS54">
            <v>0.18528255369941576</v>
          </cell>
          <cell r="AT54">
            <v>0.18565171514272139</v>
          </cell>
          <cell r="AU54">
            <v>0.1895759117847457</v>
          </cell>
          <cell r="AV54">
            <v>0.17940276968513347</v>
          </cell>
          <cell r="AW54">
            <v>0.16692661970299236</v>
          </cell>
          <cell r="AX54">
            <v>0.1660784720046313</v>
          </cell>
        </row>
        <row r="57">
          <cell r="C57">
            <v>0.10007578629120067</v>
          </cell>
          <cell r="D57">
            <v>9.9685034322054014E-2</v>
          </cell>
          <cell r="E57">
            <v>9.8133817720487071E-2</v>
          </cell>
          <cell r="F57">
            <v>0.10039721419421833</v>
          </cell>
          <cell r="G57">
            <v>0.10238188818100279</v>
          </cell>
          <cell r="H57">
            <v>9.8036340227239491E-2</v>
          </cell>
          <cell r="I57">
            <v>9.6431328184691786E-2</v>
          </cell>
          <cell r="J57">
            <v>9.9383991071877315E-2</v>
          </cell>
          <cell r="K57">
            <v>0.10046997427938169</v>
          </cell>
          <cell r="L57">
            <v>9.5479011944967315E-2</v>
          </cell>
          <cell r="M57">
            <v>9.715282789958235E-2</v>
          </cell>
          <cell r="N57">
            <v>8.8769684379001512E-2</v>
          </cell>
          <cell r="O57">
            <v>0.10140829713633148</v>
          </cell>
          <cell r="P57">
            <v>9.4765147510015552E-2</v>
          </cell>
          <cell r="Q57">
            <v>8.9453625604410433E-2</v>
          </cell>
          <cell r="R57">
            <v>9.4077887564933654E-2</v>
          </cell>
          <cell r="S57">
            <v>9.142845348092779E-2</v>
          </cell>
          <cell r="T57">
            <v>9.0772177866857429E-2</v>
          </cell>
          <cell r="U57">
            <v>9.2058271267491068E-2</v>
          </cell>
          <cell r="V57">
            <v>9.5187021265535757E-2</v>
          </cell>
          <cell r="W57">
            <v>9.0450248258081511E-2</v>
          </cell>
          <cell r="X57">
            <v>9.6884463574126764E-2</v>
          </cell>
          <cell r="Y57">
            <v>9.368996734543289E-2</v>
          </cell>
          <cell r="Z57">
            <v>9.0239581247057915E-2</v>
          </cell>
          <cell r="AA57">
            <v>9.5902252920826908E-2</v>
          </cell>
          <cell r="AB57">
            <v>9.787278212676373E-2</v>
          </cell>
          <cell r="AC57">
            <v>8.9851393907022584E-2</v>
          </cell>
          <cell r="AD57">
            <v>0.10089142836397647</v>
          </cell>
          <cell r="AE57">
            <v>9.5288048047994497E-2</v>
          </cell>
          <cell r="AF57">
            <v>9.34649698908398E-2</v>
          </cell>
          <cell r="AG57">
            <v>9.8412193910107262E-2</v>
          </cell>
          <cell r="AH57">
            <v>9.85074676882155E-2</v>
          </cell>
          <cell r="AI57">
            <v>9.3730075081327358E-2</v>
          </cell>
          <cell r="AJ57">
            <v>9.682988226093163E-2</v>
          </cell>
          <cell r="AK57">
            <v>9.6356628435609715E-2</v>
          </cell>
          <cell r="AL57">
            <v>9.0401289560025494E-2</v>
          </cell>
          <cell r="AM57">
            <v>9.9168292254409721E-2</v>
          </cell>
          <cell r="AN57">
            <v>9.6072693211853369E-2</v>
          </cell>
          <cell r="AO57">
            <v>8.8925168669568788E-2</v>
          </cell>
          <cell r="AP57">
            <v>9.5429203003945196E-2</v>
          </cell>
          <cell r="AQ57">
            <v>9.6767742681031277E-2</v>
          </cell>
          <cell r="AR57">
            <v>0.10114584542349594</v>
          </cell>
          <cell r="AS57">
            <v>9.9972353887448628E-2</v>
          </cell>
          <cell r="AT57">
            <v>0.10060066017079383</v>
          </cell>
          <cell r="AU57">
            <v>9.730360850373361E-2</v>
          </cell>
          <cell r="AV57">
            <v>0.10234511565594341</v>
          </cell>
          <cell r="AW57">
            <v>9.7776274903391414E-2</v>
          </cell>
          <cell r="AX57">
            <v>9.3088131692359355E-2</v>
          </cell>
        </row>
        <row r="58">
          <cell r="C58">
            <v>9.4489966776529793E-2</v>
          </cell>
          <cell r="D58">
            <v>9.353989820763782E-2</v>
          </cell>
          <cell r="E58">
            <v>9.5214096977956172E-2</v>
          </cell>
          <cell r="F58">
            <v>9.4395504654755394E-2</v>
          </cell>
          <cell r="G58">
            <v>9.5461192465820716E-2</v>
          </cell>
          <cell r="H58">
            <v>9.4678630656029258E-2</v>
          </cell>
          <cell r="I58">
            <v>9.2173686777341488E-2</v>
          </cell>
          <cell r="J58">
            <v>9.6093845180399193E-2</v>
          </cell>
          <cell r="K58">
            <v>9.8128291051861757E-2</v>
          </cell>
          <cell r="L58">
            <v>9.1133938127279365E-2</v>
          </cell>
          <cell r="M58">
            <v>9.4621816751736837E-2</v>
          </cell>
          <cell r="N58">
            <v>8.4326140388319495E-2</v>
          </cell>
          <cell r="O58">
            <v>9.8081726268401101E-2</v>
          </cell>
          <cell r="P58">
            <v>9.1959083486448157E-2</v>
          </cell>
          <cell r="Q58">
            <v>8.327427948959025E-2</v>
          </cell>
          <cell r="R58">
            <v>8.5998449167314736E-2</v>
          </cell>
          <cell r="S58">
            <v>8.3744368675031933E-2</v>
          </cell>
          <cell r="T58">
            <v>8.3707184404169382E-2</v>
          </cell>
          <cell r="U58">
            <v>8.3394512614496805E-2</v>
          </cell>
          <cell r="V58">
            <v>8.7967658973220286E-2</v>
          </cell>
          <cell r="W58">
            <v>8.1959132044136171E-2</v>
          </cell>
          <cell r="X58">
            <v>8.9289823895589551E-2</v>
          </cell>
          <cell r="Y58">
            <v>8.4761685189420663E-2</v>
          </cell>
          <cell r="Z58">
            <v>8.3290553009836663E-2</v>
          </cell>
          <cell r="AA58">
            <v>8.7767559505212964E-2</v>
          </cell>
          <cell r="AB58">
            <v>8.9046228229723773E-2</v>
          </cell>
          <cell r="AC58">
            <v>8.3938901801492841E-2</v>
          </cell>
          <cell r="AD58">
            <v>9.3830128967005447E-2</v>
          </cell>
          <cell r="AE58">
            <v>8.4182311977702706E-2</v>
          </cell>
          <cell r="AF58">
            <v>8.237322575392915E-2</v>
          </cell>
          <cell r="AG58">
            <v>8.5728208892503988E-2</v>
          </cell>
          <cell r="AH58">
            <v>9.0332013590842364E-2</v>
          </cell>
          <cell r="AI58">
            <v>8.4372871868209173E-2</v>
          </cell>
          <cell r="AJ58">
            <v>8.822656907555336E-2</v>
          </cell>
          <cell r="AK58">
            <v>8.5217226784060074E-2</v>
          </cell>
          <cell r="AL58">
            <v>8.027829854280559E-2</v>
          </cell>
          <cell r="AM58">
            <v>8.8520728691260528E-2</v>
          </cell>
          <cell r="AN58">
            <v>8.6497021245682204E-2</v>
          </cell>
          <cell r="AO58">
            <v>7.8324688408574858E-2</v>
          </cell>
          <cell r="AP58">
            <v>8.6483290360719264E-2</v>
          </cell>
          <cell r="AQ58">
            <v>8.737173959604104E-2</v>
          </cell>
          <cell r="AR58">
            <v>8.7552409420964775E-2</v>
          </cell>
          <cell r="AS58">
            <v>8.8135420345241119E-2</v>
          </cell>
          <cell r="AT58">
            <v>8.9370417377860958E-2</v>
          </cell>
          <cell r="AU58">
            <v>8.6048569535009278E-2</v>
          </cell>
          <cell r="AV58">
            <v>9.1931244131397472E-2</v>
          </cell>
          <cell r="AW58">
            <v>8.873431355195549E-2</v>
          </cell>
          <cell r="AX58">
            <v>8.7287822913177673E-2</v>
          </cell>
        </row>
        <row r="59">
          <cell r="C59">
            <v>0.11093633935690257</v>
          </cell>
          <cell r="D59">
            <v>0.11128997098204717</v>
          </cell>
          <cell r="E59">
            <v>0.11093750244538557</v>
          </cell>
          <cell r="F59">
            <v>0.11320944193763242</v>
          </cell>
          <cell r="G59">
            <v>0.10454859205360803</v>
          </cell>
          <cell r="H59">
            <v>0.10314275091849692</v>
          </cell>
          <cell r="I59">
            <v>9.85827559179904E-2</v>
          </cell>
          <cell r="J59">
            <v>0.10443058680644948</v>
          </cell>
          <cell r="K59">
            <v>0.10341228282179377</v>
          </cell>
          <cell r="L59">
            <v>9.7264767627636056E-2</v>
          </cell>
          <cell r="M59">
            <v>8.9962539487800253E-2</v>
          </cell>
          <cell r="N59">
            <v>8.6981726680275498E-2</v>
          </cell>
          <cell r="O59">
            <v>9.8077202676511918E-2</v>
          </cell>
          <cell r="P59">
            <v>9.8353667581427009E-2</v>
          </cell>
          <cell r="Q59">
            <v>9.7614565835858758E-2</v>
          </cell>
          <cell r="R59">
            <v>9.6984874059152099E-2</v>
          </cell>
          <cell r="S59">
            <v>9.460464467186909E-2</v>
          </cell>
          <cell r="T59">
            <v>9.3537708667607883E-2</v>
          </cell>
          <cell r="U59">
            <v>9.2035471195720309E-2</v>
          </cell>
          <cell r="V59">
            <v>9.12569388342757E-2</v>
          </cell>
          <cell r="W59">
            <v>8.8113173260440228E-2</v>
          </cell>
          <cell r="X59">
            <v>8.7814985843215274E-2</v>
          </cell>
          <cell r="Y59">
            <v>8.9977165404736839E-2</v>
          </cell>
          <cell r="Z59">
            <v>9.2871079016993305E-2</v>
          </cell>
          <cell r="AA59">
            <v>9.6081750056514606E-2</v>
          </cell>
          <cell r="AB59">
            <v>9.3095326826948127E-2</v>
          </cell>
          <cell r="AC59">
            <v>9.7074705278845611E-2</v>
          </cell>
          <cell r="AD59">
            <v>9.7807072975592976E-2</v>
          </cell>
          <cell r="AE59">
            <v>8.8973839569455079E-2</v>
          </cell>
          <cell r="AF59">
            <v>9.438933302251977E-2</v>
          </cell>
          <cell r="AG59">
            <v>9.1918875032642899E-2</v>
          </cell>
          <cell r="AH59">
            <v>9.2686845296181153E-2</v>
          </cell>
          <cell r="AI59">
            <v>9.4697597255072027E-2</v>
          </cell>
          <cell r="AJ59">
            <v>9.2680036736053073E-2</v>
          </cell>
          <cell r="AK59">
            <v>9.4578524240497452E-2</v>
          </cell>
          <cell r="AL59">
            <v>9.2442584250077606E-2</v>
          </cell>
          <cell r="AM59">
            <v>9.5262141660734934E-2</v>
          </cell>
          <cell r="AN59">
            <v>8.8564702350690958E-2</v>
          </cell>
          <cell r="AO59">
            <v>9.6637471852618381E-2</v>
          </cell>
          <cell r="AP59">
            <v>9.7223170019334296E-2</v>
          </cell>
          <cell r="AQ59">
            <v>9.5506984251961233E-2</v>
          </cell>
          <cell r="AR59">
            <v>9.3992793911066269E-2</v>
          </cell>
          <cell r="AS59">
            <v>9.5214934238987803E-2</v>
          </cell>
          <cell r="AT59">
            <v>9.5353050220557664E-2</v>
          </cell>
          <cell r="AU59">
            <v>8.6081367120696944E-2</v>
          </cell>
          <cell r="AV59">
            <v>9.4370537919624173E-2</v>
          </cell>
          <cell r="AW59">
            <v>9.2134013621349847E-2</v>
          </cell>
          <cell r="AX59">
            <v>9.2457063421466451E-2</v>
          </cell>
        </row>
        <row r="60">
          <cell r="C60">
            <v>8.9730183162118324E-2</v>
          </cell>
          <cell r="D60">
            <v>9.1905046260452983E-2</v>
          </cell>
          <cell r="E60">
            <v>9.5411483910801079E-2</v>
          </cell>
          <cell r="F60">
            <v>8.8456770303578125E-2</v>
          </cell>
          <cell r="G60">
            <v>9.3100939136350799E-2</v>
          </cell>
          <cell r="H60">
            <v>9.2929496003267664E-2</v>
          </cell>
          <cell r="I60">
            <v>9.304828101075753E-2</v>
          </cell>
          <cell r="J60">
            <v>9.1778956993367938E-2</v>
          </cell>
          <cell r="K60">
            <v>9.837694087803478E-2</v>
          </cell>
          <cell r="L60">
            <v>9.5193702737899427E-2</v>
          </cell>
          <cell r="M60">
            <v>9.5043245087682984E-2</v>
          </cell>
          <cell r="N60">
            <v>8.7089371057087694E-2</v>
          </cell>
          <cell r="O60">
            <v>0.10005436124727141</v>
          </cell>
          <cell r="P60">
            <v>9.8264132034127399E-2</v>
          </cell>
          <cell r="Q60">
            <v>9.0486652345435847E-2</v>
          </cell>
          <cell r="R60">
            <v>8.8131793721158189E-2</v>
          </cell>
          <cell r="S60">
            <v>8.7872197878403099E-2</v>
          </cell>
          <cell r="T60">
            <v>8.2734699910372606E-2</v>
          </cell>
          <cell r="U60">
            <v>8.4597530979473548E-2</v>
          </cell>
          <cell r="V60">
            <v>9.0496940752804525E-2</v>
          </cell>
          <cell r="W60">
            <v>8.0080947261336494E-2</v>
          </cell>
          <cell r="X60">
            <v>9.1378840387768209E-2</v>
          </cell>
          <cell r="Y60">
            <v>8.3847829916197616E-2</v>
          </cell>
          <cell r="Z60">
            <v>7.9557391673196962E-2</v>
          </cell>
          <cell r="AA60">
            <v>8.9162985944978693E-2</v>
          </cell>
          <cell r="AB60">
            <v>8.6476325833451217E-2</v>
          </cell>
          <cell r="AC60">
            <v>7.8446188537926995E-2</v>
          </cell>
          <cell r="AD60">
            <v>9.1892579534907051E-2</v>
          </cell>
          <cell r="AE60">
            <v>8.2059822091650761E-2</v>
          </cell>
          <cell r="AF60">
            <v>7.4576652578214872E-2</v>
          </cell>
          <cell r="AG60">
            <v>8.3080626091645182E-2</v>
          </cell>
          <cell r="AH60">
            <v>8.6803715209253743E-2</v>
          </cell>
          <cell r="AI60">
            <v>8.0605501922716288E-2</v>
          </cell>
          <cell r="AJ60">
            <v>8.4731456820672429E-2</v>
          </cell>
          <cell r="AK60">
            <v>8.1921797478508362E-2</v>
          </cell>
          <cell r="AL60">
            <v>8.2485281997137186E-2</v>
          </cell>
          <cell r="AM60">
            <v>8.550078445671544E-2</v>
          </cell>
          <cell r="AN60">
            <v>8.3117600486723286E-2</v>
          </cell>
          <cell r="AO60">
            <v>8.1890786688616393E-2</v>
          </cell>
          <cell r="AP60">
            <v>8.4174786620557579E-2</v>
          </cell>
          <cell r="AQ60">
            <v>8.7021824256394473E-2</v>
          </cell>
          <cell r="AR60">
            <v>8.27120338243542E-2</v>
          </cell>
          <cell r="AS60">
            <v>8.4073503419923631E-2</v>
          </cell>
          <cell r="AT60">
            <v>8.3546324240137568E-2</v>
          </cell>
          <cell r="AU60">
            <v>8.1126932651639908E-2</v>
          </cell>
          <cell r="AV60">
            <v>9.0313676246445346E-2</v>
          </cell>
          <cell r="AW60">
            <v>8.80848781539324E-2</v>
          </cell>
          <cell r="AX60">
            <v>8.9621542591109257E-2</v>
          </cell>
        </row>
        <row r="61">
          <cell r="Y61">
            <v>8.0580741803841963E-2</v>
          </cell>
          <cell r="AB61">
            <v>8.9999996474980831E-2</v>
          </cell>
          <cell r="AE61">
            <v>9.0000124506452603E-2</v>
          </cell>
          <cell r="AF61">
            <v>9.5000161205305841E-2</v>
          </cell>
          <cell r="AH61">
            <v>8.7768923458720519E-2</v>
          </cell>
          <cell r="AJ61">
            <v>0.10246421124350667</v>
          </cell>
          <cell r="AN61">
            <v>0.10307989127948501</v>
          </cell>
          <cell r="AP61">
            <v>9.0000002405285273E-2</v>
          </cell>
          <cell r="AR61">
            <v>9.2330831954628267E-2</v>
          </cell>
          <cell r="AV61">
            <v>9.5000003394062157E-2</v>
          </cell>
          <cell r="AW61">
            <v>9.0000071020617925E-2</v>
          </cell>
        </row>
        <row r="62">
          <cell r="C62">
            <v>0.11683953936356131</v>
          </cell>
          <cell r="D62">
            <v>0.15980859726346036</v>
          </cell>
          <cell r="E62">
            <v>0.11763514558168368</v>
          </cell>
          <cell r="F62">
            <v>0.1193564190654828</v>
          </cell>
          <cell r="G62">
            <v>0.17129682455224368</v>
          </cell>
          <cell r="H62">
            <v>0.13100828429092676</v>
          </cell>
          <cell r="I62">
            <v>0.14504778127772275</v>
          </cell>
          <cell r="J62">
            <v>0.20653258532497282</v>
          </cell>
          <cell r="K62">
            <v>0.13662289208931525</v>
          </cell>
          <cell r="L62">
            <v>0.13380053672556488</v>
          </cell>
          <cell r="M62">
            <v>0.13717320999667343</v>
          </cell>
          <cell r="N62">
            <v>0.1001813533185727</v>
          </cell>
          <cell r="O62">
            <v>0.13249682106756064</v>
          </cell>
          <cell r="P62">
            <v>0.10110109735330083</v>
          </cell>
          <cell r="Q62">
            <v>0.12097588112736291</v>
          </cell>
          <cell r="R62">
            <v>0.12918819497388684</v>
          </cell>
          <cell r="S62">
            <v>0.11411070625659504</v>
          </cell>
          <cell r="T62">
            <v>0.12304581074779093</v>
          </cell>
          <cell r="U62">
            <v>0.12745691514120547</v>
          </cell>
          <cell r="V62">
            <v>0.13337075240110027</v>
          </cell>
          <cell r="W62">
            <v>0.13566586546750165</v>
          </cell>
          <cell r="X62">
            <v>9.8362071181157362E-2</v>
          </cell>
          <cell r="Y62">
            <v>9.4407152868726724E-2</v>
          </cell>
          <cell r="Z62">
            <v>9.6704558258206841E-2</v>
          </cell>
          <cell r="AA62">
            <v>0.11181884729717015</v>
          </cell>
          <cell r="AB62">
            <v>0.10808148455505438</v>
          </cell>
          <cell r="AC62">
            <v>0.11615425539466763</v>
          </cell>
          <cell r="AD62">
            <v>0.10639210006571774</v>
          </cell>
          <cell r="AE62">
            <v>9.9618730976069339E-2</v>
          </cell>
          <cell r="AF62">
            <v>0.12492163830698841</v>
          </cell>
          <cell r="AG62">
            <v>7.6393511974664971E-2</v>
          </cell>
          <cell r="AH62">
            <v>0.1347814800664629</v>
          </cell>
          <cell r="AI62">
            <v>7.7160832643216118E-2</v>
          </cell>
          <cell r="AJ62">
            <v>0.12482345702230259</v>
          </cell>
          <cell r="AK62">
            <v>0.12132148449133515</v>
          </cell>
          <cell r="AL62">
            <v>7.455098043114905E-2</v>
          </cell>
          <cell r="AM62">
            <v>0.10171832514553489</v>
          </cell>
          <cell r="AN62">
            <v>0.10160445440597149</v>
          </cell>
          <cell r="AO62">
            <v>0.11823445566217063</v>
          </cell>
          <cell r="AP62">
            <v>9.7969877531227226E-2</v>
          </cell>
          <cell r="AQ62">
            <v>9.347088187916161E-2</v>
          </cell>
          <cell r="AR62">
            <v>0.11527732031692318</v>
          </cell>
          <cell r="AS62">
            <v>0.10754849580711044</v>
          </cell>
          <cell r="AT62">
            <v>0.13772899191774479</v>
          </cell>
          <cell r="AU62">
            <v>0.15077112837661927</v>
          </cell>
          <cell r="AV62">
            <v>0.14299091234505132</v>
          </cell>
          <cell r="AW62">
            <v>9.3586117138759167E-2</v>
          </cell>
          <cell r="AX62">
            <v>9.7365665061028159E-2</v>
          </cell>
        </row>
        <row r="63">
          <cell r="C63">
            <v>0.12149484137643211</v>
          </cell>
          <cell r="D63">
            <v>0.1259434111303723</v>
          </cell>
          <cell r="E63">
            <v>0.12136853909997761</v>
          </cell>
          <cell r="F63">
            <v>0.12932814945886489</v>
          </cell>
          <cell r="G63">
            <v>0.12653441241786584</v>
          </cell>
          <cell r="H63">
            <v>0.11392474861723041</v>
          </cell>
          <cell r="I63">
            <v>0.11561291030047098</v>
          </cell>
          <cell r="J63">
            <v>0.10683115539990834</v>
          </cell>
          <cell r="K63">
            <v>0.1210891709946107</v>
          </cell>
          <cell r="L63">
            <v>0.12091637608069974</v>
          </cell>
          <cell r="M63">
            <v>0.12134679615440629</v>
          </cell>
          <cell r="N63">
            <v>0.12042564675332175</v>
          </cell>
          <cell r="O63">
            <v>0.10929979373775033</v>
          </cell>
          <cell r="P63">
            <v>9.8488484688990033E-2</v>
          </cell>
          <cell r="Q63">
            <v>0.12359107268060497</v>
          </cell>
          <cell r="R63">
            <v>0.11285292131984143</v>
          </cell>
          <cell r="S63">
            <v>0.1073535225068232</v>
          </cell>
          <cell r="T63">
            <v>9.9809268205891435E-2</v>
          </cell>
          <cell r="U63">
            <v>0.11188310343151313</v>
          </cell>
          <cell r="V63">
            <v>0.11479971409410654</v>
          </cell>
          <cell r="W63">
            <v>9.1833827842478011E-2</v>
          </cell>
          <cell r="X63">
            <v>0.10409407494511197</v>
          </cell>
          <cell r="Y63">
            <v>0.12140019394998573</v>
          </cell>
          <cell r="Z63">
            <v>0.11623567636512244</v>
          </cell>
          <cell r="AA63">
            <v>0.10916790312059797</v>
          </cell>
          <cell r="AB63">
            <v>0.11337597744875728</v>
          </cell>
          <cell r="AC63">
            <v>9.8869399423034035E-2</v>
          </cell>
          <cell r="AD63">
            <v>0.11593488399370831</v>
          </cell>
          <cell r="AE63">
            <v>0.10213102736598391</v>
          </cell>
          <cell r="AF63">
            <v>0.11389485543207678</v>
          </cell>
          <cell r="AG63">
            <v>0.10240782546177819</v>
          </cell>
          <cell r="AH63">
            <v>0.10310786435819287</v>
          </cell>
          <cell r="AI63">
            <v>0.11166202753018799</v>
          </cell>
          <cell r="AJ63">
            <v>9.4952609769250365E-2</v>
          </cell>
          <cell r="AK63">
            <v>9.616380582166098E-2</v>
          </cell>
          <cell r="AL63">
            <v>0.10460560799471906</v>
          </cell>
          <cell r="AM63">
            <v>0.11009698635927871</v>
          </cell>
          <cell r="AN63">
            <v>0.10418927734104008</v>
          </cell>
          <cell r="AO63">
            <v>0.11206126537433772</v>
          </cell>
          <cell r="AP63">
            <v>0.11003729391617009</v>
          </cell>
          <cell r="AQ63">
            <v>0.11552361666391456</v>
          </cell>
          <cell r="AR63">
            <v>0.11250116808543474</v>
          </cell>
          <cell r="AS63">
            <v>0.11138121364263637</v>
          </cell>
          <cell r="AT63">
            <v>0.10712945063825752</v>
          </cell>
          <cell r="AU63">
            <v>0.10841679422687317</v>
          </cell>
          <cell r="AV63">
            <v>0.10002341861642525</v>
          </cell>
          <cell r="AW63">
            <v>0.1062220742583877</v>
          </cell>
          <cell r="AX63">
            <v>9.2950039459509734E-2</v>
          </cell>
        </row>
        <row r="64">
          <cell r="C64">
            <v>0.10141836806068284</v>
          </cell>
          <cell r="D64">
            <v>0.10127712709037805</v>
          </cell>
          <cell r="E64">
            <v>9.8680904619998622E-2</v>
          </cell>
          <cell r="F64">
            <v>9.3875215012830499E-2</v>
          </cell>
          <cell r="G64">
            <v>9.9258024394631453E-2</v>
          </cell>
          <cell r="H64">
            <v>9.423002150076519E-2</v>
          </cell>
          <cell r="I64">
            <v>9.8808640336798065E-2</v>
          </cell>
          <cell r="J64">
            <v>9.5195832846399459E-2</v>
          </cell>
          <cell r="K64">
            <v>9.4991280371164999E-2</v>
          </cell>
          <cell r="L64">
            <v>9.6783278312385201E-2</v>
          </cell>
          <cell r="M64">
            <v>9.2064162647751871E-2</v>
          </cell>
          <cell r="N64">
            <v>9.2431401955627185E-2</v>
          </cell>
          <cell r="O64">
            <v>9.2093942936817205E-2</v>
          </cell>
          <cell r="P64">
            <v>9.3833419121573641E-2</v>
          </cell>
          <cell r="Q64">
            <v>9.2010691546446852E-2</v>
          </cell>
          <cell r="R64">
            <v>9.1143726480600873E-2</v>
          </cell>
          <cell r="S64">
            <v>8.790593016602824E-2</v>
          </cell>
          <cell r="T64">
            <v>7.6199386201693489E-2</v>
          </cell>
          <cell r="U64">
            <v>8.7129373179317612E-2</v>
          </cell>
          <cell r="V64">
            <v>6.5770341115608241E-2</v>
          </cell>
          <cell r="W64">
            <v>8.0318150327267496E-2</v>
          </cell>
          <cell r="X64">
            <v>8.667487832771939E-2</v>
          </cell>
          <cell r="Y64">
            <v>8.1869058757198049E-2</v>
          </cell>
          <cell r="Z64">
            <v>8.8323161361909361E-2</v>
          </cell>
          <cell r="AA64">
            <v>8.1031067351842595E-2</v>
          </cell>
          <cell r="AB64">
            <v>8.4523652773541111E-2</v>
          </cell>
          <cell r="AC64">
            <v>8.5438922232140113E-2</v>
          </cell>
          <cell r="AD64">
            <v>8.7153521706019713E-2</v>
          </cell>
          <cell r="AE64">
            <v>8.6942949025235278E-2</v>
          </cell>
          <cell r="AF64">
            <v>8.9886264477387179E-2</v>
          </cell>
          <cell r="AG64">
            <v>9.981793039221383E-2</v>
          </cell>
          <cell r="AH64">
            <v>8.8252174476213044E-2</v>
          </cell>
          <cell r="AI64">
            <v>8.9841960367283674E-2</v>
          </cell>
          <cell r="AJ64">
            <v>8.7084982046021053E-2</v>
          </cell>
          <cell r="AK64">
            <v>8.8881331275215358E-2</v>
          </cell>
          <cell r="AL64">
            <v>8.6882167742896171E-2</v>
          </cell>
          <cell r="AM64">
            <v>9.8011867507462963E-2</v>
          </cell>
          <cell r="AN64">
            <v>9.2558183756350776E-2</v>
          </cell>
          <cell r="AO64">
            <v>9.1683529612880038E-2</v>
          </cell>
          <cell r="AP64">
            <v>9.0763577437256007E-2</v>
          </cell>
          <cell r="AQ64">
            <v>8.8194658809485238E-2</v>
          </cell>
          <cell r="AR64">
            <v>9.1302033650551895E-2</v>
          </cell>
          <cell r="AS64">
            <v>9.1454886861494764E-2</v>
          </cell>
          <cell r="AT64">
            <v>9.1095907190397937E-2</v>
          </cell>
          <cell r="AU64">
            <v>9.9777807625228601E-2</v>
          </cell>
          <cell r="AV64">
            <v>8.9550247130990315E-2</v>
          </cell>
          <cell r="AW64">
            <v>8.8597229368089489E-2</v>
          </cell>
          <cell r="AX64">
            <v>8.910642633430732E-2</v>
          </cell>
        </row>
        <row r="65">
          <cell r="C65">
            <v>9.4994702594382752E-2</v>
          </cell>
          <cell r="D65">
            <v>8.5318647764475369E-2</v>
          </cell>
          <cell r="E65">
            <v>8.5286309611966427E-2</v>
          </cell>
          <cell r="F65">
            <v>0.10093419115183157</v>
          </cell>
          <cell r="G65">
            <v>8.7249784451836523E-2</v>
          </cell>
          <cell r="H65">
            <v>8.5502039046687531E-2</v>
          </cell>
          <cell r="I65">
            <v>7.5580088046453983E-2</v>
          </cell>
          <cell r="J65">
            <v>7.8343952088392607E-2</v>
          </cell>
          <cell r="K65">
            <v>7.6995535580929614E-2</v>
          </cell>
          <cell r="L65">
            <v>7.0110627328858449E-2</v>
          </cell>
          <cell r="M65">
            <v>8.3760561573311396E-2</v>
          </cell>
          <cell r="N65">
            <v>6.9538706170582915E-2</v>
          </cell>
          <cell r="O65">
            <v>7.8474590160187735E-2</v>
          </cell>
          <cell r="P65">
            <v>7.3775005556453027E-2</v>
          </cell>
          <cell r="Q65">
            <v>7.1852553543516773E-2</v>
          </cell>
          <cell r="R65">
            <v>7.3444891737586934E-2</v>
          </cell>
          <cell r="S65">
            <v>6.7103064539099366E-2</v>
          </cell>
          <cell r="T65">
            <v>7.3124753971589684E-2</v>
          </cell>
          <cell r="U65">
            <v>6.9626819687304192E-2</v>
          </cell>
          <cell r="V65">
            <v>7.024401955717173E-2</v>
          </cell>
          <cell r="W65">
            <v>7.2638877464091242E-2</v>
          </cell>
          <cell r="X65">
            <v>7.8776947571457714E-2</v>
          </cell>
          <cell r="Y65">
            <v>7.7094744456283434E-2</v>
          </cell>
          <cell r="Z65">
            <v>7.7941073985887468E-2</v>
          </cell>
          <cell r="AA65">
            <v>7.5715406589191167E-2</v>
          </cell>
          <cell r="AB65">
            <v>8.3030777212127246E-2</v>
          </cell>
          <cell r="AC65">
            <v>8.6292503599203069E-2</v>
          </cell>
          <cell r="AD65">
            <v>8.877248069587855E-2</v>
          </cell>
          <cell r="AE65">
            <v>8.1074356754368845E-2</v>
          </cell>
          <cell r="AF65">
            <v>8.7238937516863915E-2</v>
          </cell>
          <cell r="AG65">
            <v>8.4723510916933295E-2</v>
          </cell>
          <cell r="AH65">
            <v>8.3420943579149406E-2</v>
          </cell>
          <cell r="AI65">
            <v>8.4595955746929796E-2</v>
          </cell>
          <cell r="AJ65">
            <v>8.1825970295406128E-2</v>
          </cell>
          <cell r="AK65">
            <v>8.2355826263757231E-2</v>
          </cell>
          <cell r="AL65">
            <v>8.6868672606719072E-2</v>
          </cell>
          <cell r="AM65">
            <v>8.2596643519696117E-2</v>
          </cell>
          <cell r="AN65">
            <v>8.6543869653370339E-2</v>
          </cell>
          <cell r="AO65">
            <v>8.1542074382365423E-2</v>
          </cell>
          <cell r="AP65">
            <v>8.5060471680285715E-2</v>
          </cell>
          <cell r="AQ65">
            <v>8.3047564363785575E-2</v>
          </cell>
          <cell r="AR65">
            <v>8.436977330321585E-2</v>
          </cell>
          <cell r="AS65">
            <v>8.5403024953910278E-2</v>
          </cell>
          <cell r="AT65">
            <v>8.8085758669329772E-2</v>
          </cell>
          <cell r="AU65">
            <v>8.7468467048109969E-2</v>
          </cell>
          <cell r="AV65">
            <v>8.2282724962208426E-2</v>
          </cell>
          <cell r="AW65">
            <v>8.6462681221430346E-2</v>
          </cell>
          <cell r="AX65">
            <v>8.0838585493918577E-2</v>
          </cell>
        </row>
        <row r="66">
          <cell r="C66">
            <v>0.12909991332980558</v>
          </cell>
          <cell r="D66">
            <v>0.12000143656947211</v>
          </cell>
          <cell r="I66">
            <v>0.13999987045205756</v>
          </cell>
        </row>
        <row r="67">
          <cell r="C67">
            <v>0.13534634542022755</v>
          </cell>
          <cell r="D67">
            <v>0.13892589467570327</v>
          </cell>
          <cell r="E67">
            <v>0.13031132989360333</v>
          </cell>
          <cell r="F67">
            <v>0.12538296837394788</v>
          </cell>
          <cell r="G67">
            <v>0.12647796085357588</v>
          </cell>
          <cell r="H67">
            <v>0.10595439335103704</v>
          </cell>
          <cell r="I67">
            <v>0.11570616974035246</v>
          </cell>
          <cell r="J67">
            <v>0.10836068636621234</v>
          </cell>
          <cell r="K67">
            <v>0.11865787304898931</v>
          </cell>
          <cell r="L67">
            <v>0.12336722076126624</v>
          </cell>
          <cell r="M67">
            <v>0.11590352571012585</v>
          </cell>
          <cell r="N67">
            <v>0.12359300278747481</v>
          </cell>
          <cell r="O67">
            <v>0.11339972893703923</v>
          </cell>
          <cell r="P67">
            <v>0.11004783675137039</v>
          </cell>
          <cell r="Q67">
            <v>0.12249683846350101</v>
          </cell>
          <cell r="R67">
            <v>0.12239172719579752</v>
          </cell>
          <cell r="S67">
            <v>0.12628439245390771</v>
          </cell>
          <cell r="T67">
            <v>0.1207547625088659</v>
          </cell>
          <cell r="U67">
            <v>0.12015551392496655</v>
          </cell>
          <cell r="V67">
            <v>8.974223039938177E-2</v>
          </cell>
          <cell r="W67">
            <v>0.11619034215709476</v>
          </cell>
          <cell r="X67">
            <v>0.10376242088216399</v>
          </cell>
          <cell r="Y67">
            <v>0.12809689424348394</v>
          </cell>
          <cell r="Z67">
            <v>0.12293495741632272</v>
          </cell>
          <cell r="AA67">
            <v>0.14529096658581114</v>
          </cell>
          <cell r="AB67">
            <v>0.13183746610941433</v>
          </cell>
          <cell r="AC67">
            <v>0.13942746043991947</v>
          </cell>
          <cell r="AD67">
            <v>0.12810232338129227</v>
          </cell>
          <cell r="AE67">
            <v>0.12863602585519904</v>
          </cell>
          <cell r="AF67">
            <v>0.13438984396781997</v>
          </cell>
          <cell r="AG67">
            <v>0.13667317463864459</v>
          </cell>
          <cell r="AH67">
            <v>0.12871502648106103</v>
          </cell>
          <cell r="AI67">
            <v>0.13315253402727892</v>
          </cell>
          <cell r="AJ67">
            <v>0.14352882289833868</v>
          </cell>
          <cell r="AK67">
            <v>0.13559741177384541</v>
          </cell>
          <cell r="AL67">
            <v>0.13445989569534755</v>
          </cell>
          <cell r="AM67">
            <v>0.14254175419123963</v>
          </cell>
          <cell r="AN67">
            <v>0.12581240073923394</v>
          </cell>
          <cell r="AO67">
            <v>0.14555914320464228</v>
          </cell>
          <cell r="AP67">
            <v>0.14211760572030777</v>
          </cell>
          <cell r="AQ67">
            <v>0.12930700035712175</v>
          </cell>
          <cell r="AR67">
            <v>0.13808821929157572</v>
          </cell>
          <cell r="AS67">
            <v>0.14277236199303994</v>
          </cell>
          <cell r="AT67">
            <v>0.12636182346530533</v>
          </cell>
          <cell r="AU67">
            <v>0.14087916839507203</v>
          </cell>
          <cell r="AV67">
            <v>0.12908952968061985</v>
          </cell>
          <cell r="AW67">
            <v>0.11787557674380904</v>
          </cell>
          <cell r="AX67">
            <v>0.14287389903895237</v>
          </cell>
        </row>
        <row r="68">
          <cell r="I68">
            <v>0.08</v>
          </cell>
          <cell r="Z68">
            <v>8.0000013974893258E-2</v>
          </cell>
          <cell r="AB68">
            <v>8.5000004789542158E-2</v>
          </cell>
          <cell r="AG68">
            <v>8.0000000780088995E-2</v>
          </cell>
          <cell r="AH68">
            <v>8.9077663625871731E-2</v>
          </cell>
          <cell r="AI68">
            <v>8.390000811108006E-2</v>
          </cell>
          <cell r="AJ68">
            <v>9.8545404623583993E-2</v>
          </cell>
          <cell r="AK68">
            <v>8.9999971578634153E-2</v>
          </cell>
          <cell r="AL68">
            <v>4.0000000018064426E-2</v>
          </cell>
          <cell r="AM68">
            <v>0.10499998012672455</v>
          </cell>
          <cell r="AO68">
            <v>2.7313092214160166E-2</v>
          </cell>
          <cell r="AQ68">
            <v>8.2700000439464114E-2</v>
          </cell>
          <cell r="AR68">
            <v>8.9999999072274336E-2</v>
          </cell>
          <cell r="AS68">
            <v>9.0382394617282952E-2</v>
          </cell>
          <cell r="AT68">
            <v>9.4734064820602634E-2</v>
          </cell>
          <cell r="AU68">
            <v>9.28789484700972E-2</v>
          </cell>
          <cell r="AV68">
            <v>8.0182364929778191E-2</v>
          </cell>
          <cell r="AW68">
            <v>7.7025618550200681E-2</v>
          </cell>
          <cell r="AX68">
            <v>8.4594563787398366E-2</v>
          </cell>
        </row>
        <row r="69">
          <cell r="C69">
            <v>9.0000159992320375E-2</v>
          </cell>
          <cell r="D69">
            <v>0.12</v>
          </cell>
          <cell r="F69">
            <v>8.5000068131270298E-2</v>
          </cell>
        </row>
        <row r="70">
          <cell r="C70">
            <v>0.11727180881352985</v>
          </cell>
          <cell r="D70">
            <v>0.12265497345044339</v>
          </cell>
          <cell r="E70">
            <v>0.1036315765240802</v>
          </cell>
          <cell r="F70">
            <v>0.11145445340171664</v>
          </cell>
          <cell r="G70">
            <v>0.11378629903464527</v>
          </cell>
          <cell r="H70">
            <v>0.10421387944507463</v>
          </cell>
          <cell r="I70">
            <v>0.10648581228878855</v>
          </cell>
          <cell r="J70">
            <v>0.10681312928485222</v>
          </cell>
          <cell r="K70">
            <v>0.10335005977407943</v>
          </cell>
          <cell r="L70">
            <v>0.10224574967944219</v>
          </cell>
          <cell r="M70">
            <v>0.10016554416788639</v>
          </cell>
          <cell r="N70">
            <v>0.10220004269001864</v>
          </cell>
          <cell r="O70">
            <v>0.11000934933220721</v>
          </cell>
          <cell r="P70">
            <v>0.10003748703709349</v>
          </cell>
          <cell r="Q70">
            <v>0.10955726900931735</v>
          </cell>
          <cell r="R70">
            <v>0.11430571392675751</v>
          </cell>
          <cell r="S70">
            <v>0.105506375527644</v>
          </cell>
          <cell r="T70">
            <v>0.10379705273669833</v>
          </cell>
          <cell r="U70">
            <v>0.11116463582111354</v>
          </cell>
          <cell r="V70">
            <v>0.11095017402784368</v>
          </cell>
          <cell r="W70">
            <v>0.11289387092860696</v>
          </cell>
          <cell r="X70">
            <v>0.10871412868002409</v>
          </cell>
          <cell r="Y70">
            <v>0.11647808909757655</v>
          </cell>
          <cell r="Z70">
            <v>0.11204401036320102</v>
          </cell>
          <cell r="AA70">
            <v>0.11865041413388093</v>
          </cell>
          <cell r="AB70">
            <v>0.11837937100999928</v>
          </cell>
          <cell r="AC70">
            <v>0.10081796112879148</v>
          </cell>
          <cell r="AD70">
            <v>0.11025088823300062</v>
          </cell>
          <cell r="AE70">
            <v>0.12758019477067184</v>
          </cell>
          <cell r="AF70">
            <v>0.11910720320546678</v>
          </cell>
          <cell r="AG70">
            <v>0.1262232965833989</v>
          </cell>
          <cell r="AH70">
            <v>0.11052975008476919</v>
          </cell>
          <cell r="AI70">
            <v>0.11152996314210893</v>
          </cell>
          <cell r="AJ70">
            <v>0.10970149580071797</v>
          </cell>
          <cell r="AK70">
            <v>0.11598299015253784</v>
          </cell>
          <cell r="AL70">
            <v>0.10854284682061972</v>
          </cell>
          <cell r="AM70">
            <v>0.12121501146728231</v>
          </cell>
          <cell r="AN70">
            <v>0.11564755033687067</v>
          </cell>
          <cell r="AO70">
            <v>0.11800618796075522</v>
          </cell>
          <cell r="AP70">
            <v>0.11536105689957589</v>
          </cell>
          <cell r="AQ70">
            <v>0.11979925898152223</v>
          </cell>
          <cell r="AR70">
            <v>0.12821412318946648</v>
          </cell>
          <cell r="AS70">
            <v>0.12536923365979497</v>
          </cell>
          <cell r="AT70">
            <v>0.12637483956846507</v>
          </cell>
          <cell r="AU70">
            <v>0.12684868116104825</v>
          </cell>
          <cell r="AV70">
            <v>0.12320125624823934</v>
          </cell>
          <cell r="AW70">
            <v>0.1190173512057036</v>
          </cell>
          <cell r="AX70">
            <v>0.10967024821974924</v>
          </cell>
        </row>
        <row r="71">
          <cell r="C71">
            <v>0.11048188184718655</v>
          </cell>
          <cell r="D71">
            <v>0.10819081584384485</v>
          </cell>
          <cell r="E71">
            <v>9.752185262522782E-2</v>
          </cell>
          <cell r="F71">
            <v>9.7641886443471118E-2</v>
          </cell>
          <cell r="G71">
            <v>9.3046331704602692E-2</v>
          </cell>
          <cell r="H71">
            <v>8.7585433713481292E-2</v>
          </cell>
          <cell r="I71">
            <v>0.1114399747838094</v>
          </cell>
          <cell r="J71">
            <v>9.49887029407043E-2</v>
          </cell>
          <cell r="K71">
            <v>8.8813580844136791E-2</v>
          </cell>
          <cell r="L71">
            <v>0.10666542931831778</v>
          </cell>
          <cell r="M71">
            <v>8.6985036292980919E-2</v>
          </cell>
          <cell r="N71">
            <v>9.2665885285554681E-2</v>
          </cell>
          <cell r="O71">
            <v>0.11942177767790618</v>
          </cell>
          <cell r="P71">
            <v>9.899967489350614E-2</v>
          </cell>
          <cell r="Q71">
            <v>9.7294680852408486E-2</v>
          </cell>
          <cell r="R71">
            <v>0.10329863590246226</v>
          </cell>
          <cell r="S71">
            <v>9.3386015331642536E-2</v>
          </cell>
          <cell r="T71">
            <v>9.4251525365741995E-2</v>
          </cell>
          <cell r="U71">
            <v>9.8792053210220013E-2</v>
          </cell>
          <cell r="V71">
            <v>9.9650436834481257E-2</v>
          </cell>
          <cell r="W71">
            <v>9.9806923052770641E-2</v>
          </cell>
          <cell r="X71">
            <v>9.3645346506912391E-2</v>
          </cell>
          <cell r="Y71">
            <v>9.8383360806174658E-2</v>
          </cell>
          <cell r="Z71">
            <v>9.6168180321778665E-2</v>
          </cell>
          <cell r="AA71">
            <v>8.9529128709132988E-2</v>
          </cell>
          <cell r="AB71">
            <v>8.2549051758690706E-2</v>
          </cell>
          <cell r="AC71">
            <v>9.0418116706711779E-2</v>
          </cell>
          <cell r="AD71">
            <v>9.775333084763374E-2</v>
          </cell>
          <cell r="AE71">
            <v>9.8017691784997502E-2</v>
          </cell>
          <cell r="AF71">
            <v>9.4851372645651744E-2</v>
          </cell>
          <cell r="AG71">
            <v>0.10467047991127139</v>
          </cell>
          <cell r="AH71">
            <v>0.10101251920254736</v>
          </cell>
          <cell r="AI71">
            <v>8.1652366322427047E-2</v>
          </cell>
          <cell r="AJ71">
            <v>9.5011442261581813E-2</v>
          </cell>
          <cell r="AK71">
            <v>0.10164173720147161</v>
          </cell>
          <cell r="AL71">
            <v>9.4016154465960886E-2</v>
          </cell>
          <cell r="AM71">
            <v>7.7925999845748689E-2</v>
          </cell>
          <cell r="AN71">
            <v>7.960379700515359E-2</v>
          </cell>
          <cell r="AO71">
            <v>8.5122347924148647E-2</v>
          </cell>
          <cell r="AP71">
            <v>9.0432971736806714E-2</v>
          </cell>
          <cell r="AQ71">
            <v>9.7117169681487592E-2</v>
          </cell>
          <cell r="AR71">
            <v>0.10560686518265246</v>
          </cell>
          <cell r="AS71">
            <v>9.6371345437214512E-2</v>
          </cell>
          <cell r="AT71">
            <v>0.10251220406735419</v>
          </cell>
          <cell r="AU71">
            <v>9.6305973714502002E-2</v>
          </cell>
          <cell r="AV71">
            <v>0.1023639037533991</v>
          </cell>
          <cell r="AW71">
            <v>9.2182322031647043E-2</v>
          </cell>
          <cell r="AX71">
            <v>9.8826569042176793E-2</v>
          </cell>
        </row>
        <row r="72">
          <cell r="C72">
            <v>0.11769813894249122</v>
          </cell>
          <cell r="D72">
            <v>0.13084227865087641</v>
          </cell>
          <cell r="E72">
            <v>0.12172640439531549</v>
          </cell>
          <cell r="F72">
            <v>0.11840358297388703</v>
          </cell>
          <cell r="G72">
            <v>0.12087434482073067</v>
          </cell>
          <cell r="H72">
            <v>0.11291726527085344</v>
          </cell>
          <cell r="I72">
            <v>0.11205425335415048</v>
          </cell>
          <cell r="J72">
            <v>0.10447994532350517</v>
          </cell>
          <cell r="K72">
            <v>0.11117576493191729</v>
          </cell>
          <cell r="L72">
            <v>0.10753008235661182</v>
          </cell>
          <cell r="M72">
            <v>0.10104818227217278</v>
          </cell>
          <cell r="N72">
            <v>0.10289165642142446</v>
          </cell>
          <cell r="O72">
            <v>0.11125400570428413</v>
          </cell>
          <cell r="P72">
            <v>0.10437465400786301</v>
          </cell>
          <cell r="Q72">
            <v>0.1213450379397206</v>
          </cell>
          <cell r="R72">
            <v>0.12145502663398924</v>
          </cell>
          <cell r="S72">
            <v>0.11709710310725234</v>
          </cell>
          <cell r="T72">
            <v>0.10163417311514623</v>
          </cell>
          <cell r="U72">
            <v>0.11871985933567172</v>
          </cell>
          <cell r="V72">
            <v>0.11787514842564328</v>
          </cell>
          <cell r="W72">
            <v>0.12326038292336554</v>
          </cell>
          <cell r="X72">
            <v>0.11223937686293176</v>
          </cell>
          <cell r="Y72">
            <v>0.12031373615784777</v>
          </cell>
          <cell r="Z72">
            <v>0.10481885905275204</v>
          </cell>
          <cell r="AA72">
            <v>0.11377710487164786</v>
          </cell>
          <cell r="AB72">
            <v>0.12260591929115004</v>
          </cell>
          <cell r="AC72">
            <v>0.12012401427057613</v>
          </cell>
          <cell r="AD72">
            <v>0.10662482516692594</v>
          </cell>
          <cell r="AE72">
            <v>0.12617837223081613</v>
          </cell>
          <cell r="AF72">
            <v>0.10996157369303954</v>
          </cell>
          <cell r="AG72">
            <v>0.11859356604596201</v>
          </cell>
          <cell r="AH72">
            <v>9.5726043471317523E-2</v>
          </cell>
          <cell r="AI72">
            <v>9.8067148578538543E-2</v>
          </cell>
          <cell r="AJ72">
            <v>9.7796151667180156E-2</v>
          </cell>
          <cell r="AK72">
            <v>0.10225724942203922</v>
          </cell>
          <cell r="AL72">
            <v>9.2781111438212632E-2</v>
          </cell>
          <cell r="AM72">
            <v>0.11612790667700644</v>
          </cell>
          <cell r="AN72">
            <v>0.11248448114806556</v>
          </cell>
          <cell r="AO72">
            <v>0.11304954042596121</v>
          </cell>
          <cell r="AP72">
            <v>0.11075425031253625</v>
          </cell>
          <cell r="AQ72">
            <v>0.11152484113984983</v>
          </cell>
          <cell r="AR72">
            <v>0.10960049545927618</v>
          </cell>
          <cell r="AS72">
            <v>0.10923956759760119</v>
          </cell>
          <cell r="AT72">
            <v>0.12240506299146538</v>
          </cell>
          <cell r="AU72">
            <v>0.11325635448471194</v>
          </cell>
          <cell r="AV72">
            <v>0.10754101953311976</v>
          </cell>
          <cell r="AW72">
            <v>0.10516996157689268</v>
          </cell>
          <cell r="AX72">
            <v>0.10040262878005779</v>
          </cell>
        </row>
        <row r="73">
          <cell r="Y73">
            <v>0.10500009919184024</v>
          </cell>
          <cell r="AB73">
            <v>9.4999946924058665E-2</v>
          </cell>
          <cell r="AC73">
            <v>9.0000005514849837E-2</v>
          </cell>
          <cell r="AE73">
            <v>0.11469997339869405</v>
          </cell>
          <cell r="AF73">
            <v>6.4999942776703248E-2</v>
          </cell>
          <cell r="AG73">
            <v>0.10999995753453032</v>
          </cell>
          <cell r="AH73">
            <v>9.4999980826677002E-2</v>
          </cell>
          <cell r="AJ73">
            <v>9.800000505217403E-2</v>
          </cell>
          <cell r="AM73">
            <v>8.3679581252795496E-2</v>
          </cell>
          <cell r="AN73">
            <v>9.3900008302132285E-2</v>
          </cell>
          <cell r="AS73">
            <v>9.0000110398957833E-2</v>
          </cell>
          <cell r="AT73">
            <v>9.5000001307250712E-2</v>
          </cell>
          <cell r="AW73">
            <v>8.2499991848352577E-2</v>
          </cell>
        </row>
        <row r="74">
          <cell r="G74">
            <v>0.11000000098896319</v>
          </cell>
          <cell r="AQ74">
            <v>0.17999999999999997</v>
          </cell>
        </row>
        <row r="75">
          <cell r="C75">
            <v>0.11918250935494439</v>
          </cell>
          <cell r="D75">
            <v>0.13027975479290013</v>
          </cell>
          <cell r="E75">
            <v>0.12800159983691309</v>
          </cell>
          <cell r="F75">
            <v>0.1194699003467381</v>
          </cell>
          <cell r="G75">
            <v>0.1149869954026784</v>
          </cell>
          <cell r="H75">
            <v>0.12051134178446248</v>
          </cell>
          <cell r="I75">
            <v>0.11994208085827247</v>
          </cell>
          <cell r="J75">
            <v>0.1516126504339311</v>
          </cell>
          <cell r="K75">
            <v>0.12160781794533571</v>
          </cell>
          <cell r="L75">
            <v>0.1216132765870452</v>
          </cell>
          <cell r="M75">
            <v>0.1112978041554453</v>
          </cell>
          <cell r="N75">
            <v>0.10962841972492531</v>
          </cell>
          <cell r="O75">
            <v>0.11667784220206649</v>
          </cell>
          <cell r="P75">
            <v>9.2760957545736683E-2</v>
          </cell>
          <cell r="Q75">
            <v>0.10274653538430138</v>
          </cell>
          <cell r="R75">
            <v>0.10620913593811086</v>
          </cell>
          <cell r="S75">
            <v>0.11867506549245206</v>
          </cell>
          <cell r="T75">
            <v>0.10575943668040803</v>
          </cell>
          <cell r="U75">
            <v>0.10775857178522652</v>
          </cell>
          <cell r="V75">
            <v>0.10773878568963258</v>
          </cell>
          <cell r="W75">
            <v>9.9155892415973113E-2</v>
          </cell>
          <cell r="X75">
            <v>0.1122540364354275</v>
          </cell>
          <cell r="Y75">
            <v>0.11291795915868459</v>
          </cell>
          <cell r="Z75">
            <v>0.10823319133569052</v>
          </cell>
          <cell r="AA75">
            <v>0.11538025781406612</v>
          </cell>
          <cell r="AB75">
            <v>0.1166853356872949</v>
          </cell>
          <cell r="AC75">
            <v>0.11282189341515088</v>
          </cell>
          <cell r="AD75">
            <v>0.1176735468463956</v>
          </cell>
          <cell r="AE75">
            <v>0.11312066953625108</v>
          </cell>
          <cell r="AF75">
            <v>0.11835314367757828</v>
          </cell>
          <cell r="AG75">
            <v>0.11406035337264604</v>
          </cell>
          <cell r="AH75">
            <v>0.10719962464833772</v>
          </cell>
          <cell r="AI75">
            <v>0.11150937023208213</v>
          </cell>
          <cell r="AJ75">
            <v>0.11212216249482021</v>
          </cell>
          <cell r="AK75">
            <v>0.11206420619767903</v>
          </cell>
          <cell r="AL75">
            <v>0.10956478409942104</v>
          </cell>
          <cell r="AM75">
            <v>0.11981872784756323</v>
          </cell>
          <cell r="AN75">
            <v>0.11244038266680306</v>
          </cell>
          <cell r="AO75">
            <v>0.10757842372414446</v>
          </cell>
          <cell r="AP75">
            <v>0.10441337496261235</v>
          </cell>
          <cell r="AQ75">
            <v>0.11265911297819411</v>
          </cell>
          <cell r="AR75">
            <v>0.11308988748442242</v>
          </cell>
          <cell r="AS75">
            <v>0.10568523468801898</v>
          </cell>
          <cell r="AT75">
            <v>0.12081952502963181</v>
          </cell>
          <cell r="AU75">
            <v>0.11239239601047096</v>
          </cell>
          <cell r="AV75">
            <v>0.11127143173514122</v>
          </cell>
          <cell r="AW75">
            <v>0.11114111742962982</v>
          </cell>
          <cell r="AX75">
            <v>0.11022492068309359</v>
          </cell>
        </row>
        <row r="76">
          <cell r="C76">
            <v>9.9539931626572861E-2</v>
          </cell>
          <cell r="D76">
            <v>9.9794268600892119E-2</v>
          </cell>
          <cell r="E76">
            <v>9.7551273834619104E-2</v>
          </cell>
          <cell r="F76">
            <v>9.6385650927053576E-2</v>
          </cell>
          <cell r="G76">
            <v>9.2391800218988213E-2</v>
          </cell>
          <cell r="H76">
            <v>9.3498786016869645E-2</v>
          </cell>
          <cell r="I76">
            <v>8.8408063253796562E-2</v>
          </cell>
          <cell r="J76">
            <v>9.3045912894362814E-2</v>
          </cell>
          <cell r="K76">
            <v>9.150541653531491E-2</v>
          </cell>
          <cell r="L76">
            <v>8.8320002525165323E-2</v>
          </cell>
          <cell r="M76">
            <v>9.2065827551124135E-2</v>
          </cell>
          <cell r="N76">
            <v>8.8762862339943391E-2</v>
          </cell>
          <cell r="O76">
            <v>8.4098739018157564E-2</v>
          </cell>
          <cell r="P76">
            <v>9.0537471813741305E-2</v>
          </cell>
          <cell r="Q76">
            <v>8.9435365057502769E-2</v>
          </cell>
          <cell r="R76">
            <v>9.0841439570426744E-2</v>
          </cell>
          <cell r="S76">
            <v>8.9319521193071599E-2</v>
          </cell>
          <cell r="T76">
            <v>8.9222109244529252E-2</v>
          </cell>
          <cell r="U76">
            <v>8.7225701910522743E-2</v>
          </cell>
          <cell r="V76">
            <v>8.6880052954442691E-2</v>
          </cell>
          <cell r="W76">
            <v>8.4711863082971878E-2</v>
          </cell>
          <cell r="X76">
            <v>8.4574041984455631E-2</v>
          </cell>
          <cell r="Y76">
            <v>8.3201194339877937E-2</v>
          </cell>
          <cell r="Z76">
            <v>8.4097008819572244E-2</v>
          </cell>
          <cell r="AA76">
            <v>8.4871160397649872E-2</v>
          </cell>
          <cell r="AB76">
            <v>8.4689022240700754E-2</v>
          </cell>
          <cell r="AC76">
            <v>8.6362963393908587E-2</v>
          </cell>
          <cell r="AD76">
            <v>8.6036225670077807E-2</v>
          </cell>
          <cell r="AE76">
            <v>8.7081378573345178E-2</v>
          </cell>
          <cell r="AF76">
            <v>8.6527395823428735E-2</v>
          </cell>
          <cell r="AG76">
            <v>8.8624337170739573E-2</v>
          </cell>
          <cell r="AH76">
            <v>8.7202103559217092E-2</v>
          </cell>
          <cell r="AI76">
            <v>8.8344432950227605E-2</v>
          </cell>
          <cell r="AJ76">
            <v>8.7356009376686541E-2</v>
          </cell>
          <cell r="AK76">
            <v>8.815935701924478E-2</v>
          </cell>
          <cell r="AL76">
            <v>9.0909145642144293E-2</v>
          </cell>
          <cell r="AM76">
            <v>8.7358487951068597E-2</v>
          </cell>
          <cell r="AN76">
            <v>9.082559086466005E-2</v>
          </cell>
          <cell r="AO76">
            <v>9.1322640965480484E-2</v>
          </cell>
          <cell r="AP76">
            <v>9.0683269719942672E-2</v>
          </cell>
          <cell r="AQ76">
            <v>9.0779888453168284E-2</v>
          </cell>
          <cell r="AR76">
            <v>9.0575380292249041E-2</v>
          </cell>
          <cell r="AS76">
            <v>9.0626286464848077E-2</v>
          </cell>
          <cell r="AT76">
            <v>8.8810723254043086E-2</v>
          </cell>
          <cell r="AU76">
            <v>8.8911500937829999E-2</v>
          </cell>
          <cell r="AV76">
            <v>9.0063125604984071E-2</v>
          </cell>
          <cell r="AW76">
            <v>8.750291755252744E-2</v>
          </cell>
          <cell r="AX76">
            <v>8.5654531698808559E-2</v>
          </cell>
        </row>
        <row r="77">
          <cell r="C77">
            <v>0.10551055367160067</v>
          </cell>
          <cell r="D77">
            <v>9.2703891294439178E-2</v>
          </cell>
          <cell r="E77">
            <v>7.732945092420454E-2</v>
          </cell>
          <cell r="F77">
            <v>9.265612317064964E-2</v>
          </cell>
          <cell r="G77">
            <v>9.624622230214773E-2</v>
          </cell>
          <cell r="H77">
            <v>9.4573546490787988E-2</v>
          </cell>
          <cell r="I77">
            <v>8.5795262223334168E-2</v>
          </cell>
          <cell r="J77">
            <v>9.0575086708259672E-2</v>
          </cell>
          <cell r="K77">
            <v>8.9895561964978291E-2</v>
          </cell>
          <cell r="L77">
            <v>8.5072760965786323E-2</v>
          </cell>
          <cell r="M77">
            <v>8.4653378741128354E-2</v>
          </cell>
          <cell r="N77">
            <v>9.0085420088549195E-2</v>
          </cell>
          <cell r="O77">
            <v>0.10034848610613413</v>
          </cell>
          <cell r="P77">
            <v>7.9419514179357206E-2</v>
          </cell>
          <cell r="Q77">
            <v>8.5648926800636321E-2</v>
          </cell>
          <cell r="R77">
            <v>8.5017966297330799E-2</v>
          </cell>
          <cell r="S77">
            <v>8.6599190463723663E-2</v>
          </cell>
          <cell r="T77">
            <v>8.5210762856091096E-2</v>
          </cell>
          <cell r="U77">
            <v>8.5870214327787062E-2</v>
          </cell>
          <cell r="V77">
            <v>8.4335378081282442E-2</v>
          </cell>
          <cell r="W77">
            <v>8.4532923472974669E-2</v>
          </cell>
          <cell r="X77">
            <v>7.9627889652527317E-2</v>
          </cell>
          <cell r="Y77">
            <v>8.3624092958087426E-2</v>
          </cell>
          <cell r="Z77">
            <v>8.434610786608665E-2</v>
          </cell>
          <cell r="AA77">
            <v>8.9576035997909809E-2</v>
          </cell>
          <cell r="AB77">
            <v>9.1928654029370727E-2</v>
          </cell>
          <cell r="AC77">
            <v>7.0886010171466923E-2</v>
          </cell>
          <cell r="AD77">
            <v>8.3822727586061463E-2</v>
          </cell>
          <cell r="AE77">
            <v>9.3351382614735912E-2</v>
          </cell>
          <cell r="AF77">
            <v>8.8423282165259257E-2</v>
          </cell>
          <cell r="AG77">
            <v>9.3425901888354507E-2</v>
          </cell>
          <cell r="AH77">
            <v>8.6376426641993451E-2</v>
          </cell>
          <cell r="AI77">
            <v>8.1832448856455048E-2</v>
          </cell>
          <cell r="AJ77">
            <v>8.2031561659502317E-2</v>
          </cell>
          <cell r="AK77">
            <v>8.2871511734223732E-2</v>
          </cell>
          <cell r="AL77">
            <v>9.1861992156792444E-2</v>
          </cell>
          <cell r="AM77">
            <v>9.358208723225965E-2</v>
          </cell>
          <cell r="AN77">
            <v>9.6004735907108493E-2</v>
          </cell>
          <cell r="AO77">
            <v>8.5413441382160837E-2</v>
          </cell>
          <cell r="AP77">
            <v>8.6784637868686662E-2</v>
          </cell>
          <cell r="AQ77">
            <v>8.0296417785011717E-2</v>
          </cell>
          <cell r="AR77">
            <v>9.2092587204122056E-2</v>
          </cell>
          <cell r="AS77">
            <v>9.0890315591449652E-2</v>
          </cell>
          <cell r="AT77">
            <v>8.2682907566983821E-2</v>
          </cell>
          <cell r="AU77">
            <v>9.2093060826678508E-2</v>
          </cell>
          <cell r="AV77">
            <v>9.0792066550333492E-2</v>
          </cell>
          <cell r="AW77">
            <v>8.5970942178830639E-2</v>
          </cell>
          <cell r="AX77">
            <v>7.9007590624517815E-2</v>
          </cell>
        </row>
        <row r="78">
          <cell r="C78">
            <v>0.12992022261822464</v>
          </cell>
          <cell r="D78">
            <v>0.1301730730507516</v>
          </cell>
          <cell r="E78">
            <v>0.12072971458910366</v>
          </cell>
          <cell r="F78">
            <v>0.14739994580782248</v>
          </cell>
          <cell r="G78">
            <v>0.11374371253682874</v>
          </cell>
          <cell r="H78">
            <v>0.11000000951768496</v>
          </cell>
          <cell r="I78">
            <v>9.4543404411235002E-2</v>
          </cell>
          <cell r="J78">
            <v>0.10000000924474245</v>
          </cell>
        </row>
        <row r="79">
          <cell r="C79">
            <v>0.14968323972439318</v>
          </cell>
          <cell r="D79">
            <v>0.14832146206229438</v>
          </cell>
          <cell r="E79">
            <v>0.1512930777361699</v>
          </cell>
          <cell r="F79">
            <v>0.14673656921665212</v>
          </cell>
          <cell r="G79">
            <v>0.1490473863790451</v>
          </cell>
          <cell r="H79">
            <v>0.15183768684155191</v>
          </cell>
          <cell r="I79">
            <v>0.13289630003217048</v>
          </cell>
          <cell r="J79">
            <v>0.13544212023457775</v>
          </cell>
          <cell r="K79">
            <v>0.14112623751275979</v>
          </cell>
          <cell r="L79">
            <v>0.13590399809577283</v>
          </cell>
          <cell r="M79">
            <v>0.14017696104842137</v>
          </cell>
          <cell r="N79">
            <v>0.12777046954056787</v>
          </cell>
          <cell r="O79">
            <v>0.13349119526500891</v>
          </cell>
          <cell r="P79">
            <v>0.13829522712648248</v>
          </cell>
          <cell r="Q79">
            <v>0.14231490299090013</v>
          </cell>
          <cell r="R79">
            <v>0.14691470073626686</v>
          </cell>
          <cell r="S79">
            <v>0.14085059856138127</v>
          </cell>
          <cell r="T79">
            <v>0.14014959225742729</v>
          </cell>
          <cell r="U79">
            <v>0.1358645465618723</v>
          </cell>
          <cell r="V79">
            <v>0.13737034954875435</v>
          </cell>
          <cell r="W79">
            <v>0.13783353751052591</v>
          </cell>
          <cell r="X79">
            <v>0.14118386529582258</v>
          </cell>
          <cell r="Y79">
            <v>0.1418497686745803</v>
          </cell>
          <cell r="Z79">
            <v>0.1432796829841182</v>
          </cell>
          <cell r="AA79">
            <v>0.14302911978232474</v>
          </cell>
          <cell r="AB79">
            <v>0.1511182511778435</v>
          </cell>
          <cell r="AC79">
            <v>0.15767275273095729</v>
          </cell>
          <cell r="AD79">
            <v>0.15638696705219146</v>
          </cell>
          <cell r="AE79">
            <v>0.16268796228106064</v>
          </cell>
          <cell r="AF79">
            <v>0.16343574942320843</v>
          </cell>
          <cell r="AG79">
            <v>0.15734013821493376</v>
          </cell>
          <cell r="AH79">
            <v>0.15207614234586395</v>
          </cell>
          <cell r="AI79">
            <v>0.15891956727830944</v>
          </cell>
          <cell r="AJ79">
            <v>0.15832208932605882</v>
          </cell>
          <cell r="AK79">
            <v>0.16131367707747929</v>
          </cell>
          <cell r="AL79">
            <v>0.15808672376322447</v>
          </cell>
          <cell r="AM79">
            <v>0.15801668947108394</v>
          </cell>
          <cell r="AN79">
            <v>0.16120158939706547</v>
          </cell>
          <cell r="AO79">
            <v>0.156250249997682</v>
          </cell>
          <cell r="AP79">
            <v>0.15707511888319767</v>
          </cell>
          <cell r="AQ79">
            <v>0.15908306856737794</v>
          </cell>
          <cell r="AR79">
            <v>0.16283405947617563</v>
          </cell>
          <cell r="AS79">
            <v>0.16238473437895942</v>
          </cell>
          <cell r="AT79">
            <v>0.15766977074101823</v>
          </cell>
          <cell r="AU79">
            <v>0.16268600161497579</v>
          </cell>
          <cell r="AV79">
            <v>0.15843417377891592</v>
          </cell>
          <cell r="AW79">
            <v>0.15328118314624697</v>
          </cell>
          <cell r="AX79">
            <v>0.13719938105471602</v>
          </cell>
        </row>
        <row r="80">
          <cell r="H80">
            <v>0.12000001371552167</v>
          </cell>
          <cell r="Y80">
            <v>0.10999999497897278</v>
          </cell>
          <cell r="Z80">
            <v>0.10019874380876009</v>
          </cell>
          <cell r="AA80">
            <v>9.9999910258245353E-2</v>
          </cell>
          <cell r="AB80">
            <v>0.1</v>
          </cell>
          <cell r="AC80">
            <v>0.10000000496812167</v>
          </cell>
          <cell r="AD80">
            <v>8.1503949592569805E-2</v>
          </cell>
          <cell r="AE80">
            <v>0.10248607453168528</v>
          </cell>
          <cell r="AF80">
            <v>8.5285564412546686E-2</v>
          </cell>
          <cell r="AG80">
            <v>8.0000000354003301E-2</v>
          </cell>
          <cell r="AH80">
            <v>0.10266913285446592</v>
          </cell>
          <cell r="AI80">
            <v>9.0305200587863038E-2</v>
          </cell>
          <cell r="AJ80">
            <v>0.10750000107782176</v>
          </cell>
          <cell r="AK80">
            <v>9.2499999320098017E-2</v>
          </cell>
          <cell r="AL80">
            <v>9.7216108781085428E-2</v>
          </cell>
          <cell r="AM80">
            <v>8.0058706961540757E-2</v>
          </cell>
          <cell r="AN80">
            <v>7.9999998047799087E-2</v>
          </cell>
          <cell r="AO80">
            <v>0.1</v>
          </cell>
          <cell r="AP80">
            <v>0.10500000956255053</v>
          </cell>
          <cell r="AQ80">
            <v>9.6577264566857959E-2</v>
          </cell>
          <cell r="AS80">
            <v>8.2052262029356046E-2</v>
          </cell>
          <cell r="AT80">
            <v>8.073788120952935E-2</v>
          </cell>
          <cell r="AU80">
            <v>9.7499998680317099E-2</v>
          </cell>
          <cell r="AV80">
            <v>9.2499996905682336E-2</v>
          </cell>
          <cell r="AW80">
            <v>9.5000006767191669E-2</v>
          </cell>
          <cell r="AX80">
            <v>0.12999997491404924</v>
          </cell>
        </row>
        <row r="81">
          <cell r="C81">
            <v>9.3883477762972428E-2</v>
          </cell>
          <cell r="D81">
            <v>9.0948632259154602E-2</v>
          </cell>
          <cell r="E81">
            <v>9.1327119938705667E-2</v>
          </cell>
          <cell r="F81">
            <v>8.977830520619931E-2</v>
          </cell>
          <cell r="G81">
            <v>8.9312099022369293E-2</v>
          </cell>
          <cell r="H81">
            <v>8.4532056245365153E-2</v>
          </cell>
          <cell r="I81">
            <v>8.5327514771519189E-2</v>
          </cell>
          <cell r="J81">
            <v>8.4818815991873575E-2</v>
          </cell>
        </row>
        <row r="82">
          <cell r="C82">
            <v>0.10145679808515633</v>
          </cell>
          <cell r="D82">
            <v>0.10076316800120726</v>
          </cell>
          <cell r="E82">
            <v>9.9083892462448475E-2</v>
          </cell>
          <cell r="F82">
            <v>0.10055047582793158</v>
          </cell>
          <cell r="G82">
            <v>0.10267796082574612</v>
          </cell>
          <cell r="H82">
            <v>9.8447034630005981E-2</v>
          </cell>
          <cell r="I82">
            <v>9.6994949514207382E-2</v>
          </cell>
          <cell r="J82">
            <v>9.9695014203310298E-2</v>
          </cell>
          <cell r="K82">
            <v>0.10177292833532282</v>
          </cell>
          <cell r="L82">
            <v>9.5884802620096507E-2</v>
          </cell>
          <cell r="M82">
            <v>9.7065183512149947E-2</v>
          </cell>
          <cell r="N82">
            <v>9.0663586549080605E-2</v>
          </cell>
          <cell r="O82">
            <v>0.10174895349847167</v>
          </cell>
          <cell r="P82">
            <v>9.5507565171818756E-2</v>
          </cell>
          <cell r="Q82">
            <v>9.0243274487268252E-2</v>
          </cell>
          <cell r="R82">
            <v>9.5398946483637406E-2</v>
          </cell>
          <cell r="S82">
            <v>9.3073572996484166E-2</v>
          </cell>
          <cell r="T82">
            <v>9.2190653032223555E-2</v>
          </cell>
          <cell r="U82">
            <v>9.3894350785375474E-2</v>
          </cell>
          <cell r="V82">
            <v>9.7062296115434529E-2</v>
          </cell>
          <cell r="W82">
            <v>9.2484840755694075E-2</v>
          </cell>
          <cell r="X82">
            <v>9.8384700799978478E-2</v>
          </cell>
          <cell r="Y82">
            <v>9.547295665206347E-2</v>
          </cell>
          <cell r="Z82">
            <v>9.1901926691038402E-2</v>
          </cell>
          <cell r="AA82">
            <v>9.9036718256850759E-2</v>
          </cell>
          <cell r="AB82">
            <v>0.10149430444117022</v>
          </cell>
          <cell r="AC82">
            <v>9.1951988726680339E-2</v>
          </cell>
          <cell r="AD82">
            <v>0.10434436028747085</v>
          </cell>
          <cell r="AE82">
            <v>9.7954886382467674E-2</v>
          </cell>
          <cell r="AF82">
            <v>9.57940515530568E-2</v>
          </cell>
          <cell r="AG82">
            <v>0.10156142697306553</v>
          </cell>
          <cell r="AH82">
            <v>0.10225621997697995</v>
          </cell>
          <cell r="AI82">
            <v>9.7880706403837864E-2</v>
          </cell>
          <cell r="AJ82">
            <v>9.9194486564038176E-2</v>
          </cell>
          <cell r="AK82">
            <v>9.8903807853495451E-2</v>
          </cell>
          <cell r="AL82">
            <v>9.234783723818546E-2</v>
          </cell>
          <cell r="AM82">
            <v>0.10143373464525257</v>
          </cell>
          <cell r="AN82">
            <v>9.7772251891187947E-2</v>
          </cell>
          <cell r="AO82">
            <v>9.0632494134668173E-2</v>
          </cell>
          <cell r="AP82">
            <v>9.7085814674580814E-2</v>
          </cell>
          <cell r="AQ82">
            <v>9.8985773276554931E-2</v>
          </cell>
          <cell r="AR82">
            <v>0.1029992174376882</v>
          </cell>
          <cell r="AS82">
            <v>0.10151495278468597</v>
          </cell>
          <cell r="AT82">
            <v>0.10203477163155952</v>
          </cell>
          <cell r="AU82">
            <v>9.9267237938093486E-2</v>
          </cell>
          <cell r="AV82">
            <v>0.1030367103014843</v>
          </cell>
          <cell r="AW82">
            <v>9.8980344455036243E-2</v>
          </cell>
          <cell r="AX82">
            <v>9.4216378728267713E-2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orporativo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336F9D"/>
      </a:accent1>
      <a:accent2>
        <a:srgbClr val="80A5C2"/>
      </a:accent2>
      <a:accent3>
        <a:srgbClr val="CCDBE7"/>
      </a:accent3>
      <a:accent4>
        <a:srgbClr val="DEB43F"/>
      </a:accent4>
      <a:accent5>
        <a:srgbClr val="EAD087"/>
      </a:accent5>
      <a:accent6>
        <a:srgbClr val="F7ECC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C67"/>
  <sheetViews>
    <sheetView zoomScale="70" zoomScaleNormal="70" workbookViewId="0">
      <pane xSplit="37" ySplit="6" topLeftCell="ES32" activePane="bottomRight" state="frozen"/>
      <selection pane="topRight" activeCell="AL1" sqref="AL1"/>
      <selection pane="bottomLeft" activeCell="A7" sqref="A7"/>
      <selection pane="bottomRight" activeCell="ET52" sqref="ET52"/>
    </sheetView>
  </sheetViews>
  <sheetFormatPr baseColWidth="10" defaultColWidth="11.5703125" defaultRowHeight="12.75" x14ac:dyDescent="0.2"/>
  <cols>
    <col min="1" max="1" width="14.140625" bestFit="1" customWidth="1"/>
    <col min="2" max="13" width="1.28515625" hidden="1" customWidth="1"/>
    <col min="14" max="14" width="0.140625" hidden="1" customWidth="1"/>
    <col min="15" max="31" width="1.28515625" hidden="1" customWidth="1"/>
    <col min="32" max="32" width="6.28515625" hidden="1" customWidth="1"/>
    <col min="33" max="40" width="9.85546875" hidden="1" customWidth="1"/>
    <col min="41" max="41" width="0" hidden="1" customWidth="1"/>
    <col min="42" max="43" width="10.140625" hidden="1" customWidth="1"/>
    <col min="44" max="45" width="0" hidden="1" customWidth="1"/>
    <col min="46" max="46" width="10.140625" hidden="1" customWidth="1"/>
    <col min="47" max="72" width="0" hidden="1" customWidth="1"/>
    <col min="73" max="80" width="11.5703125" customWidth="1"/>
    <col min="81" max="81" width="11.7109375" customWidth="1"/>
    <col min="82" max="158" width="11.5703125" customWidth="1"/>
    <col min="159" max="159" width="11.42578125" style="1" customWidth="1"/>
  </cols>
  <sheetData>
    <row r="1" spans="1:159" ht="13.5" thickBot="1" x14ac:dyDescent="0.25"/>
    <row r="2" spans="1:159" ht="26.25" customHeight="1" thickTop="1" x14ac:dyDescent="0.2">
      <c r="A2" s="385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/>
      <c r="CC2" s="386"/>
      <c r="CD2" s="386"/>
      <c r="CE2" s="386"/>
      <c r="CF2" s="386"/>
      <c r="CG2" s="386"/>
      <c r="CH2" s="386"/>
      <c r="CI2" s="386"/>
      <c r="CJ2" s="386"/>
      <c r="CK2" s="386"/>
      <c r="CL2" s="386"/>
      <c r="CM2" s="386"/>
      <c r="CN2" s="386"/>
      <c r="CO2" s="386"/>
      <c r="CP2" s="386"/>
      <c r="CQ2" s="386"/>
      <c r="CR2" s="386"/>
      <c r="CS2" s="386"/>
      <c r="CT2" s="386"/>
      <c r="CU2" s="386"/>
      <c r="CV2" s="386"/>
      <c r="CW2" s="386"/>
      <c r="CX2" s="386"/>
      <c r="CY2" s="386"/>
      <c r="CZ2" s="386"/>
      <c r="DA2" s="386"/>
      <c r="DB2" s="386"/>
      <c r="DC2" s="386"/>
      <c r="DD2" s="386"/>
      <c r="DE2" s="386"/>
      <c r="DF2" s="386"/>
      <c r="DG2" s="386"/>
      <c r="DH2" s="386"/>
      <c r="DI2" s="386"/>
      <c r="DJ2" s="386"/>
      <c r="DK2" s="386"/>
      <c r="DL2" s="386"/>
      <c r="DM2" s="386"/>
      <c r="DN2" s="386"/>
      <c r="DO2" s="386"/>
      <c r="DP2" s="386"/>
      <c r="DQ2" s="386"/>
      <c r="DR2" s="386"/>
      <c r="DS2" s="386"/>
      <c r="DT2" s="386"/>
      <c r="DU2" s="386"/>
      <c r="DV2" s="386"/>
      <c r="DW2" s="386"/>
      <c r="DX2" s="386"/>
      <c r="DY2" s="386"/>
      <c r="DZ2" s="386"/>
      <c r="EA2" s="386"/>
      <c r="EB2" s="386"/>
      <c r="EC2" s="386"/>
      <c r="ED2" s="386"/>
      <c r="EE2" s="386"/>
      <c r="EF2" s="386"/>
      <c r="EG2" s="386"/>
      <c r="EH2" s="386"/>
      <c r="EI2" s="386"/>
      <c r="EJ2" s="386"/>
      <c r="EK2" s="386"/>
      <c r="EL2" s="386"/>
      <c r="EM2" s="386"/>
      <c r="EN2" s="386"/>
      <c r="EO2" s="386"/>
      <c r="EP2" s="386"/>
      <c r="EQ2" s="386"/>
      <c r="ER2" s="386"/>
      <c r="ES2" s="386"/>
      <c r="ET2" s="386"/>
      <c r="EU2" s="386"/>
      <c r="EV2" s="386"/>
      <c r="EW2" s="386"/>
      <c r="EX2" s="386"/>
      <c r="EY2" s="386"/>
      <c r="EZ2" s="45"/>
      <c r="FA2" s="45"/>
      <c r="FB2" s="45"/>
      <c r="FC2" s="55"/>
    </row>
    <row r="3" spans="1:159" ht="26.25" customHeight="1" x14ac:dyDescent="0.2">
      <c r="A3" s="387" t="s">
        <v>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8"/>
      <c r="BK3" s="388"/>
      <c r="BL3" s="388"/>
      <c r="BM3" s="388"/>
      <c r="BN3" s="388"/>
      <c r="BO3" s="388"/>
      <c r="BP3" s="388"/>
      <c r="BQ3" s="388"/>
      <c r="BR3" s="388"/>
      <c r="BS3" s="388"/>
      <c r="BT3" s="388"/>
      <c r="BU3" s="388"/>
      <c r="BV3" s="388"/>
      <c r="BW3" s="388"/>
      <c r="BX3" s="388"/>
      <c r="BY3" s="388"/>
      <c r="BZ3" s="388"/>
      <c r="CA3" s="388"/>
      <c r="CB3" s="388"/>
      <c r="CC3" s="388"/>
      <c r="CD3" s="388"/>
      <c r="CE3" s="388"/>
      <c r="CF3" s="388"/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/>
      <c r="CW3" s="388"/>
      <c r="CX3" s="388"/>
      <c r="CY3" s="388"/>
      <c r="CZ3" s="388"/>
      <c r="DA3" s="388"/>
      <c r="DB3" s="388"/>
      <c r="DC3" s="388"/>
      <c r="DD3" s="388"/>
      <c r="DE3" s="388"/>
      <c r="DF3" s="388"/>
      <c r="DG3" s="388"/>
      <c r="DH3" s="388"/>
      <c r="DI3" s="388"/>
      <c r="DJ3" s="388"/>
      <c r="DK3" s="388"/>
      <c r="DL3" s="388"/>
      <c r="DM3" s="388"/>
      <c r="DN3" s="388"/>
      <c r="DO3" s="388"/>
      <c r="DP3" s="388"/>
      <c r="DQ3" s="388"/>
      <c r="DR3" s="388"/>
      <c r="DS3" s="388"/>
      <c r="DT3" s="388"/>
      <c r="DU3" s="388"/>
      <c r="DV3" s="388"/>
      <c r="DW3" s="388"/>
      <c r="DX3" s="388"/>
      <c r="DY3" s="388"/>
      <c r="DZ3" s="388"/>
      <c r="EA3" s="388"/>
      <c r="EB3" s="388"/>
      <c r="EC3" s="388"/>
      <c r="ED3" s="388"/>
      <c r="EE3" s="388"/>
      <c r="EF3" s="388"/>
      <c r="EG3" s="388"/>
      <c r="EH3" s="388"/>
      <c r="EI3" s="388"/>
      <c r="EJ3" s="388"/>
      <c r="EK3" s="388"/>
      <c r="EL3" s="388"/>
      <c r="EM3" s="388"/>
      <c r="EN3" s="388"/>
      <c r="EO3" s="388"/>
      <c r="EP3" s="388"/>
      <c r="EQ3" s="388"/>
      <c r="ER3" s="388"/>
      <c r="ES3" s="388"/>
      <c r="ET3" s="388"/>
      <c r="EU3" s="388"/>
      <c r="EV3" s="388"/>
      <c r="EW3" s="388"/>
      <c r="EX3" s="388"/>
      <c r="EY3" s="388"/>
      <c r="EZ3" s="1"/>
      <c r="FA3" s="1"/>
      <c r="FB3" s="1"/>
      <c r="FC3" s="56"/>
    </row>
    <row r="4" spans="1:159" ht="13.5" thickBot="1" x14ac:dyDescent="0.25">
      <c r="A4" s="34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33"/>
      <c r="AI4" s="33"/>
      <c r="AJ4" s="33"/>
      <c r="AK4" s="33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56"/>
    </row>
    <row r="5" spans="1:159" ht="16.5" customHeight="1" thickTop="1" thickBot="1" x14ac:dyDescent="0.3">
      <c r="A5" s="2"/>
      <c r="B5" s="393">
        <v>1999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5"/>
      <c r="N5" s="396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58">
        <v>2000</v>
      </c>
      <c r="Z5" s="59"/>
      <c r="AA5" s="58"/>
      <c r="AB5" s="58"/>
      <c r="AC5" s="58"/>
      <c r="AD5" s="58"/>
      <c r="AE5" s="58"/>
      <c r="AF5" s="58">
        <v>2001</v>
      </c>
      <c r="AG5" s="58"/>
      <c r="AH5" s="58"/>
      <c r="AI5" s="58"/>
      <c r="AJ5" s="58"/>
      <c r="AK5" s="60"/>
      <c r="AL5" s="398">
        <v>2002</v>
      </c>
      <c r="AM5" s="399"/>
      <c r="AN5" s="399"/>
      <c r="AO5" s="399"/>
      <c r="AP5" s="399"/>
      <c r="AQ5" s="399"/>
      <c r="AR5" s="399"/>
      <c r="AS5" s="399"/>
      <c r="AT5" s="399"/>
      <c r="AU5" s="399"/>
      <c r="AV5" s="399"/>
      <c r="AW5" s="399"/>
      <c r="AX5" s="399"/>
      <c r="AY5" s="399"/>
      <c r="AZ5" s="399"/>
      <c r="BA5" s="399"/>
      <c r="BB5" s="399"/>
      <c r="BC5" s="399"/>
      <c r="BD5" s="399"/>
      <c r="BE5" s="399"/>
      <c r="BF5" s="399"/>
      <c r="BG5" s="399"/>
      <c r="BH5" s="399"/>
      <c r="BI5" s="399"/>
      <c r="BJ5" s="399"/>
      <c r="BK5" s="399"/>
      <c r="BL5" s="399"/>
      <c r="BM5" s="399"/>
      <c r="BN5" s="399"/>
      <c r="BO5" s="399"/>
      <c r="BP5" s="399"/>
      <c r="BQ5" s="399"/>
      <c r="BR5" s="399"/>
      <c r="BS5" s="399"/>
      <c r="BT5" s="399"/>
      <c r="BU5" s="399"/>
      <c r="BV5" s="399"/>
      <c r="BW5" s="399"/>
      <c r="BX5" s="400"/>
      <c r="BY5" s="391">
        <v>2003</v>
      </c>
      <c r="BZ5" s="392"/>
      <c r="CA5" s="392"/>
      <c r="CB5" s="392"/>
      <c r="CC5" s="392"/>
      <c r="CD5" s="392"/>
      <c r="CE5" s="392"/>
      <c r="CF5" s="392"/>
      <c r="CG5" s="392"/>
      <c r="CH5" s="392"/>
      <c r="CI5" s="392"/>
      <c r="CJ5" s="392"/>
      <c r="CK5" s="392"/>
      <c r="CL5" s="392"/>
      <c r="CM5" s="392"/>
      <c r="CN5" s="392"/>
      <c r="CO5" s="392"/>
      <c r="CP5" s="392"/>
      <c r="CQ5" s="392"/>
      <c r="CR5" s="392"/>
      <c r="CS5" s="392"/>
      <c r="CT5" s="392"/>
      <c r="CU5" s="392"/>
      <c r="CV5" s="392"/>
      <c r="CW5" s="392"/>
      <c r="CX5" s="392"/>
      <c r="CY5" s="392"/>
      <c r="CZ5" s="392"/>
      <c r="DA5" s="392"/>
      <c r="DB5" s="392"/>
      <c r="DC5" s="392"/>
      <c r="DD5" s="392"/>
      <c r="DE5" s="392"/>
      <c r="DF5" s="392"/>
      <c r="DG5" s="392"/>
      <c r="DH5" s="392"/>
      <c r="DI5" s="392"/>
      <c r="DJ5" s="392"/>
      <c r="DK5" s="392"/>
      <c r="DL5" s="392"/>
      <c r="DM5" s="392"/>
      <c r="DN5" s="392"/>
      <c r="DO5" s="392"/>
      <c r="DP5" s="392"/>
      <c r="DQ5" s="392"/>
      <c r="DR5" s="392"/>
      <c r="DS5" s="392"/>
      <c r="DT5" s="392"/>
      <c r="DU5" s="392"/>
      <c r="DV5" s="392"/>
      <c r="DW5" s="392"/>
      <c r="DX5" s="392"/>
      <c r="DY5" s="392"/>
      <c r="DZ5" s="389">
        <v>2004</v>
      </c>
      <c r="EA5" s="390"/>
      <c r="EB5" s="390"/>
      <c r="EC5" s="390"/>
      <c r="ED5" s="390"/>
      <c r="EE5" s="390"/>
      <c r="EF5" s="390"/>
      <c r="EG5" s="390"/>
      <c r="EH5" s="390"/>
      <c r="EI5" s="390"/>
      <c r="EJ5" s="390"/>
      <c r="EK5" s="390"/>
      <c r="EL5" s="390"/>
      <c r="EM5" s="390"/>
      <c r="EN5" s="390"/>
      <c r="EO5" s="390"/>
      <c r="EP5" s="390"/>
      <c r="EQ5" s="390"/>
      <c r="ER5" s="390"/>
      <c r="ES5" s="390"/>
      <c r="ET5" s="390"/>
      <c r="EU5" s="390"/>
      <c r="EV5" s="390"/>
      <c r="EW5" s="390"/>
      <c r="EX5" s="390"/>
      <c r="EY5" s="390"/>
      <c r="EZ5" s="61"/>
      <c r="FA5" s="61"/>
      <c r="FB5" s="61"/>
      <c r="FC5" s="62"/>
    </row>
    <row r="6" spans="1:159" ht="17.25" customHeight="1" thickTop="1" thickBot="1" x14ac:dyDescent="0.25">
      <c r="A6" s="3"/>
      <c r="B6" s="4">
        <v>36161</v>
      </c>
      <c r="C6" s="4">
        <v>36192</v>
      </c>
      <c r="D6" s="4">
        <v>36220</v>
      </c>
      <c r="E6" s="4">
        <v>36251</v>
      </c>
      <c r="F6" s="4">
        <v>36281</v>
      </c>
      <c r="G6" s="4">
        <v>36312</v>
      </c>
      <c r="H6" s="4">
        <v>36342</v>
      </c>
      <c r="I6" s="4">
        <v>36373</v>
      </c>
      <c r="J6" s="4">
        <v>36404</v>
      </c>
      <c r="K6" s="4">
        <v>36434</v>
      </c>
      <c r="L6" s="4">
        <v>36465</v>
      </c>
      <c r="M6" s="4">
        <v>36495</v>
      </c>
      <c r="N6" s="4">
        <v>36526</v>
      </c>
      <c r="O6" s="4">
        <v>36557</v>
      </c>
      <c r="P6" s="4">
        <v>36586</v>
      </c>
      <c r="Q6" s="4">
        <v>36617</v>
      </c>
      <c r="R6" s="4">
        <v>36647</v>
      </c>
      <c r="S6" s="63">
        <v>36678</v>
      </c>
      <c r="T6" s="63">
        <v>36708</v>
      </c>
      <c r="U6" s="63">
        <v>36739</v>
      </c>
      <c r="V6" s="63">
        <v>36770</v>
      </c>
      <c r="W6" s="4">
        <v>36800</v>
      </c>
      <c r="X6" s="4">
        <v>36831</v>
      </c>
      <c r="Y6" s="63">
        <v>36861</v>
      </c>
      <c r="Z6" s="64">
        <v>36892</v>
      </c>
      <c r="AA6" s="4">
        <v>36923</v>
      </c>
      <c r="AB6" s="4">
        <v>36951</v>
      </c>
      <c r="AC6" s="4">
        <v>36982</v>
      </c>
      <c r="AD6" s="4">
        <v>37012</v>
      </c>
      <c r="AE6" s="65">
        <v>37043</v>
      </c>
      <c r="AF6" s="65">
        <v>37073</v>
      </c>
      <c r="AG6" s="63">
        <v>37104</v>
      </c>
      <c r="AH6" s="63">
        <v>37135</v>
      </c>
      <c r="AI6" s="63" t="s">
        <v>2</v>
      </c>
      <c r="AJ6" s="63">
        <v>37196</v>
      </c>
      <c r="AK6" s="66" t="s">
        <v>3</v>
      </c>
      <c r="AL6" s="67">
        <v>37257</v>
      </c>
      <c r="AM6" s="26">
        <v>37288</v>
      </c>
      <c r="AN6" s="46">
        <v>37316</v>
      </c>
      <c r="AO6" s="39">
        <v>37347</v>
      </c>
      <c r="AP6" s="68" t="s">
        <v>26</v>
      </c>
      <c r="AQ6" s="69" t="s">
        <v>27</v>
      </c>
      <c r="AR6" s="69" t="s">
        <v>28</v>
      </c>
      <c r="AS6" s="69" t="s">
        <v>29</v>
      </c>
      <c r="AT6" s="70" t="s">
        <v>30</v>
      </c>
      <c r="AU6" s="71" t="s">
        <v>31</v>
      </c>
      <c r="AV6" s="72" t="s">
        <v>32</v>
      </c>
      <c r="AW6" s="72" t="s">
        <v>33</v>
      </c>
      <c r="AX6" s="72" t="s">
        <v>34</v>
      </c>
      <c r="AY6" s="68" t="s">
        <v>35</v>
      </c>
      <c r="AZ6" s="69" t="s">
        <v>36</v>
      </c>
      <c r="BA6" s="69" t="s">
        <v>37</v>
      </c>
      <c r="BB6" s="69" t="s">
        <v>38</v>
      </c>
      <c r="BC6" s="70" t="s">
        <v>39</v>
      </c>
      <c r="BD6" s="71" t="s">
        <v>40</v>
      </c>
      <c r="BE6" s="72" t="s">
        <v>41</v>
      </c>
      <c r="BF6" s="72" t="s">
        <v>42</v>
      </c>
      <c r="BG6" s="72" t="s">
        <v>43</v>
      </c>
      <c r="BH6" s="68" t="s">
        <v>44</v>
      </c>
      <c r="BI6" s="69" t="s">
        <v>45</v>
      </c>
      <c r="BJ6" s="69" t="s">
        <v>46</v>
      </c>
      <c r="BK6" s="70" t="s">
        <v>47</v>
      </c>
      <c r="BL6" s="71" t="s">
        <v>48</v>
      </c>
      <c r="BM6" s="72" t="s">
        <v>49</v>
      </c>
      <c r="BN6" s="72" t="s">
        <v>50</v>
      </c>
      <c r="BO6" s="72" t="s">
        <v>51</v>
      </c>
      <c r="BP6" s="72" t="s">
        <v>52</v>
      </c>
      <c r="BQ6" s="68" t="s">
        <v>53</v>
      </c>
      <c r="BR6" s="69" t="s">
        <v>54</v>
      </c>
      <c r="BS6" s="69" t="s">
        <v>55</v>
      </c>
      <c r="BT6" s="70" t="s">
        <v>56</v>
      </c>
      <c r="BU6" s="71" t="s">
        <v>57</v>
      </c>
      <c r="BV6" s="72" t="s">
        <v>58</v>
      </c>
      <c r="BW6" s="72" t="s">
        <v>59</v>
      </c>
      <c r="BX6" s="72" t="s">
        <v>60</v>
      </c>
      <c r="BY6" s="73" t="s">
        <v>61</v>
      </c>
      <c r="BZ6" s="74" t="s">
        <v>62</v>
      </c>
      <c r="CA6" s="74" t="s">
        <v>63</v>
      </c>
      <c r="CB6" s="74" t="s">
        <v>64</v>
      </c>
      <c r="CC6" s="75" t="s">
        <v>65</v>
      </c>
      <c r="CD6" s="76" t="s">
        <v>66</v>
      </c>
      <c r="CE6" s="77" t="s">
        <v>67</v>
      </c>
      <c r="CF6" s="77" t="s">
        <v>68</v>
      </c>
      <c r="CG6" s="78" t="s">
        <v>69</v>
      </c>
      <c r="CH6" s="79" t="s">
        <v>70</v>
      </c>
      <c r="CI6" s="80" t="s">
        <v>71</v>
      </c>
      <c r="CJ6" s="81" t="s">
        <v>72</v>
      </c>
      <c r="CK6" s="82" t="s">
        <v>73</v>
      </c>
      <c r="CL6" s="83" t="s">
        <v>74</v>
      </c>
      <c r="CM6" s="84" t="s">
        <v>75</v>
      </c>
      <c r="CN6" s="84" t="s">
        <v>76</v>
      </c>
      <c r="CO6" s="84" t="s">
        <v>77</v>
      </c>
      <c r="CP6" s="85" t="s">
        <v>78</v>
      </c>
      <c r="CQ6" s="86" t="s">
        <v>79</v>
      </c>
      <c r="CR6" s="87" t="s">
        <v>80</v>
      </c>
      <c r="CS6" s="87" t="s">
        <v>81</v>
      </c>
      <c r="CT6" s="88" t="s">
        <v>82</v>
      </c>
      <c r="CU6" s="89" t="s">
        <v>83</v>
      </c>
      <c r="CV6" s="90" t="s">
        <v>84</v>
      </c>
      <c r="CW6" s="90" t="s">
        <v>85</v>
      </c>
      <c r="CX6" s="91" t="s">
        <v>86</v>
      </c>
      <c r="CY6" s="92" t="s">
        <v>87</v>
      </c>
      <c r="CZ6" s="93" t="s">
        <v>88</v>
      </c>
      <c r="DA6" s="93" t="s">
        <v>89</v>
      </c>
      <c r="DB6" s="93" t="s">
        <v>90</v>
      </c>
      <c r="DC6" s="94" t="s">
        <v>91</v>
      </c>
      <c r="DD6" s="95" t="s">
        <v>92</v>
      </c>
      <c r="DE6" s="96" t="s">
        <v>93</v>
      </c>
      <c r="DF6" s="96" t="s">
        <v>94</v>
      </c>
      <c r="DG6" s="96" t="s">
        <v>95</v>
      </c>
      <c r="DH6" s="86" t="s">
        <v>96</v>
      </c>
      <c r="DI6" s="88" t="s">
        <v>97</v>
      </c>
      <c r="DJ6" s="88" t="s">
        <v>98</v>
      </c>
      <c r="DK6" s="97" t="s">
        <v>99</v>
      </c>
      <c r="DL6" s="98" t="s">
        <v>100</v>
      </c>
      <c r="DM6" s="99" t="s">
        <v>101</v>
      </c>
      <c r="DN6" s="99" t="s">
        <v>102</v>
      </c>
      <c r="DO6" s="99" t="s">
        <v>103</v>
      </c>
      <c r="DP6" s="100" t="s">
        <v>104</v>
      </c>
      <c r="DQ6" s="101" t="s">
        <v>105</v>
      </c>
      <c r="DR6" s="102" t="s">
        <v>106</v>
      </c>
      <c r="DS6" s="102" t="s">
        <v>107</v>
      </c>
      <c r="DT6" s="103" t="s">
        <v>108</v>
      </c>
      <c r="DU6" s="104" t="s">
        <v>109</v>
      </c>
      <c r="DV6" s="105" t="s">
        <v>110</v>
      </c>
      <c r="DW6" s="105" t="s">
        <v>111</v>
      </c>
      <c r="DX6" s="105" t="s">
        <v>112</v>
      </c>
      <c r="DY6" s="106" t="s">
        <v>113</v>
      </c>
      <c r="DZ6" s="107" t="s">
        <v>114</v>
      </c>
      <c r="EA6" s="108" t="s">
        <v>115</v>
      </c>
      <c r="EB6" s="108" t="s">
        <v>116</v>
      </c>
      <c r="EC6" s="109" t="s">
        <v>117</v>
      </c>
      <c r="ED6" s="110" t="s">
        <v>118</v>
      </c>
      <c r="EE6" s="111" t="s">
        <v>119</v>
      </c>
      <c r="EF6" s="112" t="s">
        <v>120</v>
      </c>
      <c r="EG6" s="113" t="s">
        <v>121</v>
      </c>
      <c r="EH6" s="95" t="s">
        <v>122</v>
      </c>
      <c r="EI6" s="96" t="s">
        <v>123</v>
      </c>
      <c r="EJ6" s="96" t="s">
        <v>124</v>
      </c>
      <c r="EK6" s="114" t="s">
        <v>125</v>
      </c>
      <c r="EL6" s="109" t="s">
        <v>126</v>
      </c>
      <c r="EM6" s="86" t="s">
        <v>127</v>
      </c>
      <c r="EN6" s="87" t="s">
        <v>128</v>
      </c>
      <c r="EO6" s="88" t="s">
        <v>129</v>
      </c>
      <c r="EP6" s="97" t="s">
        <v>130</v>
      </c>
      <c r="EQ6" s="110" t="s">
        <v>131</v>
      </c>
      <c r="ER6" s="111" t="s">
        <v>132</v>
      </c>
      <c r="ES6" s="112" t="s">
        <v>133</v>
      </c>
      <c r="ET6" s="113" t="s">
        <v>134</v>
      </c>
      <c r="EU6" s="115" t="s">
        <v>135</v>
      </c>
      <c r="EV6" s="116" t="s">
        <v>136</v>
      </c>
      <c r="EW6" s="117" t="s">
        <v>137</v>
      </c>
      <c r="EX6" s="118" t="s">
        <v>138</v>
      </c>
      <c r="EY6" s="119" t="s">
        <v>24</v>
      </c>
      <c r="EZ6" s="120" t="s">
        <v>25</v>
      </c>
      <c r="FA6" s="121" t="s">
        <v>139</v>
      </c>
      <c r="FB6" s="120" t="s">
        <v>140</v>
      </c>
      <c r="FC6" s="122" t="s">
        <v>141</v>
      </c>
    </row>
    <row r="7" spans="1:159" ht="15" x14ac:dyDescent="0.2">
      <c r="A7" s="5" t="s">
        <v>4</v>
      </c>
      <c r="B7" s="40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123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124"/>
      <c r="AL7" s="123"/>
      <c r="AM7" s="47"/>
      <c r="AN7" s="47"/>
      <c r="AO7" s="47"/>
      <c r="AP7" s="125"/>
      <c r="AQ7" s="126"/>
      <c r="AR7" s="47"/>
      <c r="AS7" s="47"/>
      <c r="AT7" s="127"/>
      <c r="AU7" s="128"/>
      <c r="AV7" s="128"/>
      <c r="AW7" s="128"/>
      <c r="AX7" s="128"/>
      <c r="AY7" s="129"/>
      <c r="AZ7" s="47"/>
      <c r="BA7" s="47"/>
      <c r="BB7" s="47"/>
      <c r="BC7" s="127"/>
      <c r="BD7" s="47"/>
      <c r="BE7" s="47"/>
      <c r="BF7" s="47"/>
      <c r="BG7" s="47"/>
      <c r="BH7" s="130"/>
      <c r="BI7" s="47"/>
      <c r="BJ7" s="47"/>
      <c r="BK7" s="127"/>
      <c r="BL7" s="47"/>
      <c r="BM7" s="47"/>
      <c r="BN7" s="47"/>
      <c r="BO7" s="47"/>
      <c r="BP7" s="47"/>
      <c r="BQ7" s="130"/>
      <c r="BR7" s="47"/>
      <c r="BS7" s="47"/>
      <c r="BT7" s="127"/>
      <c r="BU7" s="47"/>
      <c r="BV7" s="47"/>
      <c r="BW7" s="47"/>
      <c r="BX7" s="47"/>
      <c r="BY7" s="130"/>
      <c r="BZ7" s="47"/>
      <c r="CA7" s="47"/>
      <c r="CB7" s="47"/>
      <c r="CC7" s="127"/>
      <c r="CD7" s="47"/>
      <c r="CE7" s="47"/>
      <c r="CF7" s="47"/>
      <c r="CG7" s="127"/>
      <c r="CH7" s="130"/>
      <c r="CI7" s="47"/>
      <c r="CJ7" s="47"/>
      <c r="CK7" s="127"/>
      <c r="CL7" s="47"/>
      <c r="CM7" s="47"/>
      <c r="CN7" s="47"/>
      <c r="CO7" s="47"/>
      <c r="CP7" s="127"/>
      <c r="CQ7" s="47"/>
      <c r="CR7" s="47"/>
      <c r="CS7" s="47"/>
      <c r="CT7" s="47"/>
      <c r="CU7" s="125"/>
      <c r="CV7" s="126"/>
      <c r="CW7" s="126"/>
      <c r="CX7" s="131"/>
      <c r="CY7" s="47"/>
      <c r="CZ7" s="47"/>
      <c r="DA7" s="47"/>
      <c r="DB7" s="47"/>
      <c r="DC7" s="127"/>
      <c r="DD7" s="47"/>
      <c r="DE7" s="47"/>
      <c r="DF7" s="47"/>
      <c r="DG7" s="47"/>
      <c r="DH7" s="125"/>
      <c r="DI7" s="126"/>
      <c r="DJ7" s="126"/>
      <c r="DK7" s="131"/>
      <c r="DL7" s="132"/>
      <c r="DM7" s="133"/>
      <c r="DN7" s="133"/>
      <c r="DO7" s="133"/>
      <c r="DP7" s="134"/>
      <c r="DQ7" s="132"/>
      <c r="DR7" s="133"/>
      <c r="DS7" s="133"/>
      <c r="DT7" s="134"/>
      <c r="DU7" s="132"/>
      <c r="DV7" s="133"/>
      <c r="DW7" s="133"/>
      <c r="DX7" s="133"/>
      <c r="DY7" s="134"/>
      <c r="DZ7" s="132"/>
      <c r="EA7" s="133"/>
      <c r="EB7" s="133"/>
      <c r="EC7" s="134"/>
      <c r="ED7" s="132"/>
      <c r="EE7" s="27"/>
      <c r="EF7" s="133"/>
      <c r="EG7" s="134"/>
      <c r="EH7" s="133"/>
      <c r="EI7" s="133"/>
      <c r="EJ7" s="133"/>
      <c r="EK7" s="27"/>
      <c r="EL7" s="134"/>
      <c r="EM7" s="132"/>
      <c r="EN7" s="133"/>
      <c r="EO7" s="133"/>
      <c r="EP7" s="134"/>
      <c r="EQ7" s="132"/>
      <c r="ER7" s="27"/>
      <c r="ES7" s="133"/>
      <c r="ET7" s="134"/>
      <c r="EU7" s="132"/>
      <c r="EV7" s="133"/>
      <c r="EW7" s="27"/>
      <c r="EX7" s="134"/>
      <c r="EY7" s="125"/>
      <c r="EZ7" s="27"/>
      <c r="FA7" s="126"/>
      <c r="FB7" s="27"/>
      <c r="FC7" s="52"/>
    </row>
    <row r="8" spans="1:159" x14ac:dyDescent="0.2">
      <c r="A8" s="6" t="s">
        <v>5</v>
      </c>
      <c r="B8" s="41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35"/>
      <c r="AA8" s="48"/>
      <c r="AB8" s="48"/>
      <c r="AC8" s="48"/>
      <c r="AD8" s="48"/>
      <c r="AE8" s="48"/>
      <c r="AF8" s="1"/>
      <c r="AG8" s="47"/>
      <c r="AH8" s="47"/>
      <c r="AI8" s="1"/>
      <c r="AJ8" s="48"/>
      <c r="AK8" s="53"/>
      <c r="AL8" s="135"/>
      <c r="AM8" s="47"/>
      <c r="AN8" s="47"/>
      <c r="AO8" s="47"/>
      <c r="AP8" s="136"/>
      <c r="AQ8" s="48"/>
      <c r="AR8" s="47"/>
      <c r="AS8" s="47"/>
      <c r="AT8" s="127"/>
      <c r="AU8" s="137"/>
      <c r="AV8" s="137"/>
      <c r="AW8" s="137"/>
      <c r="AX8" s="137"/>
      <c r="AY8" s="138"/>
      <c r="AZ8" s="47"/>
      <c r="BA8" s="47"/>
      <c r="BB8" s="47"/>
      <c r="BC8" s="127"/>
      <c r="BD8" s="47"/>
      <c r="BE8" s="47"/>
      <c r="BF8" s="47"/>
      <c r="BG8" s="47"/>
      <c r="BH8" s="130"/>
      <c r="BI8" s="47"/>
      <c r="BJ8" s="47"/>
      <c r="BK8" s="127"/>
      <c r="BL8" s="47"/>
      <c r="BM8" s="47"/>
      <c r="BN8" s="47"/>
      <c r="BO8" s="47"/>
      <c r="BP8" s="47"/>
      <c r="BQ8" s="130"/>
      <c r="BR8" s="47"/>
      <c r="BS8" s="47"/>
      <c r="BT8" s="127"/>
      <c r="BU8" s="47"/>
      <c r="BV8" s="47"/>
      <c r="BW8" s="47"/>
      <c r="BX8" s="47"/>
      <c r="BY8" s="130"/>
      <c r="BZ8" s="47"/>
      <c r="CA8" s="47"/>
      <c r="CB8" s="47"/>
      <c r="CC8" s="127"/>
      <c r="CD8" s="47"/>
      <c r="CE8" s="47"/>
      <c r="CF8" s="47"/>
      <c r="CG8" s="127"/>
      <c r="CH8" s="130"/>
      <c r="CI8" s="47"/>
      <c r="CJ8" s="47"/>
      <c r="CK8" s="127"/>
      <c r="CL8" s="47"/>
      <c r="CM8" s="47"/>
      <c r="CN8" s="47"/>
      <c r="CO8" s="47"/>
      <c r="CP8" s="127"/>
      <c r="CQ8" s="47"/>
      <c r="CR8" s="47"/>
      <c r="CS8" s="47"/>
      <c r="CT8" s="47"/>
      <c r="CU8" s="136"/>
      <c r="CV8" s="48"/>
      <c r="CW8" s="48"/>
      <c r="CX8" s="139"/>
      <c r="CY8" s="47"/>
      <c r="CZ8" s="47"/>
      <c r="DA8" s="47"/>
      <c r="DB8" s="47"/>
      <c r="DC8" s="127"/>
      <c r="DD8" s="47"/>
      <c r="DE8" s="47"/>
      <c r="DF8" s="47"/>
      <c r="DG8" s="47"/>
      <c r="DH8" s="136"/>
      <c r="DI8" s="48"/>
      <c r="DJ8" s="48"/>
      <c r="DK8" s="139"/>
      <c r="DL8" s="140"/>
      <c r="DM8" s="41"/>
      <c r="DN8" s="41"/>
      <c r="DO8" s="41"/>
      <c r="DP8" s="141"/>
      <c r="DQ8" s="140"/>
      <c r="DR8" s="41"/>
      <c r="DS8" s="41"/>
      <c r="DT8" s="141"/>
      <c r="DU8" s="140"/>
      <c r="DV8" s="41"/>
      <c r="DW8" s="41"/>
      <c r="DX8" s="41"/>
      <c r="DY8" s="141"/>
      <c r="DZ8" s="140"/>
      <c r="EA8" s="41"/>
      <c r="EB8" s="41"/>
      <c r="EC8" s="141"/>
      <c r="ED8" s="140"/>
      <c r="EE8" s="28"/>
      <c r="EF8" s="41"/>
      <c r="EG8" s="141"/>
      <c r="EH8" s="41"/>
      <c r="EI8" s="41"/>
      <c r="EJ8" s="41"/>
      <c r="EK8" s="28"/>
      <c r="EL8" s="141"/>
      <c r="EM8" s="140"/>
      <c r="EN8" s="41"/>
      <c r="EO8" s="41"/>
      <c r="EP8" s="141"/>
      <c r="EQ8" s="140"/>
      <c r="ER8" s="28"/>
      <c r="ES8" s="41"/>
      <c r="ET8" s="141"/>
      <c r="EU8" s="140"/>
      <c r="EV8" s="41"/>
      <c r="EW8" s="28"/>
      <c r="EX8" s="141"/>
      <c r="EY8" s="136"/>
      <c r="EZ8" s="28"/>
      <c r="FA8" s="48"/>
      <c r="FB8" s="28"/>
      <c r="FC8" s="53"/>
    </row>
    <row r="9" spans="1:159" x14ac:dyDescent="0.2">
      <c r="A9" s="7" t="s">
        <v>6</v>
      </c>
      <c r="B9" s="35">
        <v>0.1285</v>
      </c>
      <c r="C9" s="35">
        <v>0.114</v>
      </c>
      <c r="D9" s="35">
        <v>0.1142</v>
      </c>
      <c r="E9" s="35">
        <v>0.1144</v>
      </c>
      <c r="F9" s="35">
        <v>0.1061</v>
      </c>
      <c r="G9" s="35">
        <v>0.12239999999999999</v>
      </c>
      <c r="H9" s="35">
        <v>0.1186</v>
      </c>
      <c r="I9" s="35">
        <v>0.12989999999999999</v>
      </c>
      <c r="J9" s="35">
        <v>9.9000000000000005E-2</v>
      </c>
      <c r="K9" s="35">
        <v>0.12759999999999999</v>
      </c>
      <c r="L9" s="35">
        <v>0.12139999999999999</v>
      </c>
      <c r="M9" s="35">
        <v>0.12330000000000001</v>
      </c>
      <c r="N9" s="35">
        <v>6.5100000000000005E-2</v>
      </c>
      <c r="O9" s="35">
        <v>7.4300000000000005E-2</v>
      </c>
      <c r="P9" s="35">
        <v>0.1085</v>
      </c>
      <c r="Q9" s="35">
        <v>0.10340000000000001</v>
      </c>
      <c r="R9" s="35">
        <v>0.123</v>
      </c>
      <c r="S9" s="142">
        <v>0.1119</v>
      </c>
      <c r="T9" s="142">
        <v>0.1211</v>
      </c>
      <c r="U9" s="142">
        <v>0.1055</v>
      </c>
      <c r="V9" s="142">
        <v>0.11849999999999999</v>
      </c>
      <c r="W9" s="142">
        <v>0.10128935636960446</v>
      </c>
      <c r="X9" s="142">
        <v>0.130125212319222</v>
      </c>
      <c r="Y9" s="142">
        <v>0.13308139417749504</v>
      </c>
      <c r="Z9" s="143">
        <v>0.11722217864420409</v>
      </c>
      <c r="AA9" s="35">
        <v>0.11445223835651214</v>
      </c>
      <c r="AB9" s="8">
        <v>0.11351199811893531</v>
      </c>
      <c r="AC9" s="35">
        <v>0.10833990725732452</v>
      </c>
      <c r="AD9" s="35">
        <v>0.11497908421809254</v>
      </c>
      <c r="AE9" s="144">
        <v>0.1293082817862044</v>
      </c>
      <c r="AF9" s="35">
        <v>0.12161877625647353</v>
      </c>
      <c r="AG9" s="144">
        <v>0.11629130314380147</v>
      </c>
      <c r="AH9" s="142">
        <v>0.11092131209055919</v>
      </c>
      <c r="AI9" s="142">
        <v>0.11479072610365353</v>
      </c>
      <c r="AJ9" s="35">
        <v>0.12069666331033083</v>
      </c>
      <c r="AK9" s="145">
        <v>0.10500652963407485</v>
      </c>
      <c r="AL9" s="143">
        <v>0.11148681742772808</v>
      </c>
      <c r="AM9" s="146">
        <v>9.3133992855704076E-2</v>
      </c>
      <c r="AN9" s="146">
        <f>'[1]P1C$'!$AK$199</f>
        <v>8.0770248556980645E-2</v>
      </c>
      <c r="AO9" s="146">
        <f>'[1]P1C$'!$AK$204</f>
        <v>8.2690386329866278E-2</v>
      </c>
      <c r="AP9" s="147">
        <f>+'[1]P1C$'!$AG196</f>
        <v>8.3261840166405005E-2</v>
      </c>
      <c r="AQ9" s="146">
        <f>+'[1]P1C$'!$AG197</f>
        <v>8.704711883377679E-2</v>
      </c>
      <c r="AR9" s="146">
        <f>+'[1]P1C$'!$AG198</f>
        <v>7.6239475850729488E-2</v>
      </c>
      <c r="AS9" s="146">
        <f>+'[1]P1C$'!$AG199</f>
        <v>8.0922687421232667E-2</v>
      </c>
      <c r="AT9" s="148">
        <f>+'[1]P1C$'!$AG200</f>
        <v>6.8512785625295461E-2</v>
      </c>
      <c r="AU9" s="149">
        <f>+'[1]P1C$'!$AG201</f>
        <v>7.8586573881274671E-2</v>
      </c>
      <c r="AV9" s="146">
        <f>+'[1]P1C$'!$AG202</f>
        <v>5.8259145292604023E-2</v>
      </c>
      <c r="AW9" s="146">
        <f>+'[1]P1C$'!$AG203</f>
        <v>7.8353065170887026E-2</v>
      </c>
      <c r="AX9" s="146">
        <f>+'[1]P1C$'!$AG204</f>
        <v>8.8265807434894594E-2</v>
      </c>
      <c r="AY9" s="147">
        <f>+'[1]P1C$'!$AG205</f>
        <v>6.8469530737033879E-2</v>
      </c>
      <c r="AZ9" s="146">
        <f>+'[1]P1C$'!$AG206</f>
        <v>8.813992650327232E-2</v>
      </c>
      <c r="BA9" s="146">
        <f>+'[1]P1C$'!$AG207</f>
        <v>6.9880137254460503E-2</v>
      </c>
      <c r="BB9" s="146">
        <f>+'[1]P1C$'!$AG208</f>
        <v>7.1071023129923652E-2</v>
      </c>
      <c r="BC9" s="148">
        <f>+'[1]P1C$'!$AG209</f>
        <v>7.7026040238302576E-2</v>
      </c>
      <c r="BD9" s="149">
        <f>+'[1]P1C$'!$AG210</f>
        <v>7.5482049260037737E-2</v>
      </c>
      <c r="BE9" s="146">
        <f>+'[1]P1C$'!$AG211</f>
        <v>6.9047110145145654E-2</v>
      </c>
      <c r="BF9" s="146">
        <f>+'[1]P1C$'!$AG212</f>
        <v>5.0503857946874189E-2</v>
      </c>
      <c r="BG9" s="146">
        <f>+'[1]P1C$'!$AG213</f>
        <v>7.358617426155338E-2</v>
      </c>
      <c r="BH9" s="147">
        <f>+'[1]P1C$'!$AG214</f>
        <v>7.3198069486568748E-2</v>
      </c>
      <c r="BI9" s="146">
        <f>+'[1]P1C$'!$AG215</f>
        <v>7.3513503767287575E-2</v>
      </c>
      <c r="BJ9" s="146">
        <f>+'[1]P1C$'!$AG216</f>
        <v>7.6763374159426953E-2</v>
      </c>
      <c r="BK9" s="148">
        <f>+'[1]P1C$'!$AG217</f>
        <v>7.3799619164318098E-2</v>
      </c>
      <c r="BL9" s="149">
        <f>+'[1]P1C$'!$AG218</f>
        <v>4.4049190849833886E-2</v>
      </c>
      <c r="BM9" s="146">
        <f>+'[1]P1C$'!$AG219</f>
        <v>7.3851902079630091E-2</v>
      </c>
      <c r="BN9" s="146">
        <f>+'[1]P1C$'!$AG220</f>
        <v>7.5137086635826231E-2</v>
      </c>
      <c r="BO9" s="146">
        <f>+'[1]P1C$'!$AG221</f>
        <v>7.7377712955342834E-2</v>
      </c>
      <c r="BP9" s="146">
        <f>+'[1]P1C$'!$AG222</f>
        <v>4.670573496437349E-2</v>
      </c>
      <c r="BQ9" s="147">
        <f>+'[1]P1C$'!$AG223</f>
        <v>7.0081154477250857E-2</v>
      </c>
      <c r="BR9" s="146">
        <f>+'[1]P1C$'!$AG224</f>
        <v>7.300514911676724E-2</v>
      </c>
      <c r="BS9" s="146">
        <f>+'[1]P1C$'!$AG225</f>
        <v>7.555632864095968E-2</v>
      </c>
      <c r="BT9" s="148">
        <f>+'[1]P1C$'!$AG226</f>
        <v>6.3198987519925365E-2</v>
      </c>
      <c r="BU9" s="149">
        <f>+'[1]P1C$'!$AG227</f>
        <v>6.1058628697433621E-2</v>
      </c>
      <c r="BV9" s="146">
        <f>+'[1]P1C$'!$AG228</f>
        <v>7.0179347092428235E-2</v>
      </c>
      <c r="BW9" s="146">
        <f>+'[1]P1C$'!$AG229</f>
        <v>7.4979560528607547E-2</v>
      </c>
      <c r="BX9" s="146">
        <f>+'[1]P1C$'!$AG230</f>
        <v>9.5400794146590279E-2</v>
      </c>
      <c r="BY9" s="147">
        <f>+'[2]P1C$'!$U$4</f>
        <v>4.700770966524085E-2</v>
      </c>
      <c r="BZ9" s="146">
        <f>+'[2]P1C$'!$U$5</f>
        <v>7.8133086571002708E-2</v>
      </c>
      <c r="CA9" s="146">
        <f>+'[2]P1C$'!$U$6</f>
        <v>6.1622701634389425E-2</v>
      </c>
      <c r="CB9" s="146">
        <f>+'[2]P1C$'!$U$7</f>
        <v>7.445070450542883E-2</v>
      </c>
      <c r="CC9" s="148">
        <f>+'[2]P1C$'!$U$8</f>
        <v>6.3095334764515787E-2</v>
      </c>
      <c r="CD9" s="149">
        <f>+'[2]P1C$'!$U$9</f>
        <v>6.1819807646661402E-2</v>
      </c>
      <c r="CE9" s="146">
        <f>+'[2]P1C$'!$U$10</f>
        <v>5.2533444243407147E-2</v>
      </c>
      <c r="CF9" s="146">
        <f>+'[2]P1C$'!$U$11</f>
        <v>7.3813269927274772E-2</v>
      </c>
      <c r="CG9" s="148">
        <f>+'[2]P1C$'!$U$12</f>
        <v>7.4549515403397965E-2</v>
      </c>
      <c r="CH9" s="147">
        <f>+'[2]P1C$'!$U$13</f>
        <v>5.2449363348069163E-2</v>
      </c>
      <c r="CI9" s="8">
        <f>+'[2]P1C$'!$U$14</f>
        <v>6.4534226232237354E-2</v>
      </c>
      <c r="CJ9" s="8">
        <f>+'[2]P1C$'!$U$15</f>
        <v>6.6868927591624827E-2</v>
      </c>
      <c r="CK9" s="148">
        <f>+'[3]P1C$'!$U$16</f>
        <v>8.1369286991364684E-2</v>
      </c>
      <c r="CL9" s="150">
        <f>+'[3]P1C$'!$U$17</f>
        <v>4.8077385047671166E-2</v>
      </c>
      <c r="CM9" s="146">
        <f>+'[3]P1C$'!$U$18</f>
        <v>5.910268709290694E-2</v>
      </c>
      <c r="CN9" s="146">
        <f>+'[3]P1C$'!$U$19</f>
        <v>6.1776545323651441E-2</v>
      </c>
      <c r="CO9" s="146">
        <f>+'[3]P1C$'!$U$20</f>
        <v>6.1182960414244841E-2</v>
      </c>
      <c r="CP9" s="148">
        <f>+'[3]P1C$'!$U$21</f>
        <v>6.0188658025491462E-2</v>
      </c>
      <c r="CQ9" s="150">
        <f>+'[3]P1C$'!$U$22</f>
        <v>6.3491903417328757E-2</v>
      </c>
      <c r="CR9" s="146">
        <f>+'[3]P1C$'!$U$23</f>
        <v>6.9052432128942257E-2</v>
      </c>
      <c r="CS9" s="146">
        <f>+'[3]P1C$'!$U$24</f>
        <v>7.0223327203283392E-2</v>
      </c>
      <c r="CT9" s="146">
        <f>+'[3]P1C$'!$U$25</f>
        <v>7.162405328644475E-2</v>
      </c>
      <c r="CU9" s="150">
        <f>+'[3]P1C$'!$U$26</f>
        <v>4.6913893299498632E-2</v>
      </c>
      <c r="CV9" s="146">
        <f>+'[3]P1C$'!$U$27</f>
        <v>6.4452865384954164E-2</v>
      </c>
      <c r="CW9" s="146">
        <f>+'[3]P1C$'!$U$28</f>
        <v>6.7040498189974818E-2</v>
      </c>
      <c r="CX9" s="148">
        <f>+'[3]P1C$'!$U$29</f>
        <v>6.2931389066107901E-2</v>
      </c>
      <c r="CY9" s="146">
        <f>+'[3]P1C$'!$U$30</f>
        <v>4.3974094709542111E-2</v>
      </c>
      <c r="CZ9" s="146">
        <f>+'[3]P1C$'!$U$31</f>
        <v>7.0543831987672834E-2</v>
      </c>
      <c r="DA9" s="146">
        <f>+'[3]P1C$'!$U$32</f>
        <v>7.1657644743382126E-2</v>
      </c>
      <c r="DB9" s="146">
        <f>+'[3]P1C$'!$U$33</f>
        <v>6.9727716680648658E-2</v>
      </c>
      <c r="DC9" s="148">
        <f>+'[3]P1C$'!$U$34</f>
        <v>5.2338538539337204E-2</v>
      </c>
      <c r="DD9" s="150">
        <f>+'[3]P1C$'!$U$35</f>
        <v>4.5564075196313711E-2</v>
      </c>
      <c r="DE9" s="146">
        <f>+'[3]P1C$'!$U$36</f>
        <v>6.6980756722517049E-2</v>
      </c>
      <c r="DF9" s="146">
        <f>+'[3]P1C$'!$U$37</f>
        <v>5.4457182488259731E-2</v>
      </c>
      <c r="DG9" s="146">
        <f>+'[3]P1C$'!$U$38</f>
        <v>5.2251725455092275E-2</v>
      </c>
      <c r="DH9" s="150">
        <f>+'[3]P1C$'!$U$39</f>
        <v>4.2567639676409197E-2</v>
      </c>
      <c r="DI9" s="146">
        <f>+'[3]P1C$'!$U$40</f>
        <v>4.6915937667669619E-2</v>
      </c>
      <c r="DJ9" s="146">
        <f>+'[3]P1C$'!$U$41</f>
        <v>5.2737616301370333E-2</v>
      </c>
      <c r="DK9" s="148">
        <f>+'[3]P1C$'!$U$42</f>
        <v>5.3707347741248093E-2</v>
      </c>
      <c r="DL9" s="150">
        <f>+'[3]P1C$'!$U$43</f>
        <v>4.2147515979309311E-2</v>
      </c>
      <c r="DM9" s="146">
        <f>+'[3]P1C$'!$U$44</f>
        <v>5.4598635482480513E-2</v>
      </c>
      <c r="DN9" s="146">
        <f>+'[3]P1C$'!$U$45</f>
        <v>5.0466678200755233E-2</v>
      </c>
      <c r="DO9" s="146">
        <f>+'[3]P1C$'!$U$46</f>
        <v>5.7069851568749441E-2</v>
      </c>
      <c r="DP9" s="148">
        <f>+'[3]P1C$'!$U$47</f>
        <v>4.1522310369948502E-2</v>
      </c>
      <c r="DQ9" s="150">
        <f>+'[3]P1C$'!$U$48</f>
        <v>5.0771463968139474E-2</v>
      </c>
      <c r="DR9" s="146">
        <f>+'[3]P1C$'!$U$49</f>
        <v>5.0344240043519194E-2</v>
      </c>
      <c r="DS9" s="146">
        <f>+'[3]P1C$'!$U$50</f>
        <v>5.0161289760528735E-2</v>
      </c>
      <c r="DT9" s="148">
        <f>+'[3]P1C$'!$U$51</f>
        <v>4.2641314872113818E-2</v>
      </c>
      <c r="DU9" s="150">
        <f>+'[3]P1C$'!$U$52</f>
        <v>4.2633245227024323E-2</v>
      </c>
      <c r="DV9" s="146">
        <f>+'[3]P1C$'!$U$53</f>
        <v>5.0171189518217932E-2</v>
      </c>
      <c r="DW9" s="146">
        <f>+'[3]P1C$'!$U$54</f>
        <v>5.0632695329417478E-2</v>
      </c>
      <c r="DX9" s="146">
        <f>+'[3]P1C$'!$U$55</f>
        <v>6.8011766696921577E-2</v>
      </c>
      <c r="DY9" s="148">
        <f>+'[3]P1C$'!$U$56</f>
        <v>4.1443258423325351E-2</v>
      </c>
      <c r="DZ9" s="150">
        <f>+'[3]P1C$'!$U$57</f>
        <v>5.047239307017768E-2</v>
      </c>
      <c r="EA9" s="146">
        <f>+'[3]P1C$'!$U$58</f>
        <v>5.299929236530769E-2</v>
      </c>
      <c r="EB9" s="146">
        <f>+'[3]P1C$'!$U$59</f>
        <v>5.3955859976175899E-2</v>
      </c>
      <c r="EC9" s="148">
        <f>+'[3]P1C$'!$U$60</f>
        <v>4.6167335671823975E-2</v>
      </c>
      <c r="ED9" s="150">
        <f>+'[3]P1C$'!$U$61</f>
        <v>4.108940439630137E-2</v>
      </c>
      <c r="EE9" s="8">
        <f>+'[3]P1C$'!$U$62</f>
        <v>5.0142805591328617E-2</v>
      </c>
      <c r="EF9" s="146">
        <f>+'[3]P1C$'!$U$63</f>
        <v>5.2566742152336407E-2</v>
      </c>
      <c r="EG9" s="148">
        <f>+'[3]P1C$'!$U$64</f>
        <v>5.1015656836109841E-2</v>
      </c>
      <c r="EH9" s="146">
        <f>+'[3]P1C$'!$U$65</f>
        <v>4.2041134723649426E-2</v>
      </c>
      <c r="EI9" s="146">
        <f>+'[3]P1C$'!$U$66</f>
        <v>5.0704530890568519E-2</v>
      </c>
      <c r="EJ9" s="146">
        <f>+'[3]P1C$'!$U$67</f>
        <v>4.9959507612458508E-2</v>
      </c>
      <c r="EK9" s="8">
        <f>+'[3]P1C$'!$U$68</f>
        <v>4.9583241742710123E-2</v>
      </c>
      <c r="EL9" s="148">
        <f>+'[3]P1C$'!$U$69</f>
        <v>4.97528168826777E-2</v>
      </c>
      <c r="EM9" s="150">
        <f>+'[3]P1C$'!$U$70</f>
        <v>4.9599108241519987E-2</v>
      </c>
      <c r="EN9" s="146">
        <f>+'[3]P1C$'!$U$71</f>
        <v>5.046791168841442E-2</v>
      </c>
      <c r="EO9" s="146">
        <f>+'[3]P1C$'!$U$72</f>
        <v>5.1259972903474296E-2</v>
      </c>
      <c r="EP9" s="148">
        <f>+'[3]P1C$'!$U$73</f>
        <v>4.989647319606344E-2</v>
      </c>
      <c r="EQ9" s="150">
        <f>+'[3]P1C$'!$U$74</f>
        <v>4.8398385155132444E-2</v>
      </c>
      <c r="ER9" s="8">
        <f>+'[3]P1C$'!$U$75</f>
        <v>5.0570131391443798E-2</v>
      </c>
      <c r="ES9" s="146">
        <f>+'[3]P1C$'!$U$76</f>
        <v>4.6424038764812124E-2</v>
      </c>
      <c r="ET9" s="148">
        <f>+'[3]P1C$'!$U$77</f>
        <v>4.8437581238695189E-2</v>
      </c>
      <c r="EU9" s="150">
        <f>+'[3]P1C$'!$U$78</f>
        <v>4.8905806968339967E-2</v>
      </c>
      <c r="EV9" s="146">
        <f>+'[3]P1C$'!$U$79</f>
        <v>5.0081483660708373E-2</v>
      </c>
      <c r="EW9" s="8">
        <f>+'[3]P1C$'!$U$80</f>
        <v>4.7948572922494735E-2</v>
      </c>
      <c r="EX9" s="148">
        <f>+'[3]P1C$'!$U$81</f>
        <v>4.9556412056262558E-2</v>
      </c>
      <c r="EY9" s="147">
        <f>+'[3]P1C$'!$U$82</f>
        <v>4.8839355394391298E-2</v>
      </c>
      <c r="EZ9" s="8">
        <f>+'[3]P1C$'!$U$83</f>
        <v>4.4188490059934547E-2</v>
      </c>
      <c r="FA9" s="149">
        <f>+'[3]P1C$'!$U$84</f>
        <v>4.9089371389886512E-2</v>
      </c>
      <c r="FB9" s="8">
        <f>+'[3]P1C$'!$U$85</f>
        <v>4.9146673391138637E-2</v>
      </c>
      <c r="FC9" s="151">
        <f>+'[3]P1C$'!$U$86</f>
        <v>4.7128302245287017E-2</v>
      </c>
    </row>
    <row r="10" spans="1:159" hidden="1" x14ac:dyDescent="0.2">
      <c r="A10" s="7" t="s">
        <v>7</v>
      </c>
      <c r="B10" s="35">
        <v>9.4299999999999995E-2</v>
      </c>
      <c r="C10" s="35">
        <v>7.2499999999999995E-2</v>
      </c>
      <c r="D10" s="35">
        <v>8.2600000000000007E-2</v>
      </c>
      <c r="E10" s="35"/>
      <c r="F10" s="35">
        <v>0.1008</v>
      </c>
      <c r="G10" s="35">
        <v>0.1172</v>
      </c>
      <c r="H10" s="35"/>
      <c r="I10" s="35">
        <v>0.13739999999999999</v>
      </c>
      <c r="J10" s="35">
        <v>0.09</v>
      </c>
      <c r="K10" s="35">
        <v>7.6899999999999996E-2</v>
      </c>
      <c r="L10" s="35">
        <v>9.4600000000000004E-2</v>
      </c>
      <c r="M10" s="35">
        <v>0.1225</v>
      </c>
      <c r="N10" s="35">
        <v>5.7500000000000002E-2</v>
      </c>
      <c r="O10" s="35"/>
      <c r="P10" s="35">
        <v>0.06</v>
      </c>
      <c r="Q10" s="35">
        <v>0.06</v>
      </c>
      <c r="R10" s="35">
        <v>0.12130000000000001</v>
      </c>
      <c r="S10" s="142">
        <v>0.1231</v>
      </c>
      <c r="T10" s="142">
        <v>0.1244</v>
      </c>
      <c r="U10" s="142">
        <v>0.1328</v>
      </c>
      <c r="V10" s="142">
        <v>0.1429</v>
      </c>
      <c r="W10" s="142">
        <v>7.7499999999999999E-2</v>
      </c>
      <c r="X10" s="142">
        <v>7.7499999999999999E-2</v>
      </c>
      <c r="Y10" s="142">
        <v>0.14742</v>
      </c>
      <c r="Z10" s="143">
        <v>0.1323</v>
      </c>
      <c r="AA10" s="35">
        <v>0.13020000000000001</v>
      </c>
      <c r="AB10" s="8">
        <v>0.1472889592806314</v>
      </c>
      <c r="AC10" s="35">
        <v>0.09</v>
      </c>
      <c r="AD10" s="35">
        <v>7.9342858752182652E-2</v>
      </c>
      <c r="AE10" s="144">
        <v>9.8823598267587492E-2</v>
      </c>
      <c r="AF10" s="35">
        <v>9.6667248844269638E-2</v>
      </c>
      <c r="AG10" s="144">
        <v>0.13672573401013713</v>
      </c>
      <c r="AH10" s="142">
        <v>0.10205630450014902</v>
      </c>
      <c r="AI10" s="142">
        <v>0.11752270921359653</v>
      </c>
      <c r="AJ10" s="35">
        <v>8.5000000000000006E-2</v>
      </c>
      <c r="AK10" s="152" t="e">
        <v>#DIV/0!</v>
      </c>
      <c r="AL10" s="143"/>
      <c r="AM10" s="146"/>
      <c r="AN10" s="146"/>
      <c r="AO10" s="146"/>
      <c r="AP10" s="153"/>
      <c r="AQ10" s="154"/>
      <c r="AR10" s="154"/>
      <c r="AS10" s="154"/>
      <c r="AT10" s="155"/>
      <c r="AU10" s="156"/>
      <c r="AV10" s="154"/>
      <c r="AW10" s="154"/>
      <c r="AX10" s="154"/>
      <c r="AY10" s="153"/>
      <c r="AZ10" s="154"/>
      <c r="BA10" s="154"/>
      <c r="BB10" s="154"/>
      <c r="BC10" s="155"/>
      <c r="BD10" s="156"/>
      <c r="BE10" s="154"/>
      <c r="BF10" s="154"/>
      <c r="BG10" s="154"/>
      <c r="BH10" s="153"/>
      <c r="BI10" s="154"/>
      <c r="BJ10" s="154"/>
      <c r="BK10" s="155"/>
      <c r="BL10" s="156"/>
      <c r="BM10" s="154"/>
      <c r="BN10" s="154"/>
      <c r="BO10" s="154"/>
      <c r="BP10" s="154"/>
      <c r="BQ10" s="153"/>
      <c r="BR10" s="154"/>
      <c r="BS10" s="154"/>
      <c r="BT10" s="155"/>
      <c r="BU10" s="156"/>
      <c r="BV10" s="154"/>
      <c r="BW10" s="154"/>
      <c r="BX10" s="154"/>
      <c r="BY10" s="153"/>
      <c r="BZ10" s="154"/>
      <c r="CA10" s="154"/>
      <c r="CB10" s="154"/>
      <c r="CC10" s="155"/>
      <c r="CD10" s="156"/>
      <c r="CE10" s="154"/>
      <c r="CF10" s="154"/>
      <c r="CG10" s="155"/>
      <c r="CH10" s="153"/>
      <c r="CI10" s="29"/>
      <c r="CJ10" s="29"/>
      <c r="CK10" s="155"/>
      <c r="CL10" s="157"/>
      <c r="CM10" s="154"/>
      <c r="CN10" s="154"/>
      <c r="CO10" s="154"/>
      <c r="CP10" s="155"/>
      <c r="CQ10" s="157"/>
      <c r="CR10" s="154"/>
      <c r="CS10" s="154"/>
      <c r="CT10" s="154"/>
      <c r="CU10" s="157"/>
      <c r="CV10" s="154"/>
      <c r="CW10" s="154"/>
      <c r="CX10" s="155"/>
      <c r="CY10" s="154"/>
      <c r="CZ10" s="154"/>
      <c r="DA10" s="154"/>
      <c r="DB10" s="154"/>
      <c r="DC10" s="155"/>
      <c r="DD10" s="157"/>
      <c r="DE10" s="154"/>
      <c r="DF10" s="154"/>
      <c r="DG10" s="154"/>
      <c r="DH10" s="157"/>
      <c r="DI10" s="154"/>
      <c r="DJ10" s="154"/>
      <c r="DK10" s="155"/>
      <c r="DL10" s="157"/>
      <c r="DM10" s="154"/>
      <c r="DN10" s="154"/>
      <c r="DO10" s="154"/>
      <c r="DP10" s="155"/>
      <c r="DQ10" s="157"/>
      <c r="DR10" s="154"/>
      <c r="DS10" s="154"/>
      <c r="DT10" s="155"/>
      <c r="DU10" s="157"/>
      <c r="DV10" s="154"/>
      <c r="DW10" s="154"/>
      <c r="DX10" s="154"/>
      <c r="DY10" s="155"/>
      <c r="DZ10" s="157"/>
      <c r="EA10" s="154"/>
      <c r="EB10" s="154"/>
      <c r="EC10" s="155"/>
      <c r="ED10" s="157"/>
      <c r="EE10" s="29"/>
      <c r="EF10" s="154"/>
      <c r="EG10" s="155"/>
      <c r="EH10" s="154"/>
      <c r="EI10" s="154"/>
      <c r="EJ10" s="154"/>
      <c r="EK10" s="29"/>
      <c r="EL10" s="155"/>
      <c r="EM10" s="157"/>
      <c r="EN10" s="154"/>
      <c r="EO10" s="154"/>
      <c r="EP10" s="155"/>
      <c r="EQ10" s="157"/>
      <c r="ER10" s="29"/>
      <c r="ES10" s="154"/>
      <c r="ET10" s="155"/>
      <c r="EU10" s="157"/>
      <c r="EV10" s="154"/>
      <c r="EW10" s="29"/>
      <c r="EX10" s="155"/>
      <c r="EY10" s="153"/>
      <c r="EZ10" s="29"/>
      <c r="FA10" s="156"/>
      <c r="FB10" s="29"/>
      <c r="FC10" s="158"/>
    </row>
    <row r="11" spans="1:159" x14ac:dyDescent="0.2">
      <c r="A11" s="7" t="s">
        <v>9</v>
      </c>
      <c r="B11" s="35">
        <v>0.123</v>
      </c>
      <c r="C11" s="35">
        <v>0.1234</v>
      </c>
      <c r="D11" s="35">
        <v>9.4E-2</v>
      </c>
      <c r="E11" s="35">
        <v>9.5399999999999999E-2</v>
      </c>
      <c r="F11" s="35">
        <v>0.1132</v>
      </c>
      <c r="G11" s="35">
        <v>9.7900000000000001E-2</v>
      </c>
      <c r="H11" s="35">
        <v>0.1002</v>
      </c>
      <c r="I11" s="35">
        <v>0.1132</v>
      </c>
      <c r="J11" s="35">
        <v>0.1028</v>
      </c>
      <c r="K11" s="35">
        <v>0.1186</v>
      </c>
      <c r="L11" s="35">
        <v>0.1145</v>
      </c>
      <c r="M11" s="35">
        <v>0.1125</v>
      </c>
      <c r="N11" s="35">
        <v>0.1212</v>
      </c>
      <c r="O11" s="35">
        <v>0.1197</v>
      </c>
      <c r="P11" s="35">
        <v>0.12189999999999999</v>
      </c>
      <c r="Q11" s="35">
        <v>0.12230000000000001</v>
      </c>
      <c r="R11" s="35">
        <v>0.1149</v>
      </c>
      <c r="S11" s="142">
        <v>0.12</v>
      </c>
      <c r="T11" s="142">
        <v>0.11890000000000001</v>
      </c>
      <c r="U11" s="142">
        <v>0.1201</v>
      </c>
      <c r="V11" s="142">
        <v>0.1009</v>
      </c>
      <c r="W11" s="142">
        <v>0.1043215035209705</v>
      </c>
      <c r="X11" s="142">
        <v>0.12638210032806091</v>
      </c>
      <c r="Y11" s="142">
        <v>0.11832056996001455</v>
      </c>
      <c r="Z11" s="143">
        <v>0.12133441918173388</v>
      </c>
      <c r="AA11" s="35">
        <v>0.12375217722378838</v>
      </c>
      <c r="AB11" s="8">
        <v>0.1183629845733539</v>
      </c>
      <c r="AC11" s="35">
        <v>0.12135051719436489</v>
      </c>
      <c r="AD11" s="35">
        <v>0.11678979603057328</v>
      </c>
      <c r="AE11" s="144">
        <v>0.12746486890551015</v>
      </c>
      <c r="AF11" s="35">
        <v>0.12486722486603605</v>
      </c>
      <c r="AG11" s="144">
        <v>0.12273432266909065</v>
      </c>
      <c r="AH11" s="142">
        <v>0.12103804798570594</v>
      </c>
      <c r="AI11" s="142">
        <v>0.11998409314090183</v>
      </c>
      <c r="AJ11" s="35">
        <v>0.12302039441777174</v>
      </c>
      <c r="AK11" s="145">
        <v>0.11775487560990928</v>
      </c>
      <c r="AL11" s="143">
        <v>0.11112139217455222</v>
      </c>
      <c r="AM11" s="146">
        <v>0.10269747114046344</v>
      </c>
      <c r="AN11" s="146">
        <f>+'[1]P3C$'!$AK$199</f>
        <v>8.7260108276588574E-2</v>
      </c>
      <c r="AO11" s="146">
        <f>+'[1]P3C$'!$AK$204</f>
        <v>9.7882282891578021E-2</v>
      </c>
      <c r="AP11" s="147">
        <f>+'[1]P3C$'!$AG196</f>
        <v>9.474095655447895E-2</v>
      </c>
      <c r="AQ11" s="146">
        <f>+'[1]P3C$'!$AG197</f>
        <v>7.2403726354305586E-2</v>
      </c>
      <c r="AR11" s="146">
        <f>+'[1]P3C$'!$AG198</f>
        <v>7.7890232703782425E-2</v>
      </c>
      <c r="AS11" s="146">
        <f>+'[1]P3C$'!$AG199</f>
        <v>8.5810710772094997E-2</v>
      </c>
      <c r="AT11" s="148">
        <f>+'[1]P3C$'!$AG200</f>
        <v>7.5073950384055343E-2</v>
      </c>
      <c r="AU11" s="149">
        <f>+'[1]P3C$'!$AG201</f>
        <v>8.2071023616746785E-2</v>
      </c>
      <c r="AV11" s="146">
        <f>+'[1]P3C$'!$AG202</f>
        <v>8.0454240277675268E-2</v>
      </c>
      <c r="AW11" s="146">
        <f>+'[1]P3C$'!$AG203</f>
        <v>7.6942089115909176E-2</v>
      </c>
      <c r="AX11" s="146">
        <f>+'[1]P3C$'!$AG204</f>
        <v>7.7764005967633554E-2</v>
      </c>
      <c r="AY11" s="147">
        <f>+'[1]P3C$'!$AG205</f>
        <v>7.6153834857798863E-2</v>
      </c>
      <c r="AZ11" s="146">
        <f>+'[1]P3C$'!$AG206</f>
        <v>7.8021314073660586E-2</v>
      </c>
      <c r="BA11" s="146">
        <f>+'[1]P3C$'!$AG207</f>
        <v>9.0827963017092311E-2</v>
      </c>
      <c r="BB11" s="146">
        <f>+'[1]P3C$'!$AG208</f>
        <v>6.7985669243579724E-2</v>
      </c>
      <c r="BC11" s="148">
        <f>+'[1]P3C$'!$AG209</f>
        <v>8.2144509562514928E-2</v>
      </c>
      <c r="BD11" s="149">
        <f>+'[1]P3C$'!$AG210</f>
        <v>7.9514654833813869E-2</v>
      </c>
      <c r="BE11" s="146">
        <f>+'[1]P3C$'!$AG211</f>
        <v>6.1604673449294392E-2</v>
      </c>
      <c r="BF11" s="146">
        <f>+'[1]P3C$'!$AG212</f>
        <v>7.2664147203739107E-2</v>
      </c>
      <c r="BG11" s="146">
        <f>+'[1]P3C$'!$AG213</f>
        <v>7.5216169648046477E-2</v>
      </c>
      <c r="BH11" s="147">
        <f>+'[1]P3C$'!$AG214</f>
        <v>7.5087410520952746E-2</v>
      </c>
      <c r="BI11" s="146">
        <f>+'[1]P3C$'!$AG215</f>
        <v>6.4935888895864935E-2</v>
      </c>
      <c r="BJ11" s="146">
        <f>+'[1]P3C$'!$AG216</f>
        <v>7.8560463706933384E-2</v>
      </c>
      <c r="BK11" s="148">
        <f>+'[1]P3C$'!$AG217</f>
        <v>8.1224959266227095E-2</v>
      </c>
      <c r="BL11" s="149">
        <f>+'[1]P3C$'!$AG218</f>
        <v>7.3115768321052571E-2</v>
      </c>
      <c r="BM11" s="146">
        <f>+'[1]P3C$'!$AG219</f>
        <v>8.176377406193315E-2</v>
      </c>
      <c r="BN11" s="146">
        <f>+'[1]P3C$'!$AG220</f>
        <v>8.8109581240192372E-2</v>
      </c>
      <c r="BO11" s="146">
        <f>+'[1]P3C$'!$AG221</f>
        <v>6.1753367261554205E-2</v>
      </c>
      <c r="BP11" s="146">
        <f>+'[1]P3C$'!$AG222</f>
        <v>7.8266968698482028E-2</v>
      </c>
      <c r="BQ11" s="147">
        <f>+'[1]P3C$'!$AG223</f>
        <v>0.10203249111870114</v>
      </c>
      <c r="BR11" s="146">
        <f>+'[1]P3C$'!$AG224</f>
        <v>8.2794994052672752E-2</v>
      </c>
      <c r="BS11" s="146">
        <f>+'[1]P3C$'!$AG225</f>
        <v>7.0407076976564911E-2</v>
      </c>
      <c r="BT11" s="148">
        <f>+'[1]P3C$'!$AG226</f>
        <v>8.0116900924774748E-2</v>
      </c>
      <c r="BU11" s="149">
        <f>+'[1]P3C$'!$AG227</f>
        <v>7.4936425487799996E-2</v>
      </c>
      <c r="BV11" s="146">
        <f>+'[1]P3C$'!$AG228</f>
        <v>7.0734184326130378E-2</v>
      </c>
      <c r="BW11" s="146">
        <f>+'[1]P3C$'!$AG229</f>
        <v>7.4199944676444599E-2</v>
      </c>
      <c r="BX11" s="146">
        <f>+'[1]P3C$'!$AG230</f>
        <v>7.942182724987093E-2</v>
      </c>
      <c r="BY11" s="147">
        <f>+'[2]P3C$'!$U$4</f>
        <v>6.3599603090325335E-2</v>
      </c>
      <c r="BZ11" s="146">
        <f>+'[2]P3C$'!$U$5</f>
        <v>5.7473046479019699E-2</v>
      </c>
      <c r="CA11" s="146">
        <f>+'[2]P3C$'!$U$6</f>
        <v>8.0263800036761632E-2</v>
      </c>
      <c r="CB11" s="146">
        <f>+'[2]P3C$'!$U$7</f>
        <v>6.6441107821146705E-2</v>
      </c>
      <c r="CC11" s="148">
        <f>+'[2]P3C$'!$U$8</f>
        <v>8.1073696692823216E-2</v>
      </c>
      <c r="CD11" s="149">
        <f>+'[2]P3C$'!$U$9</f>
        <v>6.500744198092763E-2</v>
      </c>
      <c r="CE11" s="146">
        <f>+'[2]P3C$'!$U$10</f>
        <v>7.4324618706680376E-2</v>
      </c>
      <c r="CF11" s="146">
        <f>+'[2]P3C$'!$U$11</f>
        <v>6.5658909268425991E-2</v>
      </c>
      <c r="CG11" s="148">
        <f>+'[2]P3C$'!$U$12</f>
        <v>6.668223583568883E-2</v>
      </c>
      <c r="CH11" s="147">
        <f>+'[2]P3C$'!$U$13</f>
        <v>9.315920293599822E-2</v>
      </c>
      <c r="CI11" s="8">
        <f>+'[2]P3C$'!$U$14</f>
        <v>7.0189331025243662E-2</v>
      </c>
      <c r="CJ11" s="8">
        <f>+'[2]P3C$'!$U$15</f>
        <v>8.1745137612709767E-2</v>
      </c>
      <c r="CK11" s="148">
        <f>+'[3]P3C$'!$U$16</f>
        <v>6.5825516360987171E-2</v>
      </c>
      <c r="CL11" s="150">
        <f>+'[3]P3C$'!$U$17</f>
        <v>7.3808401534625853E-2</v>
      </c>
      <c r="CM11" s="146">
        <f>+'[3]P3C$'!$U$18</f>
        <v>6.6768176959750236E-2</v>
      </c>
      <c r="CN11" s="146">
        <f>+'[3]P3C$'!$U$19</f>
        <v>7.2767201814882027E-2</v>
      </c>
      <c r="CO11" s="146">
        <f>+'[3]P3C$'!$U$20</f>
        <v>7.27004211352546E-2</v>
      </c>
      <c r="CP11" s="148">
        <f>+'[3]P3C$'!$U$21</f>
        <v>7.5828107485594917E-2</v>
      </c>
      <c r="CQ11" s="150">
        <f>+'[3]P3C$'!$U$22</f>
        <v>6.2849548943375369E-2</v>
      </c>
      <c r="CR11" s="146">
        <f>+'[3]P3C$'!$U$23</f>
        <v>6.8503360586577092E-2</v>
      </c>
      <c r="CS11" s="146">
        <f>+'[3]P3C$'!$U$24</f>
        <v>7.3915066555487907E-2</v>
      </c>
      <c r="CT11" s="146">
        <f>+'[3]P3C$'!$U$25</f>
        <v>6.8265081236851335E-2</v>
      </c>
      <c r="CU11" s="150">
        <f>+'[3]P3C$'!$U$26</f>
        <v>7.2729613473403371E-2</v>
      </c>
      <c r="CV11" s="146">
        <f>+'[3]P3C$'!$U$27</f>
        <v>6.7487805975936802E-2</v>
      </c>
      <c r="CW11" s="146">
        <f>+'[3]P3C$'!$U$28</f>
        <v>6.6879279964601912E-2</v>
      </c>
      <c r="CX11" s="148">
        <f>+'[3]P3C$'!$U$29</f>
        <v>7.487206029949886E-2</v>
      </c>
      <c r="CY11" s="146">
        <f>+'[3]P3C$'!$U$30</f>
        <v>6.7561923087951725E-2</v>
      </c>
      <c r="CZ11" s="146">
        <f>+'[3]P3C$'!$U$31</f>
        <v>6.8911282180815991E-2</v>
      </c>
      <c r="DA11" s="146">
        <f>+'[3]P3C$'!$U$32</f>
        <v>6.6177775645739234E-2</v>
      </c>
      <c r="DB11" s="146">
        <f>+'[3]P3C$'!$U$33</f>
        <v>6.5425596547366446E-2</v>
      </c>
      <c r="DC11" s="148">
        <f>+'[3]P3C$'!$U$34</f>
        <v>6.8864282729865361E-2</v>
      </c>
      <c r="DD11" s="150">
        <f>+'[3]P3C$'!$U$35</f>
        <v>6.4954851733355481E-2</v>
      </c>
      <c r="DE11" s="146">
        <f>+'[3]P3C$'!$U$36</f>
        <v>5.9849417451035371E-2</v>
      </c>
      <c r="DF11" s="146">
        <f>+'[3]P3C$'!$U$37</f>
        <v>5.3867064834479353E-2</v>
      </c>
      <c r="DG11" s="146">
        <f>+'[3]P3C$'!$U$38</f>
        <v>5.4979557437089599E-2</v>
      </c>
      <c r="DH11" s="150">
        <f>+'[3]P3C$'!$U$39</f>
        <v>4.7773498644233352E-2</v>
      </c>
      <c r="DI11" s="146">
        <f>+'[3]P3C$'!$U$40</f>
        <v>5.1374591148290058E-2</v>
      </c>
      <c r="DJ11" s="146">
        <f>+'[3]P3C$'!$U$41</f>
        <v>5.1934509118122509E-2</v>
      </c>
      <c r="DK11" s="148">
        <f>+'[3]P3C$'!$U$42</f>
        <v>6.7433086556374033E-2</v>
      </c>
      <c r="DL11" s="150">
        <f>+'[3]P3C$'!$U$43</f>
        <v>5.7821712703017197E-2</v>
      </c>
      <c r="DM11" s="146">
        <f>+'[3]P3C$'!$U$44</f>
        <v>6.3341164748682149E-2</v>
      </c>
      <c r="DN11" s="146">
        <f>+'[3]P3C$'!$U$45</f>
        <v>5.8353193876974643E-2</v>
      </c>
      <c r="DO11" s="146">
        <f>+'[3]P3C$'!$U$46</f>
        <v>5.3350896527071388E-2</v>
      </c>
      <c r="DP11" s="148">
        <f>+'[3]P3C$'!$U$47</f>
        <v>5.4568230731426491E-2</v>
      </c>
      <c r="DQ11" s="150">
        <f>+'[3]P3C$'!$U$48</f>
        <v>4.8190957699656027E-2</v>
      </c>
      <c r="DR11" s="146">
        <f>+'[3]P3C$'!$U$49</f>
        <v>4.6176349894187257E-2</v>
      </c>
      <c r="DS11" s="146">
        <f>+'[3]P3C$'!$U$50</f>
        <v>5.8062389663091664E-2</v>
      </c>
      <c r="DT11" s="148">
        <f>+'[3]P3C$'!$U$51</f>
        <v>6.4947831397660957E-2</v>
      </c>
      <c r="DU11" s="150">
        <f>+'[3]P3C$'!$U$52</f>
        <v>5.7696051579272697E-2</v>
      </c>
      <c r="DV11" s="146">
        <f>+'[3]P3C$'!$U$53</f>
        <v>5.2095793038665614E-2</v>
      </c>
      <c r="DW11" s="146">
        <f>+'[3]P3C$'!$U$54</f>
        <v>5.0621200535947139E-2</v>
      </c>
      <c r="DX11" s="146">
        <f>+'[3]P3C$'!$U$55</f>
        <v>6.5379592568165654E-2</v>
      </c>
      <c r="DY11" s="148">
        <f>+'[3]P3C$'!$U$56</f>
        <v>5.1821940509479768E-2</v>
      </c>
      <c r="DZ11" s="150">
        <f>+'[3]P3C$'!$U$57</f>
        <v>5.4158235472793394E-2</v>
      </c>
      <c r="EA11" s="146">
        <f>+'[3]P3C$'!$U$58</f>
        <v>6.9354489012361506E-2</v>
      </c>
      <c r="EB11" s="146">
        <f>+'[3]P3C$'!$U$59</f>
        <v>5.2670099558040348E-2</v>
      </c>
      <c r="EC11" s="148">
        <f>+'[3]P3C$'!$U$60</f>
        <v>4.9758358701909478E-2</v>
      </c>
      <c r="ED11" s="150">
        <f>+'[3]P3C$'!$U$61</f>
        <v>5.6028471628128566E-2</v>
      </c>
      <c r="EE11" s="8">
        <f>+'[3]P3C$'!$U$62</f>
        <v>5.2874339066198699E-2</v>
      </c>
      <c r="EF11" s="146">
        <f>+'[3]P3C$'!$U$63</f>
        <v>6.1301894593788486E-2</v>
      </c>
      <c r="EG11" s="148">
        <f>+'[3]P3C$'!$U$64</f>
        <v>5.1667632711416799E-2</v>
      </c>
      <c r="EH11" s="146">
        <f>+'[3]P3C$'!$U$65</f>
        <v>5.3364848722754051E-2</v>
      </c>
      <c r="EI11" s="146">
        <f>+'[3]P3C$'!$U$66</f>
        <v>5.1226491971351013E-2</v>
      </c>
      <c r="EJ11" s="146">
        <f>+'[3]P3C$'!$U$67</f>
        <v>5.0955685422400143E-2</v>
      </c>
      <c r="EK11" s="8">
        <f>+'[3]P3C$'!$U$68</f>
        <v>5.3382406562838471E-2</v>
      </c>
      <c r="EL11" s="148">
        <f>+'[3]P3C$'!$U$69</f>
        <v>3.7807907284071796E-2</v>
      </c>
      <c r="EM11" s="150">
        <f>+'[3]P3C$'!$U$70</f>
        <v>5.3537415030189474E-2</v>
      </c>
      <c r="EN11" s="146">
        <f>+'[3]P3C$'!$U$71</f>
        <v>5.8508385386964866E-2</v>
      </c>
      <c r="EO11" s="146">
        <f>+'[3]P3C$'!$U$72</f>
        <v>5.3075732843516139E-2</v>
      </c>
      <c r="EP11" s="148">
        <f>+'[3]P3C$'!$U$73</f>
        <v>5.1032553043340957E-2</v>
      </c>
      <c r="EQ11" s="150">
        <f>+'[3]P3C$'!$U$74</f>
        <v>4.8731536729444615E-2</v>
      </c>
      <c r="ER11" s="8">
        <f>+'[3]P3C$'!$U$75</f>
        <v>4.6995699544589847E-2</v>
      </c>
      <c r="ES11" s="146">
        <f>+'[3]P3C$'!$U$76</f>
        <v>4.6334490644083459E-2</v>
      </c>
      <c r="ET11" s="148">
        <f>+'[3]P3C$'!$U$77</f>
        <v>4.7272539622015913E-2</v>
      </c>
      <c r="EU11" s="150">
        <f>+'[3]P3C$'!$U$78</f>
        <v>4.970483789413583E-2</v>
      </c>
      <c r="EV11" s="146">
        <f>+'[3]P3C$'!$U$79</f>
        <v>5.4263766779606898E-2</v>
      </c>
      <c r="EW11" s="8">
        <f>+'[3]P3C$'!$U$80</f>
        <v>5.175638581609595E-2</v>
      </c>
      <c r="EX11" s="148">
        <f>+'[3]P3C$'!$U$81</f>
        <v>5.1618822774376488E-2</v>
      </c>
      <c r="EY11" s="147">
        <f>+'[3]P3C$'!$U$82</f>
        <v>4.884196981172767E-2</v>
      </c>
      <c r="EZ11" s="8">
        <f>+'[3]P3C$'!$U$83</f>
        <v>4.8752619570769519E-2</v>
      </c>
      <c r="FA11" s="149">
        <f>+'[3]P3C$'!$U$84</f>
        <v>4.7031690208927529E-2</v>
      </c>
      <c r="FB11" s="8">
        <f>+'[3]P3C$'!$U$85</f>
        <v>5.2075337245321582E-2</v>
      </c>
      <c r="FC11" s="151">
        <f>+'[3]P3C$'!$U$86</f>
        <v>4.5672714931006747E-2</v>
      </c>
    </row>
    <row r="12" spans="1:159" x14ac:dyDescent="0.2">
      <c r="A12" s="7" t="s">
        <v>10</v>
      </c>
      <c r="B12" s="35">
        <v>0.1221</v>
      </c>
      <c r="C12" s="35">
        <v>0.1275</v>
      </c>
      <c r="D12" s="35">
        <v>0.12970000000000001</v>
      </c>
      <c r="E12" s="35">
        <v>0.1153</v>
      </c>
      <c r="F12" s="35">
        <v>0.1202</v>
      </c>
      <c r="G12" s="35">
        <v>0.1152</v>
      </c>
      <c r="H12" s="35">
        <v>0.1042</v>
      </c>
      <c r="I12" s="35">
        <v>0.1234</v>
      </c>
      <c r="J12" s="35">
        <v>0.1255</v>
      </c>
      <c r="K12" s="35">
        <v>0.11899999999999999</v>
      </c>
      <c r="L12" s="35">
        <v>0.13270000000000001</v>
      </c>
      <c r="M12" s="35">
        <v>0.1229</v>
      </c>
      <c r="N12" s="35">
        <v>0.1164</v>
      </c>
      <c r="O12" s="35">
        <v>0.1118</v>
      </c>
      <c r="P12" s="35">
        <v>0.1246</v>
      </c>
      <c r="Q12" s="35">
        <v>0.1192</v>
      </c>
      <c r="R12" s="35">
        <v>8.9700000000000002E-2</v>
      </c>
      <c r="S12" s="142">
        <v>0.14699999999999999</v>
      </c>
      <c r="T12" s="142">
        <v>0.1047</v>
      </c>
      <c r="U12" s="142">
        <v>0.12640000000000001</v>
      </c>
      <c r="V12" s="142">
        <v>0.12239999999999999</v>
      </c>
      <c r="W12" s="142">
        <v>0.12977768783893837</v>
      </c>
      <c r="X12" s="142">
        <v>0.13575775779434965</v>
      </c>
      <c r="Y12" s="142">
        <v>0.11052755038446244</v>
      </c>
      <c r="Z12" s="143">
        <v>0.11230393379761941</v>
      </c>
      <c r="AA12" s="35">
        <v>0.11897431184518965</v>
      </c>
      <c r="AB12" s="8">
        <v>0.13118540356642217</v>
      </c>
      <c r="AC12" s="35">
        <v>0.12706595048572528</v>
      </c>
      <c r="AD12" s="35">
        <v>0.11485529503162317</v>
      </c>
      <c r="AE12" s="144">
        <v>0.11980996333894212</v>
      </c>
      <c r="AF12" s="35">
        <v>0.11916193989082882</v>
      </c>
      <c r="AG12" s="144">
        <v>0.12790477544513848</v>
      </c>
      <c r="AH12" s="142">
        <v>0.11231747142543286</v>
      </c>
      <c r="AI12" s="142">
        <v>0.13188851547612326</v>
      </c>
      <c r="AJ12" s="35">
        <v>0.1177442956544598</v>
      </c>
      <c r="AK12" s="145">
        <v>0.11382873474482774</v>
      </c>
      <c r="AL12" s="143">
        <v>0.111019627794487</v>
      </c>
      <c r="AM12" s="146">
        <v>0.10570628699421283</v>
      </c>
      <c r="AN12" s="146">
        <f>+'[1]P6C$'!$AK$199</f>
        <v>9.9793032642583254E-2</v>
      </c>
      <c r="AO12" s="146">
        <f>+'[1]P6C$'!$AK$204</f>
        <v>0.10795603625700864</v>
      </c>
      <c r="AP12" s="147">
        <f>+'[1]P6C$'!$AG196</f>
        <v>9.8548002585225114E-2</v>
      </c>
      <c r="AQ12" s="146">
        <f>+'[1]P6C$'!$AG197</f>
        <v>8.8327529070005781E-2</v>
      </c>
      <c r="AR12" s="146">
        <f>+'[1]P6C$'!$AG198</f>
        <v>8.9696015079461303E-2</v>
      </c>
      <c r="AS12" s="146">
        <f>+'[1]P6C$'!$AG199</f>
        <v>9.4822110142093935E-2</v>
      </c>
      <c r="AT12" s="148">
        <f>+'[1]P6C$'!$AG200</f>
        <v>7.9729261235361948E-2</v>
      </c>
      <c r="AU12" s="149">
        <f>+'[1]P6C$'!$AG201</f>
        <v>9.5749472012607376E-2</v>
      </c>
      <c r="AV12" s="146">
        <f>+'[1]P6C$'!$AG202</f>
        <v>9.2876597869359243E-2</v>
      </c>
      <c r="AW12" s="146">
        <f>+'[1]P6C$'!$AG203</f>
        <v>9.7703321980439087E-2</v>
      </c>
      <c r="AX12" s="146">
        <f>+'[1]P6C$'!$AG204</f>
        <v>8.9251389384907009E-2</v>
      </c>
      <c r="AY12" s="147">
        <f>+'[1]P6C$'!$AG205</f>
        <v>9.6288935670118661E-2</v>
      </c>
      <c r="AZ12" s="146">
        <f>+'[1]P6C$'!$AG206</f>
        <v>8.128087917667029E-2</v>
      </c>
      <c r="BA12" s="146">
        <f>+'[1]P6C$'!$AG207</f>
        <v>7.5675549637056097E-2</v>
      </c>
      <c r="BB12" s="146">
        <f>+'[1]P6C$'!$AG208</f>
        <v>0.12245974066124796</v>
      </c>
      <c r="BC12" s="148">
        <f>+'[1]P6C$'!$AG209</f>
        <v>8.7819156951722363E-2</v>
      </c>
      <c r="BD12" s="149">
        <f>+'[1]P6C$'!$AG210</f>
        <v>8.7319797076971947E-2</v>
      </c>
      <c r="BE12" s="146">
        <f>+'[1]P6C$'!$AG211</f>
        <v>8.8051796770270141E-2</v>
      </c>
      <c r="BF12" s="146">
        <f>+'[1]P6C$'!$AG212</f>
        <v>9.1783425829048138E-2</v>
      </c>
      <c r="BG12" s="146">
        <f>+'[1]P6C$'!$AG213</f>
        <v>9.0121586992357255E-2</v>
      </c>
      <c r="BH12" s="147">
        <f>+'[1]P6C$'!$AG214</f>
        <v>8.5679795761257699E-2</v>
      </c>
      <c r="BI12" s="146">
        <f>+'[1]P6C$'!$AG215</f>
        <v>8.3365513569804275E-2</v>
      </c>
      <c r="BJ12" s="146">
        <f>+'[1]P6C$'!$AG216</f>
        <v>9.4994585527966288E-2</v>
      </c>
      <c r="BK12" s="148">
        <f>+'[1]P6C$'!$AG217</f>
        <v>9.5513827941077559E-2</v>
      </c>
      <c r="BL12" s="149">
        <f>+'[1]P6C$'!$AG218</f>
        <v>0.1099901634015477</v>
      </c>
      <c r="BM12" s="146">
        <f>+'[1]P6C$'!$AG219</f>
        <v>8.1631761713549161E-2</v>
      </c>
      <c r="BN12" s="146">
        <f>+'[1]P6C$'!$AG220</f>
        <v>8.5562541649285992E-2</v>
      </c>
      <c r="BO12" s="146">
        <f>+'[1]P6C$'!$AG221</f>
        <v>9.907450789312211E-2</v>
      </c>
      <c r="BP12" s="146">
        <f>+'[1]P6C$'!$AG222</f>
        <v>9.2170300528957E-2</v>
      </c>
      <c r="BQ12" s="147">
        <f>+'[1]P6C$'!$AG223</f>
        <v>0.16966069635990574</v>
      </c>
      <c r="BR12" s="146">
        <f>+'[1]P6C$'!$AG224</f>
        <v>8.4675289683816865E-2</v>
      </c>
      <c r="BS12" s="146">
        <f>+'[1]P6C$'!$AG225</f>
        <v>7.503648006446334E-2</v>
      </c>
      <c r="BT12" s="148">
        <f>+'[1]P6C$'!$AG226</f>
        <v>8.6854584027607054E-2</v>
      </c>
      <c r="BU12" s="149">
        <f>+'[1]P6C$'!$AG227</f>
        <v>8.8246971516740963E-2</v>
      </c>
      <c r="BV12" s="146">
        <f>+'[1]P6C$'!$AG228</f>
        <v>1.3367834303512758</v>
      </c>
      <c r="BW12" s="146">
        <f>+'[1]P6C$'!$AG229</f>
        <v>7.7503676032774055E-2</v>
      </c>
      <c r="BX12" s="146">
        <f>+'[1]P6C$'!$AG230</f>
        <v>6.7210215314532917E-2</v>
      </c>
      <c r="BY12" s="147">
        <f>+'[2]P6C$'!$U$4</f>
        <v>7.7511935211580132E-2</v>
      </c>
      <c r="BZ12" s="146">
        <f>+'[2]P6C$'!$U$5</f>
        <v>7.6112051457156979E-2</v>
      </c>
      <c r="CA12" s="146">
        <f>+'[2]P6C$'!$U$6</f>
        <v>8.4253457401758824E-2</v>
      </c>
      <c r="CB12" s="146">
        <f>+'[2]P6C$'!$U$7</f>
        <v>0.10407796753881267</v>
      </c>
      <c r="CC12" s="148">
        <f>+'[2]P6C$'!$U$8</f>
        <v>6.9759096784120636E-2</v>
      </c>
      <c r="CD12" s="149">
        <f>+'[2]P6C$'!$U$9</f>
        <v>7.7934269303647552E-2</v>
      </c>
      <c r="CE12" s="146">
        <f>+'[2]P6C$'!$U$10</f>
        <v>7.7797918649364362E-2</v>
      </c>
      <c r="CF12" s="146">
        <f>+'[2]P6C$'!$U$11</f>
        <v>6.8483823076941494E-2</v>
      </c>
      <c r="CG12" s="148">
        <f>+'[2]P6C$'!$U$12</f>
        <v>8.0917210241768914E-2</v>
      </c>
      <c r="CH12" s="147">
        <f>+'[2]P6C$'!$U$13</f>
        <v>7.9939226317174844E-2</v>
      </c>
      <c r="CI12" s="8">
        <f>+'[2]P6C$'!$U$14</f>
        <v>9.3519084925164392E-2</v>
      </c>
      <c r="CJ12" s="8">
        <f>+'[2]P6C$'!$U$15</f>
        <v>8.2803436153274609E-2</v>
      </c>
      <c r="CK12" s="148">
        <f>+'[3]P6C$'!$U$16</f>
        <v>8.1763697662394622E-2</v>
      </c>
      <c r="CL12" s="150">
        <f>+'[3]P6C$'!$U$17</f>
        <v>8.3924835560905839E-2</v>
      </c>
      <c r="CM12" s="146">
        <f>+'[3]P6C$'!$U$18</f>
        <v>7.8583141687325733E-2</v>
      </c>
      <c r="CN12" s="146">
        <f>+'[3]P6C$'!$U$19</f>
        <v>7.3628654821103701E-2</v>
      </c>
      <c r="CO12" s="146">
        <f>+'[3]P6C$'!$U$20</f>
        <v>8.314549335614016E-2</v>
      </c>
      <c r="CP12" s="148">
        <f>+'[3]P6C$'!$U$21</f>
        <v>7.6300929366112269E-2</v>
      </c>
      <c r="CQ12" s="150">
        <f>+'[3]P6C$'!$U$22</f>
        <v>7.8738369565062791E-2</v>
      </c>
      <c r="CR12" s="146">
        <f>+'[3]P6C$'!$U$23</f>
        <v>8.2790563608385701E-2</v>
      </c>
      <c r="CS12" s="146">
        <f>+'[3]P6C$'!$U$24</f>
        <v>8.5228893597383282E-2</v>
      </c>
      <c r="CT12" s="146">
        <f>+'[3]P6C$'!$U$25</f>
        <v>8.3325156443030526E-2</v>
      </c>
      <c r="CU12" s="150">
        <f>+'[3]P6C$'!$U$26</f>
        <v>8.841301907555138E-2</v>
      </c>
      <c r="CV12" s="146">
        <f>+'[3]P6C$'!$U$27</f>
        <v>7.5877055005624167E-2</v>
      </c>
      <c r="CW12" s="146">
        <f>+'[3]P6C$'!$U$28</f>
        <v>8.9794383868711705E-2</v>
      </c>
      <c r="CX12" s="148">
        <f>+'[3]P6C$'!$U$29</f>
        <v>7.2168645176791474E-2</v>
      </c>
      <c r="CY12" s="146">
        <f>+'[3]P6C$'!$U$30</f>
        <v>8.7166871783822153E-2</v>
      </c>
      <c r="CZ12" s="146">
        <f>+'[3]P6C$'!$U$31</f>
        <v>7.2371652950110554E-2</v>
      </c>
      <c r="DA12" s="146">
        <f>+'[3]P6C$'!$U$32</f>
        <v>8.2195009252085727E-2</v>
      </c>
      <c r="DB12" s="146">
        <f>+'[3]P6C$'!$U$33</f>
        <v>7.8337265754183816E-2</v>
      </c>
      <c r="DC12" s="148">
        <f>+'[3]P6C$'!$U$34</f>
        <v>8.3903732001689685E-2</v>
      </c>
      <c r="DD12" s="150">
        <f>+'[3]P6C$'!$U$35</f>
        <v>7.6186206639597936E-2</v>
      </c>
      <c r="DE12" s="146">
        <f>+'[3]P6C$'!$U$36</f>
        <v>7.3413383797023127E-2</v>
      </c>
      <c r="DF12" s="146">
        <f>+'[3]P6C$'!$U$37</f>
        <v>6.7014998276589743E-2</v>
      </c>
      <c r="DG12" s="146">
        <f>+'[3]P6C$'!$U$38</f>
        <v>6.7146630643967434E-2</v>
      </c>
      <c r="DH12" s="150">
        <f>+'[3]P6C$'!$U$39</f>
        <v>5.9561359218199973E-2</v>
      </c>
      <c r="DI12" s="146">
        <f>+'[3]P6C$'!$U$40</f>
        <v>5.8468580734307135E-2</v>
      </c>
      <c r="DJ12" s="146">
        <f>+'[3]P6C$'!$U$41</f>
        <v>6.4101421951161766E-2</v>
      </c>
      <c r="DK12" s="148">
        <f>+'[3]P6C$'!$U$42</f>
        <v>6.7812625278165839E-2</v>
      </c>
      <c r="DL12" s="150">
        <f>+'[3]P6C$'!$U$43</f>
        <v>6.7455688411305365E-2</v>
      </c>
      <c r="DM12" s="146">
        <f>+'[3]P6C$'!$U$44</f>
        <v>6.5945537713330948E-2</v>
      </c>
      <c r="DN12" s="146">
        <f>+'[3]P6C$'!$U$45</f>
        <v>7.9622350423148511E-2</v>
      </c>
      <c r="DO12" s="146">
        <f>+'[3]P6C$'!$U$46</f>
        <v>6.7460787072264508E-2</v>
      </c>
      <c r="DP12" s="148">
        <f>+'[3]P6C$'!$U$47</f>
        <v>6.7155354075529805E-2</v>
      </c>
      <c r="DQ12" s="150">
        <f>+'[3]P6C$'!$U$48</f>
        <v>6.4392450974635973E-2</v>
      </c>
      <c r="DR12" s="146">
        <f>+'[3]P6C$'!$U$49</f>
        <v>7.6719110457536349E-2</v>
      </c>
      <c r="DS12" s="146">
        <f>+'[3]P6C$'!$U$50</f>
        <v>8.6112480987542539E-2</v>
      </c>
      <c r="DT12" s="148">
        <f>+'[3]P6C$'!$U$51</f>
        <v>6.365784911656204E-2</v>
      </c>
      <c r="DU12" s="150">
        <f>+'[3]P6C$'!$U$52</f>
        <v>7.3964682959422573E-2</v>
      </c>
      <c r="DV12" s="146">
        <f>+'[3]P6C$'!$U$53</f>
        <v>7.0257285022354704E-2</v>
      </c>
      <c r="DW12" s="146">
        <f>+'[3]P6C$'!$U$54</f>
        <v>6.4319348152768047E-2</v>
      </c>
      <c r="DX12" s="146">
        <f>+'[3]P6C$'!$U$55</f>
        <v>6.3044344598890051E-2</v>
      </c>
      <c r="DY12" s="148">
        <f>+'[3]P6C$'!$U$56</f>
        <v>5.8520652031384346E-2</v>
      </c>
      <c r="DZ12" s="150">
        <f>+'[3]P6C$'!$U$57</f>
        <v>6.375127163905929E-2</v>
      </c>
      <c r="EA12" s="146">
        <f>+'[3]P6C$'!$U$58</f>
        <v>6.6261601801371972E-2</v>
      </c>
      <c r="EB12" s="146">
        <f>+'[3]P6C$'!$U$59</f>
        <v>6.2438241153407147E-2</v>
      </c>
      <c r="EC12" s="148">
        <f>+'[3]P6C$'!$U$60</f>
        <v>6.8331680087686572E-2</v>
      </c>
      <c r="ED12" s="150">
        <f>+'[3]P6C$'!$U$61</f>
        <v>6.2726133710763035E-2</v>
      </c>
      <c r="EE12" s="8">
        <f>+'[3]P6C$'!$U$62</f>
        <v>6.6455056855580022E-2</v>
      </c>
      <c r="EF12" s="146">
        <f>+'[3]P6C$'!$U$63</f>
        <v>5.3187544015121491E-2</v>
      </c>
      <c r="EG12" s="148">
        <f>+'[3]P6C$'!$U$64</f>
        <v>8.4808833192775324E-2</v>
      </c>
      <c r="EH12" s="146">
        <f>+'[3]P6C$'!$U$65</f>
        <v>5.7695851219850568E-2</v>
      </c>
      <c r="EI12" s="146">
        <f>+'[3]P6C$'!$U$66</f>
        <v>5.0839484141309677E-2</v>
      </c>
      <c r="EJ12" s="146">
        <f>+'[3]P6C$'!$U$67</f>
        <v>5.5932507195883198E-2</v>
      </c>
      <c r="EK12" s="8">
        <f>+'[3]P6C$'!$U$68</f>
        <v>5.8139257964821257E-2</v>
      </c>
      <c r="EL12" s="148">
        <f>+'[3]P6C$'!$U$69</f>
        <v>6.1133529486527713E-2</v>
      </c>
      <c r="EM12" s="150">
        <f>+'[3]P6C$'!$U$70</f>
        <v>5.6438398240150914E-2</v>
      </c>
      <c r="EN12" s="146">
        <f>+'[3]P6C$'!$U$71</f>
        <v>6.4627193209610134E-2</v>
      </c>
      <c r="EO12" s="146">
        <f>+'[3]P6C$'!$U$72</f>
        <v>5.2501102424536504E-2</v>
      </c>
      <c r="EP12" s="148">
        <f>+'[3]P6C$'!$U$73</f>
        <v>5.9267385353068941E-2</v>
      </c>
      <c r="EQ12" s="150">
        <f>+'[3]P6C$'!$U$74</f>
        <v>5.9975975614022937E-2</v>
      </c>
      <c r="ER12" s="8">
        <f>+'[3]P6C$'!$U$75</f>
        <v>5.9241310236325909E-2</v>
      </c>
      <c r="ES12" s="146">
        <f>+'[3]P6C$'!$U$76</f>
        <v>5.1424816481985332E-2</v>
      </c>
      <c r="ET12" s="148">
        <f>+'[3]P6C$'!$U$77</f>
        <v>5.4808562624563156E-2</v>
      </c>
      <c r="EU12" s="150">
        <f>+'[3]P6C$'!$U$78</f>
        <v>5.846368310405553E-2</v>
      </c>
      <c r="EV12" s="146">
        <f>+'[3]P6C$'!$U$79</f>
        <v>6.1742654910544037E-2</v>
      </c>
      <c r="EW12" s="8">
        <f>+'[3]P6C$'!$U$80</f>
        <v>5.4421430930992963E-2</v>
      </c>
      <c r="EX12" s="148">
        <f>+'[3]P6C$'!$U$81</f>
        <v>5.7198836246667155E-2</v>
      </c>
      <c r="EY12" s="147">
        <f>+'[3]P6C$'!$U$82</f>
        <v>5.9623381998576364E-2</v>
      </c>
      <c r="EZ12" s="8">
        <f>+'[3]P6C$'!$U$83</f>
        <v>5.5291961774336866E-2</v>
      </c>
      <c r="FA12" s="149">
        <f>+'[3]P6C$'!$U$84</f>
        <v>5.0467425492866168E-2</v>
      </c>
      <c r="FB12" s="8">
        <f>+'[3]P6C$'!$U$85</f>
        <v>5.6379624459560136E-2</v>
      </c>
      <c r="FC12" s="151">
        <f>+'[3]P6C$'!$U$86</f>
        <v>5.4415084798405698E-2</v>
      </c>
    </row>
    <row r="13" spans="1:159" x14ac:dyDescent="0.2">
      <c r="A13" s="7" t="s">
        <v>8</v>
      </c>
      <c r="B13" s="35">
        <v>0.12670000000000001</v>
      </c>
      <c r="C13" s="35">
        <v>0.12230000000000001</v>
      </c>
      <c r="D13" s="35">
        <v>0.14460000000000001</v>
      </c>
      <c r="E13" s="35">
        <v>0.12659999999999999</v>
      </c>
      <c r="F13" s="35">
        <v>0.14660000000000001</v>
      </c>
      <c r="G13" s="35">
        <v>0.13450000000000001</v>
      </c>
      <c r="H13" s="35">
        <v>0.1181</v>
      </c>
      <c r="I13" s="35">
        <v>0.1082</v>
      </c>
      <c r="J13" s="35">
        <v>0.12889999999999999</v>
      </c>
      <c r="K13" s="35">
        <v>0.1303</v>
      </c>
      <c r="L13" s="35">
        <v>0.1033</v>
      </c>
      <c r="M13" s="35">
        <v>0.123</v>
      </c>
      <c r="N13" s="35">
        <v>0.1181</v>
      </c>
      <c r="O13" s="35">
        <v>0.1222</v>
      </c>
      <c r="P13" s="36">
        <v>0.13350000000000001</v>
      </c>
      <c r="Q13" s="35">
        <v>0.1391</v>
      </c>
      <c r="R13" s="35">
        <v>0.13159999999999999</v>
      </c>
      <c r="S13" s="142">
        <v>0.12230000000000001</v>
      </c>
      <c r="T13" s="142">
        <v>0.13059999999999999</v>
      </c>
      <c r="U13" s="142">
        <v>0.1148</v>
      </c>
      <c r="V13" s="142">
        <v>0.1246</v>
      </c>
      <c r="W13" s="142">
        <v>0.1347481584459235</v>
      </c>
      <c r="X13" s="142">
        <v>0.13575775779434965</v>
      </c>
      <c r="Y13" s="142">
        <v>0.11965332827692482</v>
      </c>
      <c r="Z13" s="143">
        <v>0.10760567313762529</v>
      </c>
      <c r="AA13" s="35">
        <v>0.12700784400593426</v>
      </c>
      <c r="AB13" s="8">
        <v>0.12121488130913767</v>
      </c>
      <c r="AC13" s="35">
        <v>0.13455166430143348</v>
      </c>
      <c r="AD13" s="35">
        <v>0.13124996155949537</v>
      </c>
      <c r="AE13" s="144">
        <v>0.11962917457211251</v>
      </c>
      <c r="AF13" s="35">
        <v>0.11824705118758704</v>
      </c>
      <c r="AG13" s="144">
        <v>0.13359426067558997</v>
      </c>
      <c r="AH13" s="142">
        <v>0.13283788732323359</v>
      </c>
      <c r="AI13" s="142">
        <v>0.12758116373003758</v>
      </c>
      <c r="AJ13" s="35">
        <v>0.14126862273047297</v>
      </c>
      <c r="AK13" s="145">
        <v>0.12500050244131414</v>
      </c>
      <c r="AL13" s="143">
        <v>0.12021235334345048</v>
      </c>
      <c r="AM13" s="146">
        <v>0.1324529674118784</v>
      </c>
      <c r="AN13" s="146">
        <f>+'[1]P9C$'!$AK$199</f>
        <v>0.10538406685021492</v>
      </c>
      <c r="AO13" s="146">
        <f>+'[1]P9C$'!$AK$204</f>
        <v>9.2776235424764028E-2</v>
      </c>
      <c r="AP13" s="147">
        <f>+'[1]P9C$'!$AG196</f>
        <v>9.7712349980642668E-2</v>
      </c>
      <c r="AQ13" s="146">
        <f>+'[1]P9C$'!$AG197</f>
        <v>9.7478886498247305E-2</v>
      </c>
      <c r="AR13" s="146">
        <f>+'[1]P9C$'!$AG198</f>
        <v>0.11240489413004734</v>
      </c>
      <c r="AS13" s="146">
        <f>+'[1]P9C$'!$AG199</f>
        <v>9.6561654771559896E-2</v>
      </c>
      <c r="AT13" s="148">
        <f>+'[1]P9C$'!$AG200</f>
        <v>8.4851999999999997E-2</v>
      </c>
      <c r="AU13" s="149">
        <f>+'[1]P9C$'!$AG201</f>
        <v>0.11159794549908143</v>
      </c>
      <c r="AV13" s="146">
        <f>+'[1]P9C$'!$AG202</f>
        <v>0.11273072970195272</v>
      </c>
      <c r="AW13" s="146">
        <f>+'[1]P9C$'!$AG203</f>
        <v>8.2493198574421195E-2</v>
      </c>
      <c r="AX13" s="146">
        <f>+'[1]P9C$'!$AG204</f>
        <v>0.10163712955603499</v>
      </c>
      <c r="AY13" s="147">
        <f>+'[1]P9C$'!$AG205</f>
        <v>0.10259471556597269</v>
      </c>
      <c r="AZ13" s="146">
        <f>+'[1]P9C$'!$AG206</f>
        <v>0.10911285698286481</v>
      </c>
      <c r="BA13" s="146">
        <f>+'[1]P9C$'!$AG207</f>
        <v>9.5601136565441294E-2</v>
      </c>
      <c r="BB13" s="146">
        <f>+'[1]P9C$'!$AG208</f>
        <v>0.1531547992525058</v>
      </c>
      <c r="BC13" s="148">
        <f>+'[1]P9C$'!$AG209</f>
        <v>7.7921415501165506E-2</v>
      </c>
      <c r="BD13" s="149">
        <f>+'[1]P9C$'!$AG210</f>
        <v>0.11267724722127516</v>
      </c>
      <c r="BE13" s="146">
        <f>+'[1]P9C$'!$AG211</f>
        <v>9.0992450073063808E-2</v>
      </c>
      <c r="BF13" s="146">
        <f>+'[1]P9C$'!$AG212</f>
        <v>6.7096703617269549E-2</v>
      </c>
      <c r="BG13" s="146">
        <f>+'[1]P9C$'!$AG213</f>
        <v>8.6999999999999994E-2</v>
      </c>
      <c r="BH13" s="147">
        <f>+'[1]P9C$'!$AG214</f>
        <v>8.3613338443711549E-2</v>
      </c>
      <c r="BI13" s="146">
        <f>+'[1]P9C$'!$AG215</f>
        <v>8.7514999999999996E-2</v>
      </c>
      <c r="BJ13" s="146">
        <f>+'[1]P9C$'!$AG216</f>
        <v>8.6173030248143448E-2</v>
      </c>
      <c r="BK13" s="148">
        <f>+'[1]P9C$'!$AG217</f>
        <v>7.350277438862661E-2</v>
      </c>
      <c r="BL13" s="149">
        <f>+'[1]P9C$'!$AG218</f>
        <v>9.876184069569352E-2</v>
      </c>
      <c r="BM13" s="146">
        <f>+'[1]P9C$'!$AG219</f>
        <v>7.7499999999999999E-2</v>
      </c>
      <c r="BN13" s="146">
        <f>+'[1]P9C$'!$AG220</f>
        <v>9.0600651315222075E-2</v>
      </c>
      <c r="BO13" s="146">
        <f>+'[1]P9C$'!$AG221</f>
        <v>0.1032</v>
      </c>
      <c r="BP13" s="146">
        <f>+'[1]P9C$'!$AG222</f>
        <v>0.1617746058798466</v>
      </c>
      <c r="BQ13" s="147">
        <f>+'[1]P9C$'!$AG223</f>
        <v>0.10793306395995551</v>
      </c>
      <c r="BR13" s="146">
        <f>+'[1]P9C$'!$AG224</f>
        <v>8.7966604127579728E-2</v>
      </c>
      <c r="BS13" s="146">
        <f>+'[1]P9C$'!$AG225</f>
        <v>0.10752361396303901</v>
      </c>
      <c r="BT13" s="148">
        <f>+'[1]P9C$'!$AG226</f>
        <v>0.11044698738907052</v>
      </c>
      <c r="BU13" s="149">
        <f>+'[1]P9C$'!$AG227</f>
        <v>8.1165573456942919E-2</v>
      </c>
      <c r="BV13" s="146">
        <f>+'[1]P9C$'!$AG228</f>
        <v>0.11363322201930602</v>
      </c>
      <c r="BW13" s="146">
        <f>+'[1]P9C$'!$AG229</f>
        <v>9.2148957236149132E-2</v>
      </c>
      <c r="BX13" s="146">
        <f>+'[1]P9C$'!$AG230</f>
        <v>8.7007214679994047E-2</v>
      </c>
      <c r="BY13" s="147">
        <f>+'[2]P9C$'!$U$4</f>
        <v>7.9590604184100425E-2</v>
      </c>
      <c r="BZ13" s="146">
        <f>+'[2]P9C$'!$U$5</f>
        <v>9.193538111490332E-2</v>
      </c>
      <c r="CA13" s="146">
        <f>+'[2]P9C$'!$U$6</f>
        <v>9.4604798341825724E-2</v>
      </c>
      <c r="CB13" s="146">
        <f>+'[2]P9C$'!$U$7</f>
        <v>7.6291340206185582E-2</v>
      </c>
      <c r="CC13" s="148">
        <f>+'[2]P9C$'!$U$8</f>
        <v>8.2558202954287216E-2</v>
      </c>
      <c r="CD13" s="149">
        <f>+'[2]P9C$'!$U$9</f>
        <v>7.6090600262409797E-2</v>
      </c>
      <c r="CE13" s="146">
        <f>+'[2]P9C$'!$U$10</f>
        <v>8.6190478402229459E-2</v>
      </c>
      <c r="CF13" s="146">
        <f>+'[2]P9C$'!$U$11</f>
        <v>8.9676437173898796E-2</v>
      </c>
      <c r="CG13" s="148">
        <f>+'[2]P9C$'!$U$12</f>
        <v>9.5348405636329292E-2</v>
      </c>
      <c r="CH13" s="147">
        <f>+'[2]P9C$'!$U$13</f>
        <v>8.0341059326364692E-2</v>
      </c>
      <c r="CI13" s="8">
        <f>+'[2]P9C$'!$U$14</f>
        <v>8.5502485211369217E-2</v>
      </c>
      <c r="CJ13" s="8">
        <f>+'[2]P9C$'!$U$15</f>
        <v>8.8405635849818337E-2</v>
      </c>
      <c r="CK13" s="148">
        <f>+'[3]P9C$'!$U$16</f>
        <v>8.9870754071543699E-2</v>
      </c>
      <c r="CL13" s="150">
        <f>+'[3]P9C$'!$U$17</f>
        <v>8.1358161195286202E-2</v>
      </c>
      <c r="CM13" s="146">
        <f>+'[3]P9C$'!$U$18</f>
        <v>7.9086899367430366E-2</v>
      </c>
      <c r="CN13" s="146">
        <f>+'[3]P9C$'!$U$19</f>
        <v>8.3188945203352987E-2</v>
      </c>
      <c r="CO13" s="146">
        <f>+'[3]P9C$'!$U$20</f>
        <v>9.0236386449184455E-2</v>
      </c>
      <c r="CP13" s="148">
        <f>+'[3]P9C$'!$U$21</f>
        <v>7.6542581186810607E-2</v>
      </c>
      <c r="CQ13" s="150">
        <f>+'[3]P9C$'!$U$22</f>
        <v>7.0022615034851882E-2</v>
      </c>
      <c r="CR13" s="146">
        <f>+'[3]P9C$'!$U$23</f>
        <v>7.3974678993323065E-2</v>
      </c>
      <c r="CS13" s="146">
        <f>+'[3]P9C$'!$U$24</f>
        <v>6.8300898861047843E-2</v>
      </c>
      <c r="CT13" s="146">
        <f>+'[3]P9C$'!$U$25</f>
        <v>9.2477363495996279E-2</v>
      </c>
      <c r="CU13" s="150">
        <f>+'[3]P9C$'!$U$26</f>
        <v>6.8219125415883125E-2</v>
      </c>
      <c r="CV13" s="146">
        <f>+'[3]P9C$'!$U$27</f>
        <v>9.4821959106066819E-2</v>
      </c>
      <c r="CW13" s="146">
        <f>+'[3]P9C$'!$U$28</f>
        <v>7.1203457886748395E-2</v>
      </c>
      <c r="CX13" s="148">
        <f>+'[3]P9C$'!$U$29</f>
        <v>7.809358932372687E-2</v>
      </c>
      <c r="CY13" s="146">
        <f>+'[3]P9C$'!$U$30</f>
        <v>7.1379280775465431E-2</v>
      </c>
      <c r="CZ13" s="146">
        <f>+'[3]P9C$'!$U$31</f>
        <v>9.529114037165437E-2</v>
      </c>
      <c r="DA13" s="146">
        <f>+'[3]P9C$'!$U$32</f>
        <v>0.10609057787648442</v>
      </c>
      <c r="DB13" s="146">
        <f>+'[3]P9C$'!$U$33</f>
        <v>7.9557899854670364E-2</v>
      </c>
      <c r="DC13" s="148">
        <f>+'[3]P9C$'!$U$34</f>
        <v>8.1579089647110387E-2</v>
      </c>
      <c r="DD13" s="150">
        <f>+'[3]P9C$'!$U$35</f>
        <v>0.08</v>
      </c>
      <c r="DE13" s="146">
        <f>+'[3]P9C$'!$U$36</f>
        <v>7.2587455263104089E-2</v>
      </c>
      <c r="DF13" s="146">
        <f>+'[3]P9C$'!$U$37</f>
        <v>7.843592518426995E-2</v>
      </c>
      <c r="DG13" s="146">
        <f>+'[3]P9C$'!$U$38</f>
        <v>7.5843913699724763E-2</v>
      </c>
      <c r="DH13" s="150">
        <f>+'[3]P9C$'!$U$39</f>
        <v>7.9100000000000004E-2</v>
      </c>
      <c r="DI13" s="146">
        <f>+'[3]P9C$'!$U$40</f>
        <v>8.4366095178967981E-2</v>
      </c>
      <c r="DJ13" s="146">
        <f>+'[3]P9C$'!$U$41</f>
        <v>8.5114104372774044E-2</v>
      </c>
      <c r="DK13" s="148">
        <f>+'[3]P9C$'!$U$42</f>
        <v>6.5169479606188463E-2</v>
      </c>
      <c r="DL13" s="150">
        <f>+'[3]P9C$'!$U$43</f>
        <v>6.2626509551116455E-2</v>
      </c>
      <c r="DM13" s="146">
        <f>+'[3]P9C$'!$U$44</f>
        <v>7.0748995983935747E-2</v>
      </c>
      <c r="DN13" s="146">
        <f>+'[3]P9C$'!$U$45</f>
        <v>8.219776803195239E-2</v>
      </c>
      <c r="DO13" s="146">
        <f>+'[3]P9C$'!$U$46</f>
        <v>8.2370329057445638E-2</v>
      </c>
      <c r="DP13" s="148">
        <f>+'[3]P9C$'!$U$47</f>
        <v>6.8739000987724008E-2</v>
      </c>
      <c r="DQ13" s="150">
        <f>+'[3]P9C$'!$U$48</f>
        <v>7.7052549233162931E-2</v>
      </c>
      <c r="DR13" s="146">
        <f>+'[3]P9C$'!$U$49</f>
        <v>6.2163138528138533E-2</v>
      </c>
      <c r="DS13" s="146">
        <f>+'[3]P9C$'!$U$50</f>
        <v>7.5293381499161399E-2</v>
      </c>
      <c r="DT13" s="148">
        <f>+'[3]P9C$'!$U$51</f>
        <v>7.0905068792015746E-2</v>
      </c>
      <c r="DU13" s="150">
        <f>+'[3]P9C$'!$U$52</f>
        <v>5.7333422221595473E-2</v>
      </c>
      <c r="DV13" s="146">
        <f>+'[3]P9C$'!$U$53</f>
        <v>6.2466674960191086E-2</v>
      </c>
      <c r="DW13" s="146">
        <f>+'[3]P9C$'!$U$54</f>
        <v>7.2999058644967751E-2</v>
      </c>
      <c r="DX13" s="146">
        <f>+'[3]P9C$'!$U$55</f>
        <v>5.5425125307506144E-2</v>
      </c>
      <c r="DY13" s="148">
        <f>+'[3]P9C$'!$U$56</f>
        <v>6.4373705701078587E-2</v>
      </c>
      <c r="DZ13" s="150">
        <f>+'[3]P9C$'!$U$57</f>
        <v>7.1824474860536475E-2</v>
      </c>
      <c r="EA13" s="146">
        <f>+'[3]P9C$'!$U$58</f>
        <v>6.7591263465326346E-2</v>
      </c>
      <c r="EB13" s="146">
        <f>+'[3]P9C$'!$U$59</f>
        <v>6.6572435940618777E-2</v>
      </c>
      <c r="EC13" s="148">
        <f>+'[3]P9C$'!$U$60</f>
        <v>6.8896032852603525E-2</v>
      </c>
      <c r="ED13" s="150">
        <f>+'[3]P9C$'!$U$61</f>
        <v>6.1749045490945724E-2</v>
      </c>
      <c r="EE13" s="8">
        <f>+'[3]P9C$'!$U$62</f>
        <v>6.978573485372036E-2</v>
      </c>
      <c r="EF13" s="146">
        <f>+'[3]P9C$'!$U$63</f>
        <v>6.3747870403090767E-2</v>
      </c>
      <c r="EG13" s="148">
        <f>+'[3]P9C$'!$U$64</f>
        <v>7.2171909601740816E-2</v>
      </c>
      <c r="EH13" s="146">
        <f>+'[3]P9C$'!$U$65</f>
        <v>7.4124458417231809E-2</v>
      </c>
      <c r="EI13" s="146">
        <f>+'[3]P9C$'!$U$66</f>
        <v>7.0794924483715202E-2</v>
      </c>
      <c r="EJ13" s="146">
        <f>+'[3]P9C$'!$U$67</f>
        <v>7.0046433318021739E-2</v>
      </c>
      <c r="EK13" s="8">
        <f>+'[3]P9C$'!$U$68</f>
        <v>6.8649145694397118E-2</v>
      </c>
      <c r="EL13" s="148">
        <f>+'[3]P9C$'!$U$69</f>
        <v>6.1357733184357541E-2</v>
      </c>
      <c r="EM13" s="150">
        <f>+'[3]P9C$'!$U$70</f>
        <v>5.9589244044725327E-2</v>
      </c>
      <c r="EN13" s="146">
        <f>+'[3]P9C$'!$U$71</f>
        <v>5.7439265536723155E-2</v>
      </c>
      <c r="EO13" s="146">
        <f>+'[3]P9C$'!$U$72</f>
        <v>6.0879578830954753E-2</v>
      </c>
      <c r="EP13" s="148">
        <f>+'[3]P9C$'!$U$73</f>
        <v>5.4378164275572141E-2</v>
      </c>
      <c r="EQ13" s="150">
        <f>+'[3]P9C$'!$U$74</f>
        <v>5.2837454359324347E-2</v>
      </c>
      <c r="ER13" s="8">
        <f>+'[3]P9C$'!$U$75</f>
        <v>4.9417803489782593E-2</v>
      </c>
      <c r="ES13" s="146">
        <f>+'[3]P9C$'!$U$76</f>
        <v>5.4984059493195417E-2</v>
      </c>
      <c r="ET13" s="148">
        <f>+'[3]P9C$'!$U$77</f>
        <v>4.9987469135306002E-2</v>
      </c>
      <c r="EU13" s="150">
        <f>+'[3]P9C$'!$U$78</f>
        <v>5.7476609744269498E-2</v>
      </c>
      <c r="EV13" s="146">
        <f>+'[3]P9C$'!$U$79</f>
        <v>5.8578752524119371E-2</v>
      </c>
      <c r="EW13" s="8">
        <f>+'[3]P9C$'!$U$80</f>
        <v>5.828506127856907E-2</v>
      </c>
      <c r="EX13" s="148">
        <f>+'[3]P9C$'!$U$81</f>
        <v>5.0854823304680039E-2</v>
      </c>
      <c r="EY13" s="147">
        <f>+'[3]P9C$'!$U$82</f>
        <v>6.0548213642075036E-2</v>
      </c>
      <c r="EZ13" s="8">
        <f>+'[3]P9C$'!$U$83</f>
        <v>6.4071000000000003E-2</v>
      </c>
      <c r="FA13" s="149">
        <f>+'[3]P9C$'!$U$84</f>
        <v>4.8546249999999999E-2</v>
      </c>
      <c r="FB13" s="8">
        <f>+'[3]P9C$'!$U$85</f>
        <v>6.8143579250720454E-2</v>
      </c>
      <c r="FC13" s="151">
        <f>+'[3]P9C$'!$U$86</f>
        <v>5.5425000000000002E-2</v>
      </c>
    </row>
    <row r="14" spans="1:159" x14ac:dyDescent="0.2">
      <c r="A14" s="7" t="s">
        <v>11</v>
      </c>
      <c r="B14" s="35">
        <v>0.1497</v>
      </c>
      <c r="C14" s="35">
        <v>0.15490000000000001</v>
      </c>
      <c r="D14" s="35">
        <v>0.14580000000000001</v>
      </c>
      <c r="E14" s="35">
        <v>0.1492</v>
      </c>
      <c r="F14" s="35">
        <v>0.1484</v>
      </c>
      <c r="G14" s="35">
        <v>0.15179999999999999</v>
      </c>
      <c r="H14" s="35">
        <v>0.14760000000000001</v>
      </c>
      <c r="I14" s="35">
        <v>0.14369999999999999</v>
      </c>
      <c r="J14" s="35">
        <v>0.13619999999999999</v>
      </c>
      <c r="K14" s="35">
        <v>0.1406</v>
      </c>
      <c r="L14" s="35">
        <v>0.14180000000000001</v>
      </c>
      <c r="M14" s="35">
        <v>0.1464</v>
      </c>
      <c r="N14" s="35">
        <v>0.13819999999999999</v>
      </c>
      <c r="O14" s="35">
        <v>0.14729999999999999</v>
      </c>
      <c r="P14" s="35">
        <v>0.1457</v>
      </c>
      <c r="Q14" s="35">
        <v>0.14799999999999999</v>
      </c>
      <c r="R14" s="35">
        <v>0.1459</v>
      </c>
      <c r="S14" s="142">
        <v>0.1439</v>
      </c>
      <c r="T14" s="142">
        <v>0.1492</v>
      </c>
      <c r="U14" s="142">
        <v>0.14460000000000001</v>
      </c>
      <c r="V14" s="142">
        <v>0.14380000000000001</v>
      </c>
      <c r="W14" s="142">
        <v>0.13041018576544927</v>
      </c>
      <c r="X14" s="142">
        <v>0.1488144911991359</v>
      </c>
      <c r="Y14" s="142">
        <v>0.15682147695082632</v>
      </c>
      <c r="Z14" s="143">
        <v>0.13750725858038809</v>
      </c>
      <c r="AA14" s="35">
        <v>0.14093799059819639</v>
      </c>
      <c r="AB14" s="8">
        <v>0.14107877329146273</v>
      </c>
      <c r="AC14" s="35">
        <v>0.14333089125052276</v>
      </c>
      <c r="AD14" s="35">
        <v>0.14956077345113833</v>
      </c>
      <c r="AE14" s="144">
        <v>0.13537160172013935</v>
      </c>
      <c r="AF14" s="35">
        <v>0.13652058832142666</v>
      </c>
      <c r="AG14" s="144">
        <v>0.14534005070810979</v>
      </c>
      <c r="AH14" s="142">
        <v>0.15383757942294277</v>
      </c>
      <c r="AI14" s="142">
        <v>0.14685907439886201</v>
      </c>
      <c r="AJ14" s="35">
        <v>0.14103533062624687</v>
      </c>
      <c r="AK14" s="145">
        <v>0.13318053115574222</v>
      </c>
      <c r="AL14" s="143">
        <v>0.13600699178199402</v>
      </c>
      <c r="AM14" s="146">
        <v>0.13454657200260201</v>
      </c>
      <c r="AN14" s="146">
        <f>+'[1]1 año C$'!$AK$199</f>
        <v>0.12796095133081009</v>
      </c>
      <c r="AO14" s="146">
        <f>+'[1]1 año C$'!$AK$204</f>
        <v>0.14316416350685116</v>
      </c>
      <c r="AP14" s="147">
        <f>+'[1]1 año C$'!$AG196</f>
        <v>0.11716496412967592</v>
      </c>
      <c r="AQ14" s="146">
        <f>+'[1]1 año C$'!$AG197</f>
        <v>0.11647136256146454</v>
      </c>
      <c r="AR14" s="146">
        <f>+'[1]1 año C$'!$AG198</f>
        <v>0.14129878832876627</v>
      </c>
      <c r="AS14" s="146">
        <f>+'[1]1 año C$'!$AG199</f>
        <v>0.12276130166725083</v>
      </c>
      <c r="AT14" s="148">
        <f>+'[1]1 año C$'!$AG200</f>
        <v>0.1132250761703978</v>
      </c>
      <c r="AU14" s="149">
        <f>+'[1]1 año C$'!$AG201</f>
        <v>0.11556494519480957</v>
      </c>
      <c r="AV14" s="146">
        <f>+'[1]1 año C$'!$AG202</f>
        <v>9.2773319700180518E-2</v>
      </c>
      <c r="AW14" s="146">
        <f>+'[1]1 año C$'!$AG203</f>
        <v>0.10652121056832324</v>
      </c>
      <c r="AX14" s="146">
        <f>+'[1]1 año C$'!$AG204</f>
        <v>0.11226327683389646</v>
      </c>
      <c r="AY14" s="147">
        <f>+'[1]1 año C$'!$AG205</f>
        <v>0.11593715533820541</v>
      </c>
      <c r="AZ14" s="146">
        <f>+'[1]1 año C$'!$AG206</f>
        <v>0.10240610056816393</v>
      </c>
      <c r="BA14" s="146">
        <f>+'[1]1 año C$'!$AG207</f>
        <v>0.1028066999739473</v>
      </c>
      <c r="BB14" s="146">
        <f>+'[1]1 año C$'!$AG208</f>
        <v>0.11126253084448573</v>
      </c>
      <c r="BC14" s="148">
        <f>+'[1]1 año C$'!$AG209</f>
        <v>0.10608693073013405</v>
      </c>
      <c r="BD14" s="149">
        <f>+'[1]1 año C$'!$AG210</f>
        <v>0.11076912138898158</v>
      </c>
      <c r="BE14" s="146">
        <f>+'[1]1 año C$'!$AG211</f>
        <v>9.5599378270369725E-2</v>
      </c>
      <c r="BF14" s="146">
        <f>+'[1]1 año C$'!$AG212</f>
        <v>0.11127925647461366</v>
      </c>
      <c r="BG14" s="146">
        <f>+'[1]1 año C$'!$AG213</f>
        <v>0.1079903610064422</v>
      </c>
      <c r="BH14" s="147">
        <f>+'[1]1 año C$'!$AG214</f>
        <v>0.11025980308036537</v>
      </c>
      <c r="BI14" s="146">
        <f>+'[1]1 año C$'!$AG215</f>
        <v>0.12498697402584551</v>
      </c>
      <c r="BJ14" s="146">
        <f>+'[1]1 año C$'!$AG216</f>
        <v>0.12274055646420343</v>
      </c>
      <c r="BK14" s="148">
        <f>+'[1]1 año C$'!$AG217</f>
        <v>0.10782678750229888</v>
      </c>
      <c r="BL14" s="149">
        <f>+'[1]1 año C$'!$AG218</f>
        <v>0.10804166132566492</v>
      </c>
      <c r="BM14" s="146">
        <f>+'[1]1 año C$'!$AG219</f>
        <v>9.6898699366779681E-2</v>
      </c>
      <c r="BN14" s="146">
        <f>+'[1]1 año C$'!$AG220</f>
        <v>8.5647892577396495E-2</v>
      </c>
      <c r="BO14" s="146">
        <f>+'[1]1 año C$'!$AG221</f>
        <v>0.10244464950312704</v>
      </c>
      <c r="BP14" s="146">
        <f>+'[1]1 año C$'!$AG222</f>
        <v>0.1105608414575359</v>
      </c>
      <c r="BQ14" s="147">
        <f>+'[1]1 año C$'!$AG223</f>
        <v>0.1163535304993612</v>
      </c>
      <c r="BR14" s="146">
        <f>+'[1]1 año C$'!$AG224</f>
        <v>0.10888727428363794</v>
      </c>
      <c r="BS14" s="146">
        <f>+'[1]1 año C$'!$AG225</f>
        <v>0.1097604873427965</v>
      </c>
      <c r="BT14" s="148">
        <f>+'[1]1 año C$'!$AG226</f>
        <v>0.10551294678945093</v>
      </c>
      <c r="BU14" s="149">
        <f>+'[1]1 año C$'!$AG227</f>
        <v>9.7137053106902752E-2</v>
      </c>
      <c r="BV14" s="146">
        <f>+'[1]1 año C$'!$AG228</f>
        <v>9.8356407492107889E-2</v>
      </c>
      <c r="BW14" s="146">
        <f>+'[1]1 año C$'!$AG229</f>
        <v>0.10220883322922024</v>
      </c>
      <c r="BX14" s="146">
        <f>+'[1]1 año C$'!$AG230</f>
        <v>0.11141323682697393</v>
      </c>
      <c r="BY14" s="147">
        <f>+'[2]1 año C$'!$U$4</f>
        <v>0.11487408156480301</v>
      </c>
      <c r="BZ14" s="146">
        <f>+'[2]1 año C$'!$U$5</f>
        <v>0.10591965019625994</v>
      </c>
      <c r="CA14" s="146">
        <f>+'[2]1 año C$'!$U$6</f>
        <v>0.10286329464347321</v>
      </c>
      <c r="CB14" s="146">
        <f>+'[2]1 año C$'!$U$7</f>
        <v>0.10095384672519572</v>
      </c>
      <c r="CC14" s="148">
        <f>+'[2]1 año C$'!$U$8</f>
        <v>9.3883783709819202E-2</v>
      </c>
      <c r="CD14" s="149">
        <f>+'[2]1 año C$'!$U$9</f>
        <v>0.10134789668624798</v>
      </c>
      <c r="CE14" s="146">
        <f>+'[2]1 año C$'!$U$10</f>
        <v>0.10604374190863695</v>
      </c>
      <c r="CF14" s="146">
        <f>+'[2]1 año C$'!$U$11</f>
        <v>0.10103248386984927</v>
      </c>
      <c r="CG14" s="148">
        <f>+'[2]1 año C$'!$U$12</f>
        <v>0.10692447771161814</v>
      </c>
      <c r="CH14" s="147">
        <f>+'[2]1 año C$'!$U$13</f>
        <v>0.11552068315756295</v>
      </c>
      <c r="CI14" s="8">
        <f>+'[2]1 año C$'!$U$14</f>
        <v>9.4353622067766083E-2</v>
      </c>
      <c r="CJ14" s="8">
        <f>+'[2]1 año C$'!$U$15</f>
        <v>9.7442059251589705E-2</v>
      </c>
      <c r="CK14" s="148">
        <f>+'[3]1 año C$'!$U$16</f>
        <v>0.10000046819110493</v>
      </c>
      <c r="CL14" s="150">
        <f>+'[3]1 año C$'!$U$17</f>
        <v>9.1725367670820776E-2</v>
      </c>
      <c r="CM14" s="146">
        <f>+'[3]1 año C$'!$U$18</f>
        <v>0.10633101110303113</v>
      </c>
      <c r="CN14" s="146">
        <f>+'[3]1 año C$'!$U$19</f>
        <v>0.10049357282800445</v>
      </c>
      <c r="CO14" s="146">
        <f>+'[3]1 año C$'!$U$20</f>
        <v>0.10632007117943711</v>
      </c>
      <c r="CP14" s="148">
        <f>+'[3]1 año C$'!$U$21</f>
        <v>9.0086841642891755E-2</v>
      </c>
      <c r="CQ14" s="150">
        <f>+'[3]1 año C$'!$U$22</f>
        <v>9.8784370829334209E-2</v>
      </c>
      <c r="CR14" s="146">
        <f>+'[3]1 año C$'!$U$23</f>
        <v>9.4687965580527333E-2</v>
      </c>
      <c r="CS14" s="146">
        <f>+'[3]1 año C$'!$U$24</f>
        <v>9.8127499722997627E-2</v>
      </c>
      <c r="CT14" s="146">
        <f>+'[3]1 año C$'!$U$25</f>
        <v>8.0165841783357478E-2</v>
      </c>
      <c r="CU14" s="150">
        <f>+'[3]1 año C$'!$U$26</f>
        <v>8.1767115423456507E-2</v>
      </c>
      <c r="CV14" s="146">
        <f>+'[3]1 año C$'!$U$27</f>
        <v>9.1000948486907041E-2</v>
      </c>
      <c r="CW14" s="146">
        <f>+'[3]1 año C$'!$U$28</f>
        <v>9.1805527363401751E-2</v>
      </c>
      <c r="CX14" s="148">
        <f>+'[3]1 año C$'!$U$29</f>
        <v>8.7309773520706943E-2</v>
      </c>
      <c r="CY14" s="146">
        <f>+'[3]1 año C$'!$U$30</f>
        <v>8.4692399411559705E-2</v>
      </c>
      <c r="CZ14" s="146">
        <f>+'[3]1 año C$'!$U$31</f>
        <v>8.9682223035717198E-2</v>
      </c>
      <c r="DA14" s="146">
        <f>+'[3]1 año C$'!$U$32</f>
        <v>0.11026814959955099</v>
      </c>
      <c r="DB14" s="146">
        <f>+'[3]1 año C$'!$U$33</f>
        <v>8.8208627104359782E-2</v>
      </c>
      <c r="DC14" s="148">
        <f>+'[3]1 año C$'!$U$34</f>
        <v>9.2497881548861821E-2</v>
      </c>
      <c r="DD14" s="150">
        <f>+'[3]1 año C$'!$U$35</f>
        <v>9.1189161842366681E-2</v>
      </c>
      <c r="DE14" s="146">
        <f>+'[3]1 año C$'!$U$36</f>
        <v>7.5575081307436981E-2</v>
      </c>
      <c r="DF14" s="146">
        <f>+'[3]1 año C$'!$U$37</f>
        <v>8.5011225713354038E-2</v>
      </c>
      <c r="DG14" s="146">
        <f>+'[3]1 año C$'!$U$38</f>
        <v>7.4696306576800806E-2</v>
      </c>
      <c r="DH14" s="150">
        <f>+'[3]1 año C$'!$U$39</f>
        <v>9.6694607660602866E-2</v>
      </c>
      <c r="DI14" s="146">
        <f>+'[3]1 año C$'!$U$40</f>
        <v>7.5050776679443196E-2</v>
      </c>
      <c r="DJ14" s="146">
        <f>+'[3]1 año C$'!$U$41</f>
        <v>8.5294693670344923E-2</v>
      </c>
      <c r="DK14" s="148">
        <f>+'[3]1 año C$'!$U$42</f>
        <v>9.087279147854839E-2</v>
      </c>
      <c r="DL14" s="150">
        <f>+'[3]1 año C$'!$U$43</f>
        <v>7.4281355777820704E-2</v>
      </c>
      <c r="DM14" s="146">
        <f>+'[3]1 año C$'!$U$44</f>
        <v>7.8610713867493284E-2</v>
      </c>
      <c r="DN14" s="146">
        <f>+'[3]1 año C$'!$U$45</f>
        <v>6.4931670308554568E-2</v>
      </c>
      <c r="DO14" s="146">
        <f>+'[3]1 año C$'!$U$46</f>
        <v>7.9478888119730709E-2</v>
      </c>
      <c r="DP14" s="148">
        <f>+'[3]1 año C$'!$U$47</f>
        <v>7.1802961915084521E-2</v>
      </c>
      <c r="DQ14" s="150">
        <f>+'[3]1 año C$'!$U$48</f>
        <v>8.649782018231747E-2</v>
      </c>
      <c r="DR14" s="146">
        <f>+'[3]1 año C$'!$U$49</f>
        <v>6.8633389119849023E-2</v>
      </c>
      <c r="DS14" s="146">
        <f>+'[3]1 año C$'!$U$50</f>
        <v>6.8864628749564005E-2</v>
      </c>
      <c r="DT14" s="148">
        <f>+'[3]1 año C$'!$U$51</f>
        <v>7.3824619742453843E-2</v>
      </c>
      <c r="DU14" s="150">
        <f>+'[3]1 año C$'!$U$52</f>
        <v>6.2110677129271985E-2</v>
      </c>
      <c r="DV14" s="146">
        <f>+'[3]1 año C$'!$U$53</f>
        <v>7.7241129642422454E-2</v>
      </c>
      <c r="DW14" s="146">
        <f>+'[3]1 año C$'!$U$54</f>
        <v>8.7040984516659869E-2</v>
      </c>
      <c r="DX14" s="146">
        <f>+'[3]1 año C$'!$U$55</f>
        <v>6.9978378691707976E-2</v>
      </c>
      <c r="DY14" s="148">
        <f>+'[3]1 año C$'!$U$56</f>
        <v>8.0909988655345835E-2</v>
      </c>
      <c r="DZ14" s="150">
        <f>+'[3]1 año C$'!$U$57</f>
        <v>7.6496342928791594E-2</v>
      </c>
      <c r="EA14" s="146">
        <f>+'[3]1 año C$'!$U$58</f>
        <v>6.9763965219965529E-2</v>
      </c>
      <c r="EB14" s="146">
        <f>+'[3]1 año C$'!$U$59</f>
        <v>7.2236531939305862E-2</v>
      </c>
      <c r="EC14" s="148">
        <f>+'[3]1 año C$'!$U$60</f>
        <v>6.9242344283041074E-2</v>
      </c>
      <c r="ED14" s="150">
        <f>+'[3]1 año C$'!$U$61</f>
        <v>7.6292792835717965E-2</v>
      </c>
      <c r="EE14" s="8">
        <f>+'[3]1 año C$'!$U$62</f>
        <v>6.6379285471248717E-2</v>
      </c>
      <c r="EF14" s="146">
        <f>+'[3]1 año C$'!$U$63</f>
        <v>7.4870549241020518E-2</v>
      </c>
      <c r="EG14" s="148">
        <f>+'[3]1 año C$'!$U$64</f>
        <v>7.4860723254645906E-2</v>
      </c>
      <c r="EH14" s="146">
        <f>+'[3]1 año C$'!$U$65</f>
        <v>7.3485220955258002E-2</v>
      </c>
      <c r="EI14" s="146">
        <f>+'[3]1 año C$'!$U$66</f>
        <v>6.2154436466293581E-2</v>
      </c>
      <c r="EJ14" s="146">
        <f>+'[3]1 año C$'!$U$67</f>
        <v>7.2806986684704519E-2</v>
      </c>
      <c r="EK14" s="8">
        <f>+'[3]1 año C$'!$U$68</f>
        <v>5.9110630123609079E-2</v>
      </c>
      <c r="EL14" s="148">
        <f>+'[3]1 año C$'!$U$69</f>
        <v>7.5461822346007193E-2</v>
      </c>
      <c r="EM14" s="150">
        <f>+'[3]1 año C$'!$U$70</f>
        <v>6.3181760111795132E-2</v>
      </c>
      <c r="EN14" s="146">
        <f>+'[3]1 año C$'!$U$71</f>
        <v>6.440260852608122E-2</v>
      </c>
      <c r="EO14" s="146">
        <f>+'[3]1 año C$'!$U$72</f>
        <v>6.8045119208834701E-2</v>
      </c>
      <c r="EP14" s="148">
        <f>+'[3]1 año C$'!$U$73</f>
        <v>6.2416736204515502E-2</v>
      </c>
      <c r="EQ14" s="150">
        <f>+'[3]1 año C$'!$U$74</f>
        <v>6.5378479157008437E-2</v>
      </c>
      <c r="ER14" s="8">
        <f>+'[3]1 año C$'!$U$75</f>
        <v>6.478669486625957E-2</v>
      </c>
      <c r="ES14" s="146">
        <f>+'[3]1 año C$'!$U$76</f>
        <v>6.3967010200954424E-2</v>
      </c>
      <c r="ET14" s="148">
        <f>+'[3]1 año C$'!$U$77</f>
        <v>6.0867480157064578E-2</v>
      </c>
      <c r="EU14" s="150">
        <f>+'[3]1 año C$'!$U$78</f>
        <v>6.483366556176981E-2</v>
      </c>
      <c r="EV14" s="146">
        <f>+'[3]1 año C$'!$U$79</f>
        <v>6.6886771566588329E-2</v>
      </c>
      <c r="EW14" s="8">
        <f>+'[3]1 año C$'!$U$80</f>
        <v>5.58118362715085E-2</v>
      </c>
      <c r="EX14" s="148">
        <f>+'[3]1 año C$'!$U$81</f>
        <v>5.6290802132850218E-2</v>
      </c>
      <c r="EY14" s="147">
        <f>+'[3]1 año C$'!$U$82</f>
        <v>5.6179930026472875E-2</v>
      </c>
      <c r="EZ14" s="8">
        <f>+'[3]1 año C$'!$U$83</f>
        <v>6.2716035530870975E-2</v>
      </c>
      <c r="FA14" s="149">
        <f>+'[3]1 año C$'!$U$84</f>
        <v>7.4318726705936727E-2</v>
      </c>
      <c r="FB14" s="8">
        <f>+'[3]1 año C$'!$U$85</f>
        <v>5.1569640279033366E-2</v>
      </c>
      <c r="FC14" s="151">
        <f>+'[3]1 año C$'!$U$86</f>
        <v>5.7880143506089145E-2</v>
      </c>
    </row>
    <row r="15" spans="1:159" x14ac:dyDescent="0.2">
      <c r="A15" s="7" t="s">
        <v>12</v>
      </c>
      <c r="B15" s="35">
        <v>0.14949999999999999</v>
      </c>
      <c r="C15" s="35">
        <v>0.1447</v>
      </c>
      <c r="D15" s="35">
        <v>0.14560000000000001</v>
      </c>
      <c r="E15" s="35">
        <v>0.1424</v>
      </c>
      <c r="F15" s="35">
        <v>0.1323</v>
      </c>
      <c r="G15" s="35">
        <v>0.1396</v>
      </c>
      <c r="H15" s="35">
        <v>0.13100000000000001</v>
      </c>
      <c r="I15" s="35">
        <v>0.1381</v>
      </c>
      <c r="J15" s="35">
        <v>0.13400000000000001</v>
      </c>
      <c r="K15" s="35">
        <v>0.14680000000000001</v>
      </c>
      <c r="L15" s="35">
        <v>0.14530000000000001</v>
      </c>
      <c r="M15" s="35">
        <v>0.15110000000000001</v>
      </c>
      <c r="N15" s="35">
        <v>0.14399999999999999</v>
      </c>
      <c r="O15" s="35">
        <v>0.13739999999999999</v>
      </c>
      <c r="P15" s="35">
        <v>0.13239999999999999</v>
      </c>
      <c r="Q15" s="35">
        <v>0.1434</v>
      </c>
      <c r="R15" s="35">
        <v>0.14349999999999999</v>
      </c>
      <c r="S15" s="142">
        <v>0.1396</v>
      </c>
      <c r="T15" s="142">
        <v>0.14249999999999999</v>
      </c>
      <c r="U15" s="142">
        <v>0.1391</v>
      </c>
      <c r="V15" s="142">
        <v>0.1295</v>
      </c>
      <c r="W15" s="142">
        <v>0.14059364920605028</v>
      </c>
      <c r="X15" s="142">
        <v>0.13728452378445605</v>
      </c>
      <c r="Y15" s="142">
        <v>0.13392304558338042</v>
      </c>
      <c r="Z15" s="143">
        <v>0.13281347446581743</v>
      </c>
      <c r="AA15" s="35">
        <v>0.13374356287061817</v>
      </c>
      <c r="AB15" s="8">
        <v>0.13530668076269195</v>
      </c>
      <c r="AC15" s="35">
        <v>0.13465137620317738</v>
      </c>
      <c r="AD15" s="35">
        <v>0.13851496915972383</v>
      </c>
      <c r="AE15" s="144">
        <v>0.13266554873276787</v>
      </c>
      <c r="AF15" s="35">
        <v>0.1422415952586488</v>
      </c>
      <c r="AG15" s="144">
        <v>0.1408357052188331</v>
      </c>
      <c r="AH15" s="142">
        <v>0.14576262833805084</v>
      </c>
      <c r="AI15" s="142">
        <v>0.13858975024881717</v>
      </c>
      <c r="AJ15" s="35">
        <v>0.13837603476259597</v>
      </c>
      <c r="AK15" s="145">
        <v>0.13563000866634864</v>
      </c>
      <c r="AL15" s="143">
        <v>0.13504986240054936</v>
      </c>
      <c r="AM15" s="146">
        <v>0.13453810928376231</v>
      </c>
      <c r="AN15" s="146">
        <f>+'[1]mas de 1 año C$'!$AK$199</f>
        <v>0.11606189008832189</v>
      </c>
      <c r="AO15" s="146">
        <f>+'[1]mas de 1 año C$'!$AK$204</f>
        <v>9.289E-2</v>
      </c>
      <c r="AP15" s="147">
        <f>+'[1]mas de 1 año C$'!$AG196</f>
        <v>9.9785672355555563E-2</v>
      </c>
      <c r="AQ15" s="146">
        <f>+'[1]mas de 1 año C$'!$AG197</f>
        <v>0.10117086</v>
      </c>
      <c r="AR15" s="146">
        <f>+'[1]mas de 1 año C$'!$AG198</f>
        <v>0.12389597509512279</v>
      </c>
      <c r="AS15" s="146">
        <f>+'[1]mas de 1 año C$'!$AG199</f>
        <v>9.1678178498985796E-2</v>
      </c>
      <c r="AT15" s="148">
        <f>+'[1]mas de 1 año C$'!$AG200</f>
        <v>9.9758765027322407E-2</v>
      </c>
      <c r="AU15" s="149">
        <f>+'[1]mas de 1 año C$'!$AG201</f>
        <v>7.0431999999999995E-2</v>
      </c>
      <c r="AV15" s="146">
        <f>+'[1]mas de 1 año C$'!$AG202</f>
        <v>0.10352412010597586</v>
      </c>
      <c r="AW15" s="146">
        <f>+'[1]mas de 1 año C$'!$AG203</f>
        <v>0.11111208996227653</v>
      </c>
      <c r="AX15" s="146">
        <f>+'[1]mas de 1 año C$'!$AG204</f>
        <v>0.1124865307779763</v>
      </c>
      <c r="AY15" s="147">
        <f>+'[1]mas de 1 año C$'!$AG205</f>
        <v>9.9856275335796399E-2</v>
      </c>
      <c r="AZ15" s="146">
        <f>+'[1]mas de 1 año C$'!$AG206</f>
        <v>0.1125219286900182</v>
      </c>
      <c r="BA15" s="146">
        <f>+'[1]mas de 1 año C$'!$AG207</f>
        <v>8.0238601099792653E-2</v>
      </c>
      <c r="BB15" s="146">
        <f>+'[1]mas de 1 año C$'!$AG208</f>
        <v>0.11174336473854696</v>
      </c>
      <c r="BC15" s="148">
        <f>+'[1]mas de 1 año C$'!$AG209</f>
        <v>0.11642930168641263</v>
      </c>
      <c r="BD15" s="149">
        <f>+'[1]mas de 1 año C$'!$AG210</f>
        <v>0.10236258179455784</v>
      </c>
      <c r="BE15" s="146">
        <f>+'[1]mas de 1 año C$'!$AG211</f>
        <v>0.11925481523600162</v>
      </c>
      <c r="BF15" s="146">
        <f>+'[1]mas de 1 año C$'!$AG212</f>
        <v>0.11575716427657035</v>
      </c>
      <c r="BG15" s="146">
        <f>+'[1]mas de 1 año C$'!$AG213</f>
        <v>0.13479383449009638</v>
      </c>
      <c r="BH15" s="147">
        <f>+'[1]mas de 1 año C$'!$AG214</f>
        <v>8.9097343460111306E-2</v>
      </c>
      <c r="BI15" s="146">
        <f>+'[1]mas de 1 año C$'!$AG215</f>
        <v>9.6167366590335951E-2</v>
      </c>
      <c r="BJ15" s="146">
        <f>+'[1]mas de 1 año C$'!$AG216</f>
        <v>8.4659715519497525E-2</v>
      </c>
      <c r="BK15" s="148">
        <f>+'[1]mas de 1 año C$'!$AG217</f>
        <v>0.12400896301740408</v>
      </c>
      <c r="BL15" s="149">
        <f>+'[1]mas de 1 año C$'!$AG218</f>
        <v>0.13526337967695767</v>
      </c>
      <c r="BM15" s="146">
        <f>+'[1]mas de 1 año C$'!$AG219</f>
        <v>0.11026162617286465</v>
      </c>
      <c r="BN15" s="146">
        <f>+'[1]mas de 1 año C$'!$AG220</f>
        <v>0.1072328631197679</v>
      </c>
      <c r="BO15" s="146">
        <f>+'[1]mas de 1 año C$'!$AG221</f>
        <v>9.7074745923445532E-2</v>
      </c>
      <c r="BP15" s="146">
        <f>+'[1]mas de 1 año C$'!$AG222</f>
        <v>0.10983223217831543</v>
      </c>
      <c r="BQ15" s="147">
        <f>+'[1]mas de 1 año C$'!$AG223</f>
        <v>9.9200580451589956E-2</v>
      </c>
      <c r="BR15" s="146">
        <f>+'[1]mas de 1 año C$'!$AG224</f>
        <v>9.1686594589784648E-2</v>
      </c>
      <c r="BS15" s="146">
        <f>+'[1]mas de 1 año C$'!$AG225</f>
        <v>9.923435830128205E-2</v>
      </c>
      <c r="BT15" s="148">
        <f>+'[1]mas de 1 año C$'!$AG226</f>
        <v>0.10552692234715391</v>
      </c>
      <c r="BU15" s="149">
        <f>+'[1]mas de 1 año C$'!$AG227</f>
        <v>9.672259260882908E-2</v>
      </c>
      <c r="BV15" s="146">
        <f>+'[1]mas de 1 año C$'!$AG228</f>
        <v>0.11447298321784898</v>
      </c>
      <c r="BW15" s="146">
        <f>+'[1]mas de 1 año C$'!$AG229</f>
        <v>8.6815946405245661E-2</v>
      </c>
      <c r="BX15" s="146">
        <f>+'[1]mas de 1 año C$'!$AG230</f>
        <v>9.3415724349942345E-2</v>
      </c>
      <c r="BY15" s="147">
        <f>+'[2]mas de 1 año C$'!$U$4</f>
        <v>0.1050694498045921</v>
      </c>
      <c r="BZ15" s="146">
        <f>+'[2]mas de 1 año C$'!$U$5</f>
        <v>0.10169286075683942</v>
      </c>
      <c r="CA15" s="146">
        <f>+'[2]mas de 1 año C$'!$U$6</f>
        <v>9.9175886334204266E-2</v>
      </c>
      <c r="CB15" s="146">
        <f>+'[2]mas de 1 año C$'!$U$7</f>
        <v>9.5793501059840219E-2</v>
      </c>
      <c r="CC15" s="148">
        <f>+'[2]mas de 1 año C$'!$U$8</f>
        <v>0.10735431890523192</v>
      </c>
      <c r="CD15" s="149">
        <f>+'[2]mas de 1 año C$'!$U$9</f>
        <v>9.6385938041289018E-2</v>
      </c>
      <c r="CE15" s="146">
        <f>+'[2]mas de 1 año C$'!$U$10</f>
        <v>8.4291814181889607E-2</v>
      </c>
      <c r="CF15" s="146">
        <f>+'[2]mas de 1 año C$'!$U$11</f>
        <v>0.10413097384342229</v>
      </c>
      <c r="CG15" s="148">
        <f>+'[2]mas de 1 año C$'!$U$12</f>
        <v>9.907085026467613E-2</v>
      </c>
      <c r="CH15" s="147">
        <f>+'[2]mas de 1 año C$'!$U$13</f>
        <v>9.599892787953504E-2</v>
      </c>
      <c r="CI15" s="8">
        <f>+'[2]mas de 1 año C$'!$U$14</f>
        <v>9.7663562117910011E-2</v>
      </c>
      <c r="CJ15" s="8">
        <f>+'[2]mas de 1 año C$'!$U$15</f>
        <v>9.0853665271511647E-2</v>
      </c>
      <c r="CK15" s="148">
        <f>+'[3]mas de 1 año C$'!$U$16</f>
        <v>9.9172797304813515E-2</v>
      </c>
      <c r="CL15" s="150">
        <f>+'[3]mas de 1 año C$'!$U$17</f>
        <v>9.4270143811615192E-2</v>
      </c>
      <c r="CM15" s="146">
        <f>+'[3]mas de 1 año C$'!$U$18</f>
        <v>0.10428046460412746</v>
      </c>
      <c r="CN15" s="146">
        <f>+'[3]mas de 1 año C$'!$U$19</f>
        <v>9.8138169031996458E-2</v>
      </c>
      <c r="CO15" s="146">
        <f>+'[3]mas de 1 año C$'!$U$20</f>
        <v>8.6574510493322432E-2</v>
      </c>
      <c r="CP15" s="148">
        <f>+'[3]mas de 1 año C$'!$U$21</f>
        <v>8.7983266461283793E-2</v>
      </c>
      <c r="CQ15" s="150">
        <f>+'[3]mas de 1 año C$'!$U$22</f>
        <v>0.10139641653957711</v>
      </c>
      <c r="CR15" s="146">
        <f>+'[3]mas de 1 año C$'!$U$23</f>
        <v>0.10213891772501381</v>
      </c>
      <c r="CS15" s="146">
        <f>+'[3]mas de 1 año C$'!$U$24</f>
        <v>9.6840049527430166E-2</v>
      </c>
      <c r="CT15" s="146">
        <f>+'[3]mas de 1 año C$'!$U$25</f>
        <v>7.3009630269160963E-2</v>
      </c>
      <c r="CU15" s="150">
        <f>+'[3]mas de 1 año C$'!$U$26</f>
        <v>7.4509993101246119E-2</v>
      </c>
      <c r="CV15" s="146">
        <f>+'[3]mas de 1 año C$'!$U$27</f>
        <v>8.1743420339466549E-2</v>
      </c>
      <c r="CW15" s="146">
        <f>+'[3]mas de 1 año C$'!$U$28</f>
        <v>8.4180471018335423E-2</v>
      </c>
      <c r="CX15" s="148">
        <f>+'[3]mas de 1 año C$'!$U$29</f>
        <v>0.10024289666332646</v>
      </c>
      <c r="CY15" s="146">
        <f>+'[3]mas de 1 año C$'!$U$30</f>
        <v>8.4516887310894351E-2</v>
      </c>
      <c r="CZ15" s="146">
        <f>+'[3]mas de 1 año C$'!$U$31</f>
        <v>7.6026925072461532E-2</v>
      </c>
      <c r="DA15" s="146">
        <f>+'[3]mas de 1 año C$'!$U$32</f>
        <v>6.9735254113345538E-2</v>
      </c>
      <c r="DB15" s="146">
        <f>+'[3]mas de 1 año C$'!$U$33</f>
        <v>6.4852905111005416E-2</v>
      </c>
      <c r="DC15" s="148">
        <f>+'[3]mas de 1 año C$'!$U$34</f>
        <v>8.5886388008270156E-2</v>
      </c>
      <c r="DD15" s="150">
        <f>+'[3]mas de 1 año C$'!$U$35</f>
        <v>9.4710893103122945E-2</v>
      </c>
      <c r="DE15" s="146">
        <f>+'[3]mas de 1 año C$'!$U$36</f>
        <v>7.5919249537087452E-2</v>
      </c>
      <c r="DF15" s="146">
        <f>+'[3]mas de 1 año C$'!$U$37</f>
        <v>8.5365085943536409E-2</v>
      </c>
      <c r="DG15" s="146">
        <f>+'[3]mas de 1 año C$'!$U$38</f>
        <v>6.7835224879807698E-2</v>
      </c>
      <c r="DH15" s="150">
        <f>+'[3]mas de 1 año C$'!$U$39</f>
        <v>7.1791652674714809E-2</v>
      </c>
      <c r="DI15" s="146">
        <f>+'[3]mas de 1 año C$'!$U$40</f>
        <v>9.7000315682281055E-2</v>
      </c>
      <c r="DJ15" s="146">
        <f>+'[3]mas de 1 año C$'!$U$41</f>
        <v>7.4118497986992868E-2</v>
      </c>
      <c r="DK15" s="148">
        <f>+'[3]mas de 1 año C$'!$U$42</f>
        <v>7.6705989284430065E-2</v>
      </c>
      <c r="DL15" s="150">
        <f>+'[3]mas de 1 año C$'!$U$43</f>
        <v>7.7806289942605245E-2</v>
      </c>
      <c r="DM15" s="146">
        <f>+'[3]mas de 1 año C$'!$U$44</f>
        <v>7.867500506336636E-2</v>
      </c>
      <c r="DN15" s="146">
        <f>+'[3]mas de 1 año C$'!$U$45</f>
        <v>7.0627799531850874E-2</v>
      </c>
      <c r="DO15" s="146">
        <f>+'[3]mas de 1 año C$'!$U$46</f>
        <v>6.9589529881062331E-2</v>
      </c>
      <c r="DP15" s="148">
        <f>+'[3]mas de 1 año C$'!$U$47</f>
        <v>7.240298864529153E-2</v>
      </c>
      <c r="DQ15" s="150">
        <f>+'[3]mas de 1 año C$'!$U$48</f>
        <v>7.2493248966738824E-2</v>
      </c>
      <c r="DR15" s="146">
        <f>+'[3]mas de 1 año C$'!$U$49</f>
        <v>7.5448111439212137E-2</v>
      </c>
      <c r="DS15" s="146">
        <f>+'[3]mas de 1 año C$'!$U$50</f>
        <v>6.7532448664905875E-2</v>
      </c>
      <c r="DT15" s="148">
        <f>+'[3]mas de 1 año C$'!$U$51</f>
        <v>6.9346183519980953E-2</v>
      </c>
      <c r="DU15" s="150">
        <f>+'[3]mas de 1 año C$'!$U$52</f>
        <v>7.5042830156309567E-2</v>
      </c>
      <c r="DV15" s="146">
        <f>+'[3]mas de 1 año C$'!$U$53</f>
        <v>6.661028929625816E-2</v>
      </c>
      <c r="DW15" s="146">
        <f>+'[3]mas de 1 año C$'!$U$54</f>
        <v>9.5068591495823834E-2</v>
      </c>
      <c r="DX15" s="146">
        <f>+'[3]mas de 1 año C$'!$U$55</f>
        <v>8.0590702932621272E-2</v>
      </c>
      <c r="DY15" s="148">
        <f>+'[3]mas de 1 año C$'!$U$56</f>
        <v>8.6268739310344844E-2</v>
      </c>
      <c r="DZ15" s="150">
        <f>+'[3]mas de 1 año C$'!$U$57</f>
        <v>7.1039874496822239E-2</v>
      </c>
      <c r="EA15" s="146">
        <f>+'[3]mas de 1 año C$'!$U$58</f>
        <v>8.6547733058689111E-2</v>
      </c>
      <c r="EB15" s="146">
        <f>+'[3]mas de 1 año C$'!$U$59</f>
        <v>7.0734646136063395E-2</v>
      </c>
      <c r="EC15" s="148">
        <f>+'[3]mas de 1 año C$'!$U$60</f>
        <v>7.2481519134022829E-2</v>
      </c>
      <c r="ED15" s="150">
        <f>+'[3]mas de 1 año C$'!$U$61</f>
        <v>7.1186842288814264E-2</v>
      </c>
      <c r="EE15" s="8">
        <f>+'[3]mas de 1 año C$'!$U$62</f>
        <v>8.4856973587638815E-2</v>
      </c>
      <c r="EF15" s="146">
        <f>+'[3]mas de 1 año C$'!$U$63</f>
        <v>8.3572523015574662E-2</v>
      </c>
      <c r="EG15" s="148">
        <f>+'[3]mas de 1 año C$'!$U$64</f>
        <v>7.0125303632856711E-2</v>
      </c>
      <c r="EH15" s="146">
        <f>+'[3]mas de 1 año C$'!$U$65</f>
        <v>7.4090447612475213E-2</v>
      </c>
      <c r="EI15" s="146">
        <f>+'[3]mas de 1 año C$'!$U$66</f>
        <v>6.6668845522293796E-2</v>
      </c>
      <c r="EJ15" s="146">
        <f>+'[3]mas de 1 año C$'!$U$67</f>
        <v>7.1790873980211764E-2</v>
      </c>
      <c r="EK15" s="8">
        <f>+'[3]mas de 1 año C$'!$U$68</f>
        <v>5.1346439040054155E-2</v>
      </c>
      <c r="EL15" s="148">
        <f>+'[3]mas de 1 año C$'!$U$69</f>
        <v>6.9440780151131171E-2</v>
      </c>
      <c r="EM15" s="150">
        <f>+'[3]mas de 1 año C$'!$U$70</f>
        <v>6.5811768508251267E-2</v>
      </c>
      <c r="EN15" s="146">
        <f>+'[3]mas de 1 año C$'!$U$71</f>
        <v>6.5351475391038832E-2</v>
      </c>
      <c r="EO15" s="146">
        <f>+'[3]mas de 1 año C$'!$U$72</f>
        <v>6.8841122781329242E-2</v>
      </c>
      <c r="EP15" s="148">
        <f>+'[3]mas de 1 año C$'!$U$73</f>
        <v>6.0999531760256853E-2</v>
      </c>
      <c r="EQ15" s="150">
        <f>+'[3]mas de 1 año C$'!$U$74</f>
        <v>6.0190671403197164E-2</v>
      </c>
      <c r="ER15" s="8">
        <f>+'[3]mas de 1 año C$'!$U$75</f>
        <v>6.7794727552044132E-2</v>
      </c>
      <c r="ES15" s="146">
        <f>+'[3]mas de 1 año C$'!$U$76</f>
        <v>6.3770907419260975E-2</v>
      </c>
      <c r="ET15" s="148">
        <f>+'[3]mas de 1 año C$'!$U$77</f>
        <v>6.2668768076467971E-2</v>
      </c>
      <c r="EU15" s="150">
        <f>+'[3]mas de 1 año C$'!$U$78</f>
        <v>5.7780868660053497E-2</v>
      </c>
      <c r="EV15" s="146">
        <f>+'[3]mas de 1 año C$'!$U$79</f>
        <v>7.0934075759226972E-2</v>
      </c>
      <c r="EW15" s="8">
        <f>+'[3]mas de 1 año C$'!$U$80</f>
        <v>6.8091604953186335E-2</v>
      </c>
      <c r="EX15" s="148">
        <f>+'[3]mas de 1 año C$'!$U$81</f>
        <v>7.2162546496939067E-2</v>
      </c>
      <c r="EY15" s="147">
        <f>+'[3]mas de 1 año C$'!$U$82</f>
        <v>4.8187530984153473E-2</v>
      </c>
      <c r="EZ15" s="8">
        <f>+'[3]mas de 1 año C$'!$U$83</f>
        <v>8.3906437659354252E-2</v>
      </c>
      <c r="FA15" s="149">
        <f>+'[3]mas de 1 año C$'!$U$84</f>
        <v>6.758290684703927E-2</v>
      </c>
      <c r="FB15" s="8">
        <f>+'[3]mas de 1 año C$'!$U$85</f>
        <v>6.326059311206382E-2</v>
      </c>
      <c r="FC15" s="151">
        <f>+'[3]mas de 1 año C$'!$U$86</f>
        <v>5.156611203066469E-2</v>
      </c>
    </row>
    <row r="16" spans="1:159" x14ac:dyDescent="0.2">
      <c r="A16" s="7" t="s">
        <v>13</v>
      </c>
      <c r="B16" s="35">
        <v>8.6300000000000002E-2</v>
      </c>
      <c r="C16" s="35">
        <v>8.7599999999999997E-2</v>
      </c>
      <c r="D16" s="35">
        <v>8.5300000000000001E-2</v>
      </c>
      <c r="E16" s="35">
        <v>8.5599999999999996E-2</v>
      </c>
      <c r="F16" s="35">
        <v>8.4699999999999998E-2</v>
      </c>
      <c r="G16" s="35">
        <v>8.5099999999999995E-2</v>
      </c>
      <c r="H16" s="35">
        <v>8.2900000000000001E-2</v>
      </c>
      <c r="I16" s="35">
        <v>8.1299999999999997E-2</v>
      </c>
      <c r="J16" s="35">
        <v>8.0399999999999999E-2</v>
      </c>
      <c r="K16" s="35">
        <v>8.3199999999999996E-2</v>
      </c>
      <c r="L16" s="35">
        <v>8.2900000000000001E-2</v>
      </c>
      <c r="M16" s="35">
        <v>8.1699999999999995E-2</v>
      </c>
      <c r="N16" s="35">
        <v>8.5000000000000006E-2</v>
      </c>
      <c r="O16" s="35">
        <v>8.5999999999999993E-2</v>
      </c>
      <c r="P16" s="35">
        <v>8.7999999999999995E-2</v>
      </c>
      <c r="Q16" s="35">
        <v>8.6999999999999994E-2</v>
      </c>
      <c r="R16" s="35">
        <v>8.6099999999999996E-2</v>
      </c>
      <c r="S16" s="142">
        <v>8.6300000000000002E-2</v>
      </c>
      <c r="T16" s="142">
        <v>8.5400000000000004E-2</v>
      </c>
      <c r="U16" s="142">
        <v>8.4400000000000003E-2</v>
      </c>
      <c r="V16" s="142">
        <v>8.6800000000000002E-2</v>
      </c>
      <c r="W16" s="142">
        <v>8.4388132204415822E-2</v>
      </c>
      <c r="X16" s="142">
        <v>9.8867641031757159E-2</v>
      </c>
      <c r="Y16" s="142">
        <v>8.7216909208860827E-2</v>
      </c>
      <c r="Z16" s="143">
        <v>8.8592248382651229E-2</v>
      </c>
      <c r="AA16" s="35">
        <v>8.552062330339516E-2</v>
      </c>
      <c r="AB16" s="35">
        <v>8.5896394126654674E-2</v>
      </c>
      <c r="AC16" s="35">
        <v>8.5896394126654674E-2</v>
      </c>
      <c r="AD16" s="35">
        <v>8.470069544025402E-2</v>
      </c>
      <c r="AE16" s="144">
        <v>8.4952210842900652E-2</v>
      </c>
      <c r="AF16" s="35">
        <v>8.6581971545690403E-2</v>
      </c>
      <c r="AG16" s="144">
        <v>8.97266639984583E-2</v>
      </c>
      <c r="AH16" s="142">
        <v>8.8012491460154593E-2</v>
      </c>
      <c r="AI16" s="142">
        <v>7.9310442378781307E-2</v>
      </c>
      <c r="AJ16" s="35">
        <v>8.6595497026678653E-2</v>
      </c>
      <c r="AK16" s="145">
        <v>8.0734162142460431E-2</v>
      </c>
      <c r="AL16" s="143">
        <v>8.2173399146552195E-2</v>
      </c>
      <c r="AM16" s="146">
        <v>7.8037301094978181E-2</v>
      </c>
      <c r="AN16" s="146">
        <f>+'[1]ahorro C$'!$AK$198</f>
        <v>7.2738663510282159E-2</v>
      </c>
      <c r="AO16" s="146">
        <f>+'[1]ahorro C$'!$AK$204</f>
        <v>7.2442932853519257E-2</v>
      </c>
      <c r="AP16" s="147">
        <f>+'[1]ahorro C$'!$AG196</f>
        <v>6.8871664027135057E-2</v>
      </c>
      <c r="AQ16" s="146">
        <f>+'[1]ahorro C$'!$AG197</f>
        <v>7.0871152663381926E-2</v>
      </c>
      <c r="AR16" s="146">
        <f>+'[1]ahorro C$'!$AG198</f>
        <v>6.7024720710939859E-2</v>
      </c>
      <c r="AS16" s="146">
        <f>+'[1]ahorro C$'!$AG199</f>
        <v>6.8854512451440836E-2</v>
      </c>
      <c r="AT16" s="148">
        <f>+'[1]ahorro C$'!$AG200</f>
        <v>6.8688312702051696E-2</v>
      </c>
      <c r="AU16" s="149">
        <f>+'[1]ahorro C$'!$AG201</f>
        <v>6.7825674318720525E-2</v>
      </c>
      <c r="AV16" s="146">
        <f>+'[1]ahorro C$'!$AG202</f>
        <v>6.7077791219867788E-2</v>
      </c>
      <c r="AW16" s="146">
        <f>+'[1]ahorro C$'!$AG203</f>
        <v>6.5146355872577333E-2</v>
      </c>
      <c r="AX16" s="146">
        <f>+'[1]ahorro C$'!$AG204</f>
        <v>6.6480856685055933E-2</v>
      </c>
      <c r="AY16" s="147">
        <f>+'[1]ahorro C$'!$AG205</f>
        <v>6.6794399553087469E-2</v>
      </c>
      <c r="AZ16" s="146">
        <f>+'[1]ahorro C$'!$AG206</f>
        <v>6.3449537223209784E-2</v>
      </c>
      <c r="BA16" s="146">
        <f>+'[1]ahorro C$'!$AG207</f>
        <v>6.5683415614758586E-2</v>
      </c>
      <c r="BB16" s="146">
        <f>+'[1]ahorro C$'!$AG208</f>
        <v>6.4694405580271411E-2</v>
      </c>
      <c r="BC16" s="148">
        <f>+'[1]ahorro C$'!$AG209</f>
        <v>6.4770183935526165E-2</v>
      </c>
      <c r="BD16" s="149">
        <f>+'[1]ahorro C$'!$AG210</f>
        <v>5.3316050496172343E-2</v>
      </c>
      <c r="BE16" s="146">
        <f>+'[1]ahorro C$'!$AG211</f>
        <v>5.4457039739422432E-2</v>
      </c>
      <c r="BF16" s="146">
        <f>+'[1]ahorro C$'!$AG212</f>
        <v>4.5865944714657679E-2</v>
      </c>
      <c r="BG16" s="146">
        <f>+'[1]ahorro C$'!$AG213</f>
        <v>5.5775668299636968E-2</v>
      </c>
      <c r="BH16" s="147">
        <f>+'[1]ahorro C$'!$AG214</f>
        <v>5.3746772217197029E-2</v>
      </c>
      <c r="BI16" s="146">
        <f>+'[1]ahorro C$'!$AG215</f>
        <v>5.2627272764042395E-2</v>
      </c>
      <c r="BJ16" s="146">
        <f>+'[1]ahorro C$'!$AG216</f>
        <v>5.5349624506168531E-2</v>
      </c>
      <c r="BK16" s="148">
        <f>+'[1]ahorro C$'!$AG217</f>
        <v>5.4028803408081284E-2</v>
      </c>
      <c r="BL16" s="149">
        <f>+'[1]ahorro C$'!$AG218</f>
        <v>5.1717859242084691E-2</v>
      </c>
      <c r="BM16" s="146">
        <f>+'[1]ahorro C$'!$AG219</f>
        <v>4.6495007017683512E-2</v>
      </c>
      <c r="BN16" s="146">
        <f>+'[1]ahorro C$'!$AG220</f>
        <v>5.6274614575114026E-2</v>
      </c>
      <c r="BO16" s="146">
        <f>+'[1]ahorro C$'!$AG221</f>
        <v>4.6575377696648615E-2</v>
      </c>
      <c r="BP16" s="146">
        <f>+'[1]ahorro C$'!$AG222</f>
        <v>5.6161581927920326E-2</v>
      </c>
      <c r="BQ16" s="147">
        <f>+'[1]ahorro C$'!$AG223</f>
        <v>4.6495039794652554E-2</v>
      </c>
      <c r="BR16" s="146">
        <f>+'[1]ahorro C$'!$AG224</f>
        <v>5.1702873424754964E-2</v>
      </c>
      <c r="BS16" s="146">
        <f>+'[1]ahorro C$'!$AG225</f>
        <v>5.3503406399188831E-2</v>
      </c>
      <c r="BT16" s="148">
        <f>+'[1]ahorro C$'!$AG226</f>
        <v>5.0904644356128084E-2</v>
      </c>
      <c r="BU16" s="149">
        <f>+'[1]ahorro C$'!$AG227</f>
        <v>5.535427815963008E-2</v>
      </c>
      <c r="BV16" s="146">
        <f>+'[1]ahorro C$'!$AG228</f>
        <v>5.1080964321424574E-2</v>
      </c>
      <c r="BW16" s="146">
        <f>+'[1]ahorro C$'!$AG229</f>
        <v>4.802365936307737E-2</v>
      </c>
      <c r="BX16" s="146">
        <f>+'[1]ahorro C$'!$AG230</f>
        <v>4.9631069622442125E-2</v>
      </c>
      <c r="BY16" s="147">
        <f>+'[2]ahorro C$'!$U$4</f>
        <v>5.3522633735962645E-2</v>
      </c>
      <c r="BZ16" s="146">
        <f>+'[2]ahorro C$'!$U$5</f>
        <v>5.1591576167917097E-2</v>
      </c>
      <c r="CA16" s="146">
        <f>+'[2]ahorro C$'!$U$6</f>
        <v>4.9981161323043054E-2</v>
      </c>
      <c r="CB16" s="146">
        <f>+'[2]ahorro C$'!$U$7</f>
        <v>4.8550996274986914E-2</v>
      </c>
      <c r="CC16" s="148">
        <f>+'[2]ahorro C$'!$U$8</f>
        <v>4.9176290296933073E-2</v>
      </c>
      <c r="CD16" s="149">
        <f>+'[2]ahorro C$'!$U$9</f>
        <v>4.8113975665702829E-2</v>
      </c>
      <c r="CE16" s="146">
        <f>+'[2]ahorro C$'!$U$10</f>
        <v>4.6625528820752458E-2</v>
      </c>
      <c r="CF16" s="146">
        <f>+'[2]ahorro C$'!$U$11</f>
        <v>4.8100269539068562E-2</v>
      </c>
      <c r="CG16" s="148">
        <f>+'[2]ahorro C$'!$U$12</f>
        <v>4.9274704376153854E-2</v>
      </c>
      <c r="CH16" s="147">
        <f>+'[2]ahorro C$'!$U$13</f>
        <v>4.9528658300618505E-2</v>
      </c>
      <c r="CI16" s="8">
        <f>+'[2]ahorro C$'!$U$14</f>
        <v>4.9075363975277148E-2</v>
      </c>
      <c r="CJ16" s="8">
        <f>+'[2]ahorro C$'!$U$15</f>
        <v>4.6682946414690493E-2</v>
      </c>
      <c r="CK16" s="148">
        <f>+'[3]ahorro C$'!$U$16</f>
        <v>4.8787933579825797E-2</v>
      </c>
      <c r="CL16" s="150">
        <f>+'[3]ahorro C$'!$U$17</f>
        <v>5.008501962374335E-2</v>
      </c>
      <c r="CM16" s="146">
        <f>+'[3]ahorro C$'!$U$18</f>
        <v>4.8762223410704769E-2</v>
      </c>
      <c r="CN16" s="146">
        <f>+'[3]ahorro C$'!$U$19</f>
        <v>5.0854854479974787E-2</v>
      </c>
      <c r="CO16" s="146">
        <f>+'[3]ahorro C$'!$U$20</f>
        <v>4.8014513667623909E-2</v>
      </c>
      <c r="CP16" s="148">
        <f>+'[3]ahorro C$'!$U$21</f>
        <v>4.6430698189789517E-2</v>
      </c>
      <c r="CQ16" s="150">
        <f>+'[3]ahorro C$'!$U$22</f>
        <v>4.6406527331189718E-2</v>
      </c>
      <c r="CR16" s="146">
        <f>+'[3]ahorro C$'!$U$23</f>
        <v>4.5084928003188772E-2</v>
      </c>
      <c r="CS16" s="146">
        <f>+'[3]ahorro C$'!$U$24</f>
        <v>4.5456921988033611E-2</v>
      </c>
      <c r="CT16" s="146">
        <f>+'[3]ahorro C$'!$U$25</f>
        <v>4.604899531061532E-2</v>
      </c>
      <c r="CU16" s="150">
        <f>+'[3]ahorro C$'!$U$26</f>
        <v>4.5159305573570424E-2</v>
      </c>
      <c r="CV16" s="146">
        <f>+'[3]ahorro C$'!$U$27</f>
        <v>4.4674925459809639E-2</v>
      </c>
      <c r="CW16" s="146">
        <f>+'[3]ahorro C$'!$U$28</f>
        <v>4.5096925097456136E-2</v>
      </c>
      <c r="CX16" s="148">
        <f>+'[3]ahorro C$'!$U$29</f>
        <v>4.4679462663208436E-2</v>
      </c>
      <c r="CY16" s="146">
        <f>+'[3]ahorro C$'!$U$30</f>
        <v>4.5592018704431109E-2</v>
      </c>
      <c r="CZ16" s="146">
        <f>+'[3]ahorro C$'!$U$31</f>
        <v>4.4324108750025286E-2</v>
      </c>
      <c r="DA16" s="146">
        <f>+'[3]ahorro C$'!$U$32</f>
        <v>4.4334619790515555E-2</v>
      </c>
      <c r="DB16" s="146">
        <f>+'[3]ahorro C$'!$U$33</f>
        <v>4.4627915821386366E-2</v>
      </c>
      <c r="DC16" s="148">
        <f>+'[3]ahorro C$'!$U$34</f>
        <v>4.4400251697655282E-2</v>
      </c>
      <c r="DD16" s="150">
        <f>+'[3]ahorro C$'!$U$35</f>
        <v>4.2050628098870016E-2</v>
      </c>
      <c r="DE16" s="146">
        <f>+'[3]ahorro C$'!$U$36</f>
        <v>3.8118844673207329E-2</v>
      </c>
      <c r="DF16" s="146">
        <f>+'[3]ahorro C$'!$U$37</f>
        <v>4.0996371939970883E-2</v>
      </c>
      <c r="DG16" s="146">
        <f>+'[3]ahorro C$'!$U$38</f>
        <v>3.7395925876847057E-2</v>
      </c>
      <c r="DH16" s="150">
        <f>+'[3]ahorro C$'!$U$39</f>
        <v>3.7725987902419302E-2</v>
      </c>
      <c r="DI16" s="146">
        <f>+'[3]ahorro C$'!$U$40</f>
        <v>3.728876016158187E-2</v>
      </c>
      <c r="DJ16" s="146">
        <f>+'[3]ahorro C$'!$U$41</f>
        <v>3.6350093935451105E-2</v>
      </c>
      <c r="DK16" s="148">
        <f>+'[3]ahorro C$'!$U$42</f>
        <v>3.3248319434777296E-2</v>
      </c>
      <c r="DL16" s="150">
        <f>+'[3]ahorro C$'!$U$43</f>
        <v>3.3623873316244876E-2</v>
      </c>
      <c r="DM16" s="146">
        <f>+'[3]ahorro C$'!$U$44</f>
        <v>3.3816939885623634E-2</v>
      </c>
      <c r="DN16" s="146">
        <f>+'[3]ahorro C$'!$U$45</f>
        <v>3.8100570198995529E-2</v>
      </c>
      <c r="DO16" s="146">
        <f>+'[3]ahorro C$'!$U$46</f>
        <v>3.6504974882315751E-2</v>
      </c>
      <c r="DP16" s="148">
        <f>+'[3]ahorro C$'!$U$47</f>
        <v>3.5188825394036116E-2</v>
      </c>
      <c r="DQ16" s="150">
        <f>+'[3]ahorro C$'!$U$48</f>
        <v>3.5104056106240622E-2</v>
      </c>
      <c r="DR16" s="146">
        <f>+'[3]ahorro C$'!$U$49</f>
        <v>3.3609935782620753E-2</v>
      </c>
      <c r="DS16" s="146">
        <f>+'[3]ahorro C$'!$U$50</f>
        <v>3.2667779992616816E-2</v>
      </c>
      <c r="DT16" s="148">
        <f>+'[3]ahorro C$'!$U$51</f>
        <v>3.4944798350496652E-2</v>
      </c>
      <c r="DU16" s="150">
        <f>+'[3]ahorro C$'!$U$52</f>
        <v>3.29426932371122E-2</v>
      </c>
      <c r="DV16" s="146">
        <f>+'[3]ahorro C$'!$U$53</f>
        <v>3.4685521886296013E-2</v>
      </c>
      <c r="DW16" s="146">
        <f>+'[3]ahorro C$'!$U$54</f>
        <v>3.5127365017178329E-2</v>
      </c>
      <c r="DX16" s="146">
        <f>+'[3]ahorro C$'!$U$55</f>
        <v>3.5435740509035432E-2</v>
      </c>
      <c r="DY16" s="148">
        <f>+'[3]ahorro C$'!$U$56</f>
        <v>4.2884960358416956E-2</v>
      </c>
      <c r="DZ16" s="150">
        <f>+'[3]ahorro C$'!$U$57</f>
        <v>4.0606917894350815E-2</v>
      </c>
      <c r="EA16" s="146">
        <f>+'[3]ahorro C$'!$U$58</f>
        <v>4.0658218258877755E-2</v>
      </c>
      <c r="EB16" s="146">
        <f>+'[3]ahorro C$'!$U$59</f>
        <v>3.9180396867804938E-2</v>
      </c>
      <c r="EC16" s="148">
        <f>+'[3]ahorro C$'!$U$60</f>
        <v>3.6427391058031965E-2</v>
      </c>
      <c r="ED16" s="150">
        <f>+'[3]ahorro C$'!$U$61</f>
        <v>3.375357593465976E-2</v>
      </c>
      <c r="EE16" s="8">
        <f>+'[3]ahorro C$'!$U$62</f>
        <v>3.8208663565524943E-2</v>
      </c>
      <c r="EF16" s="146">
        <f>+'[3]ahorro C$'!$U$63</f>
        <v>3.5976987127174245E-2</v>
      </c>
      <c r="EG16" s="148">
        <f>+'[3]ahorro C$'!$U$64</f>
        <v>3.9864770263651185E-2</v>
      </c>
      <c r="EH16" s="146">
        <f>+'[3]ahorro C$'!$U$65</f>
        <v>3.6199031959982558E-2</v>
      </c>
      <c r="EI16" s="146">
        <f>+'[3]ahorro C$'!$U$66</f>
        <v>3.6662197674129995E-2</v>
      </c>
      <c r="EJ16" s="146">
        <f>+'[3]ahorro C$'!$U$67</f>
        <v>3.6617205258855354E-2</v>
      </c>
      <c r="EK16" s="8">
        <f>+'[3]ahorro C$'!$U$68</f>
        <v>3.6230996878234049E-2</v>
      </c>
      <c r="EL16" s="148">
        <f>+'[3]ahorro C$'!$U$69</f>
        <v>3.4799297640595868E-2</v>
      </c>
      <c r="EM16" s="150">
        <f>+'[3]ahorro C$'!$U$70</f>
        <v>3.723715170004261E-2</v>
      </c>
      <c r="EN16" s="146">
        <f>+'[3]ahorro C$'!$U$71</f>
        <v>3.6246776683349011E-2</v>
      </c>
      <c r="EO16" s="146">
        <f>+'[3]ahorro C$'!$U$72</f>
        <v>3.6571564466494254E-2</v>
      </c>
      <c r="EP16" s="148">
        <f>+'[3]ahorro C$'!$U$73</f>
        <v>3.4921204458146671E-2</v>
      </c>
      <c r="EQ16" s="150">
        <f>+'[3]ahorro C$'!$U$74</f>
        <v>3.4049685570491678E-2</v>
      </c>
      <c r="ER16" s="8">
        <f>+'[3]ahorro C$'!$U$75</f>
        <v>3.3674291917354195E-2</v>
      </c>
      <c r="ES16" s="146">
        <f>+'[3]ahorro C$'!$U$76</f>
        <v>3.3187079255296008E-2</v>
      </c>
      <c r="ET16" s="148">
        <f>+'[3]ahorro C$'!$U$77</f>
        <v>3.3492691076968409E-2</v>
      </c>
      <c r="EU16" s="150">
        <f>+'[3]ahorro C$'!$U$78</f>
        <v>3.3737006931204072E-2</v>
      </c>
      <c r="EV16" s="146">
        <f>+'[3]ahorro C$'!$U$79</f>
        <v>3.3730326283103636E-2</v>
      </c>
      <c r="EW16" s="8">
        <f>+'[3]ahorro C$'!$U$80</f>
        <v>3.3592663599226351E-2</v>
      </c>
      <c r="EX16" s="148">
        <f>+'[3]ahorro C$'!$U$81</f>
        <v>3.2643293451493929E-2</v>
      </c>
      <c r="EY16" s="147">
        <f>+'[3]ahorro C$'!$U$82</f>
        <v>3.3107357784010936E-2</v>
      </c>
      <c r="EZ16" s="8">
        <f>+'[3]ahorro C$'!$U$83</f>
        <v>3.2804231382609052E-2</v>
      </c>
      <c r="FA16" s="149">
        <f>+'[3]ahorro C$'!$U$84</f>
        <v>3.2931302450945561E-2</v>
      </c>
      <c r="FB16" s="8">
        <f>+'[3]ahorro C$'!$U$85</f>
        <v>3.3772205260195115E-2</v>
      </c>
      <c r="FC16" s="151">
        <f>+'[3]ahorro C$'!$U$86</f>
        <v>3.3150606341983753E-2</v>
      </c>
    </row>
    <row r="17" spans="1:159" x14ac:dyDescent="0.2">
      <c r="A17" s="9" t="s">
        <v>14</v>
      </c>
      <c r="B17" s="10">
        <v>0.12280000000000001</v>
      </c>
      <c r="C17" s="10">
        <v>0.11940000000000001</v>
      </c>
      <c r="D17" s="10">
        <v>0.1111</v>
      </c>
      <c r="E17" s="10">
        <v>0.11119999999999999</v>
      </c>
      <c r="F17" s="10">
        <v>0.114</v>
      </c>
      <c r="G17" s="10">
        <v>0.1114</v>
      </c>
      <c r="H17" s="10">
        <v>0.1135</v>
      </c>
      <c r="I17" s="10">
        <v>0.1176</v>
      </c>
      <c r="J17" s="10">
        <v>0.1043</v>
      </c>
      <c r="K17" s="10">
        <v>0.1195</v>
      </c>
      <c r="L17" s="10">
        <v>0.1159</v>
      </c>
      <c r="M17" s="10">
        <v>0.12089999999999999</v>
      </c>
      <c r="N17" s="10">
        <v>9.4700000000000006E-2</v>
      </c>
      <c r="O17" s="10">
        <v>9.7000000000000003E-2</v>
      </c>
      <c r="P17" s="10">
        <v>0.11799999999999999</v>
      </c>
      <c r="Q17" s="10">
        <v>0.11940000000000001</v>
      </c>
      <c r="R17" s="10">
        <v>0.1181</v>
      </c>
      <c r="S17" s="159">
        <v>0.1237</v>
      </c>
      <c r="T17" s="159">
        <v>0.1183</v>
      </c>
      <c r="U17" s="159">
        <v>0.11219999999999999</v>
      </c>
      <c r="V17" s="159">
        <v>0.1096</v>
      </c>
      <c r="W17" s="159">
        <v>0.10954064227264804</v>
      </c>
      <c r="X17" s="159">
        <v>0.12426266652115317</v>
      </c>
      <c r="Y17" s="159">
        <v>0.12884184086206987</v>
      </c>
      <c r="Z17" s="160">
        <v>0.11243003949451658</v>
      </c>
      <c r="AA17" s="10">
        <v>0.1145290286101886</v>
      </c>
      <c r="AB17" s="159">
        <v>0.11609521536640695</v>
      </c>
      <c r="AC17" s="159">
        <v>0.11597046578827042</v>
      </c>
      <c r="AD17" s="10">
        <v>0.11659585642411305</v>
      </c>
      <c r="AE17" s="161">
        <v>0.12182291759161459</v>
      </c>
      <c r="AF17" s="10">
        <v>0.11931589536030837</v>
      </c>
      <c r="AG17" s="161">
        <v>0.11879576010358613</v>
      </c>
      <c r="AH17" s="159">
        <v>0.12224917721564973</v>
      </c>
      <c r="AI17" s="159">
        <v>0.11460438997041808</v>
      </c>
      <c r="AJ17" s="10">
        <v>0.12215552993705028</v>
      </c>
      <c r="AK17" s="162">
        <v>0.10813275749553149</v>
      </c>
      <c r="AL17" s="160">
        <v>0.11323366714448613</v>
      </c>
      <c r="AM17" s="163">
        <v>0.11189385189467232</v>
      </c>
      <c r="AN17" s="163">
        <f>+'[1]salidaC$'!$AK$199</f>
        <v>8.7954181055095199E-2</v>
      </c>
      <c r="AO17" s="163">
        <f>+'[1]salidaC$'!$AK$204</f>
        <v>0.10876530294807006</v>
      </c>
      <c r="AP17" s="164">
        <f>+'[1]salidaC$'!$AG196</f>
        <v>9.0485572571956843E-2</v>
      </c>
      <c r="AQ17" s="163">
        <f>+'[1]salidaC$'!$AG197</f>
        <v>8.4842950805300868E-2</v>
      </c>
      <c r="AR17" s="163">
        <f>+'[1]salidaC$'!$AG198</f>
        <v>9.5908795614734199E-2</v>
      </c>
      <c r="AS17" s="163">
        <f>+'[1]salidaC$'!$AG199</f>
        <v>9.3713103022621064E-2</v>
      </c>
      <c r="AT17" s="165">
        <f>+'[1]salidaC$'!$AG200</f>
        <v>7.8021338981699676E-2</v>
      </c>
      <c r="AU17" s="166">
        <f>+'[1]salidaC$'!$AG201</f>
        <v>8.3483825601411626E-2</v>
      </c>
      <c r="AV17" s="163">
        <f>+'[1]salidaC$'!$AG202</f>
        <v>8.4557563503914551E-2</v>
      </c>
      <c r="AW17" s="163">
        <f>+'[1]salidaC$'!$AG203</f>
        <v>7.4097478492149316E-2</v>
      </c>
      <c r="AX17" s="163">
        <f>+'[1]salidaC$'!$AG204</f>
        <v>8.7554038764571809E-2</v>
      </c>
      <c r="AY17" s="164">
        <f>+'[1]salidaC$'!$AG205</f>
        <v>8.3460996290334905E-2</v>
      </c>
      <c r="AZ17" s="163">
        <f>+'[1]salidaC$'!$AG206</f>
        <v>8.9882755901254233E-2</v>
      </c>
      <c r="BA17" s="163">
        <f>+'[1]salidaC$'!$AG207</f>
        <v>8.2935693756613749E-2</v>
      </c>
      <c r="BB17" s="163">
        <f>+'[1]salidaC$'!$AG208</f>
        <v>9.3210414817237297E-2</v>
      </c>
      <c r="BC17" s="165">
        <f>+'[1]salidaC$'!$AG209</f>
        <v>8.6709805273977619E-2</v>
      </c>
      <c r="BD17" s="166">
        <f>+'[1]salidaC$'!$AG210</f>
        <v>8.2192778960667581E-2</v>
      </c>
      <c r="BE17" s="163">
        <f>+'[1]salidaC$'!$AG211</f>
        <v>8.5155312875859979E-2</v>
      </c>
      <c r="BF17" s="163">
        <f>+'[1]salidaC$'!$AG212</f>
        <v>6.5226415791895476E-2</v>
      </c>
      <c r="BG17" s="163">
        <f>+'[1]salidaC$'!$AG213</f>
        <v>9.4179739353007788E-2</v>
      </c>
      <c r="BH17" s="164">
        <f>+'[1]salidaC$'!$AG214</f>
        <v>7.8330353060902941E-2</v>
      </c>
      <c r="BI17" s="163">
        <f>+'[1]salidaC$'!$AG215</f>
        <v>7.9620762433607398E-2</v>
      </c>
      <c r="BJ17" s="163">
        <f>+'[1]salidaC$'!$AG216</f>
        <v>8.7072200008567385E-2</v>
      </c>
      <c r="BK17" s="165">
        <f>+'[1]salidaC$'!$AG217</f>
        <v>9.4532836299481685E-2</v>
      </c>
      <c r="BL17" s="166">
        <f>+'[1]salidaC$'!$AG218</f>
        <v>7.4864209821110125E-2</v>
      </c>
      <c r="BM17" s="163">
        <f>+'[1]salidaC$'!$AG219</f>
        <v>8.086715785885705E-2</v>
      </c>
      <c r="BN17" s="163">
        <f>+'[1]salidaC$'!$AG220</f>
        <v>8.291001086367078E-2</v>
      </c>
      <c r="BO17" s="163">
        <f>+'[1]salidaC$'!$AG221</f>
        <v>8.0279565165746386E-2</v>
      </c>
      <c r="BP17" s="163">
        <f>+'[1]salidaC$'!$AG222</f>
        <v>7.2443612953554129E-2</v>
      </c>
      <c r="BQ17" s="164">
        <f>+'[1]salidaC$'!$AG223</f>
        <v>8.1613343396271382E-2</v>
      </c>
      <c r="BR17" s="163">
        <f>+'[1]salidaC$'!$AG224</f>
        <v>7.9772936992725821E-2</v>
      </c>
      <c r="BS17" s="163">
        <f>+'[1]salidaC$'!$AG225</f>
        <v>7.6656513207534416E-2</v>
      </c>
      <c r="BT17" s="165">
        <f>+'[1]salidaC$'!$AG226</f>
        <v>8.4793910037163536E-2</v>
      </c>
      <c r="BU17" s="166">
        <f>+'[1]salidaC$'!$AG227</f>
        <v>8.0244312757391925E-2</v>
      </c>
      <c r="BV17" s="163">
        <f>+'[1]salidaC$'!$AG228</f>
        <v>0.1179062132214435</v>
      </c>
      <c r="BW17" s="163">
        <f>+'[1]salidaC$'!$AG229</f>
        <v>7.5207780754192821E-2</v>
      </c>
      <c r="BX17" s="163">
        <f>+'[1]salidaC$'!$AG230</f>
        <v>8.7318547318190567E-2</v>
      </c>
      <c r="BY17" s="164">
        <f>+'[2]salidaC$'!$U$4</f>
        <v>6.0334623340935652E-2</v>
      </c>
      <c r="BZ17" s="163">
        <f>+'[2]salidaC$'!$U$5</f>
        <v>8.8032946006109905E-2</v>
      </c>
      <c r="CA17" s="163">
        <f>+'[2]salidaC$'!$U$6</f>
        <v>7.9955806580611702E-2</v>
      </c>
      <c r="CB17" s="163">
        <f>+'[2]salidaC$'!$U$7</f>
        <v>8.5501572121714844E-2</v>
      </c>
      <c r="CC17" s="165">
        <f>+'[2]salidaC$'!$U$8</f>
        <v>8.2717836096922431E-2</v>
      </c>
      <c r="CD17" s="166">
        <f>+'[2]salidaC$'!$U$9</f>
        <v>6.6867791437238533E-2</v>
      </c>
      <c r="CE17" s="163">
        <f>+'[2]salidaC$'!$U$10</f>
        <v>7.0273400480677192E-2</v>
      </c>
      <c r="CF17" s="163">
        <f>+'[2]salidaC$'!$U$11</f>
        <v>8.5234186293893677E-2</v>
      </c>
      <c r="CG17" s="165">
        <f>+'[2]salidaC$'!$U$12</f>
        <v>7.7011569711296413E-2</v>
      </c>
      <c r="CH17" s="164">
        <f>+'[2]salidaC$'!$U$13</f>
        <v>6.6644863652042086E-2</v>
      </c>
      <c r="CI17" s="31">
        <f>+'[2]salidaC$'!$U$14</f>
        <v>7.3943601529548736E-2</v>
      </c>
      <c r="CJ17" s="31">
        <f>+'[2]salidaC$'!$U$15</f>
        <v>7.4390205191966666E-2</v>
      </c>
      <c r="CK17" s="165">
        <f>+'[3]salidaC$'!$U$16</f>
        <v>8.1560632357276286E-2</v>
      </c>
      <c r="CL17" s="167">
        <f>+'[3]salidaC$'!$U$17</f>
        <v>5.6539722122554606E-2</v>
      </c>
      <c r="CM17" s="163">
        <f>+'[3]salidaC$'!$U$18</f>
        <v>6.9776314208944951E-2</v>
      </c>
      <c r="CN17" s="163">
        <f>+'[3]salidaC$'!$U$19</f>
        <v>7.923555631142519E-2</v>
      </c>
      <c r="CO17" s="163">
        <f>+'[3]salidaC$'!$U$20</f>
        <v>7.8156043389469715E-2</v>
      </c>
      <c r="CP17" s="165">
        <f>+'[3]salidaC$'!$U$21</f>
        <v>7.1558379043531628E-2</v>
      </c>
      <c r="CQ17" s="167">
        <f>+'[3]salidaC$'!$U$22</f>
        <v>7.4904300973779314E-2</v>
      </c>
      <c r="CR17" s="163">
        <f>+'[3]salidaC$'!$U$23</f>
        <v>7.7966734749801245E-2</v>
      </c>
      <c r="CS17" s="163">
        <f>+'[3]salidaC$'!$U$24</f>
        <v>7.5132066273051565E-2</v>
      </c>
      <c r="CT17" s="163">
        <f>+'[3]salidaC$'!$U$25</f>
        <v>7.5654249425898448E-2</v>
      </c>
      <c r="CU17" s="167">
        <f>+'[3]salidaC$'!$U$26</f>
        <v>6.4593721555897224E-2</v>
      </c>
      <c r="CV17" s="163">
        <f>+'[3]salidaC$'!$U$27</f>
        <v>6.348245762040286E-2</v>
      </c>
      <c r="CW17" s="163">
        <f>+'[3]salidaC$'!$U$28</f>
        <v>6.9978594111365297E-2</v>
      </c>
      <c r="CX17" s="165">
        <f>+'[3]salidaC$'!$U$29</f>
        <v>6.9696416988572554E-2</v>
      </c>
      <c r="CY17" s="163">
        <f>+'[3]salidaC$'!$U$30</f>
        <v>6.794664254606772E-2</v>
      </c>
      <c r="CZ17" s="163">
        <f>+'[3]salidaC$'!$U$31</f>
        <v>7.7023732937921932E-2</v>
      </c>
      <c r="DA17" s="163">
        <f>+'[3]salidaC$'!$U$32</f>
        <v>8.3547266108720028E-2</v>
      </c>
      <c r="DB17" s="163">
        <f>+'[3]salidaC$'!$U$33</f>
        <v>6.8618551864686128E-2</v>
      </c>
      <c r="DC17" s="165">
        <f>+'[3]salidaC$'!$U$34</f>
        <v>6.5434279636130799E-2</v>
      </c>
      <c r="DD17" s="167">
        <f>+'[3]salidaC$'!$U$35</f>
        <v>5.1574817102944287E-2</v>
      </c>
      <c r="DE17" s="163">
        <f>+'[3]salidaC$'!$U$36</f>
        <v>6.8418533570505535E-2</v>
      </c>
      <c r="DF17" s="163">
        <f>+'[3]salidaC$'!$U$37</f>
        <v>6.2555669731098024E-2</v>
      </c>
      <c r="DG17" s="163">
        <f>+'[3]salidaC$'!$U$38</f>
        <v>5.5385358688321271E-2</v>
      </c>
      <c r="DH17" s="167">
        <f>+'[3]salidaC$'!$U$39</f>
        <v>5.1760512973506263E-2</v>
      </c>
      <c r="DI17" s="163">
        <f>+'[3]salidaC$'!$U$40</f>
        <v>5.3691875422867373E-2</v>
      </c>
      <c r="DJ17" s="163">
        <f>+'[3]salidaC$'!$U$41</f>
        <v>6.1181935175049856E-2</v>
      </c>
      <c r="DK17" s="165">
        <f>+'[3]salidaC$'!$U$42</f>
        <v>5.3749091960081145E-2</v>
      </c>
      <c r="DL17" s="167">
        <f>+'[3]salidaC$'!$U$43</f>
        <v>5.8072552580145417E-2</v>
      </c>
      <c r="DM17" s="163">
        <f>+'[3]salidaC$'!$U$44</f>
        <v>6.0893772871506102E-2</v>
      </c>
      <c r="DN17" s="163">
        <f>+'[3]salidaC$'!$U$45</f>
        <v>5.8529735526821447E-2</v>
      </c>
      <c r="DO17" s="163">
        <f>+'[3]salidaC$'!$U$46</f>
        <v>6.5066610929034679E-2</v>
      </c>
      <c r="DP17" s="165">
        <f>+'[3]salidaC$'!$U$47</f>
        <v>4.8264113390974583E-2</v>
      </c>
      <c r="DQ17" s="167">
        <f>+'[3]salidaC$'!$U$48</f>
        <v>5.9523036948371778E-2</v>
      </c>
      <c r="DR17" s="163">
        <f>+'[3]salidaC$'!$U$49</f>
        <v>6.850110026749251E-2</v>
      </c>
      <c r="DS17" s="163">
        <f>+'[3]salidaC$'!$U$50</f>
        <v>5.4932738970527757E-2</v>
      </c>
      <c r="DT17" s="165">
        <f>+'[3]salidaC$'!$U$51</f>
        <v>5.393059108252489E-2</v>
      </c>
      <c r="DU17" s="167">
        <f>+'[3]salidaC$'!$U$52</f>
        <v>4.8118396393481554E-2</v>
      </c>
      <c r="DV17" s="163">
        <f>+'[3]salidaC$'!$U$53</f>
        <v>5.2040672643281112E-2</v>
      </c>
      <c r="DW17" s="163">
        <f>+'[3]salidaC$'!$U$54</f>
        <v>5.0447965699541436E-2</v>
      </c>
      <c r="DX17" s="163">
        <f>+'[3]salidaC$'!$U$55</f>
        <v>5.7755807913900545E-2</v>
      </c>
      <c r="DY17" s="165">
        <f>+'[3]salidaC$'!$U$56</f>
        <v>4.808795647631612E-2</v>
      </c>
      <c r="DZ17" s="167">
        <f>+'[3]salidaC$'!$U$57</f>
        <v>6.017802105642539E-2</v>
      </c>
      <c r="EA17" s="163">
        <f>+'[3]salidaC$'!$U$58</f>
        <v>6.4678310056899405E-2</v>
      </c>
      <c r="EB17" s="163">
        <f>+'[3]salidaC$'!$U$59</f>
        <v>5.7752570005988033E-2</v>
      </c>
      <c r="EC17" s="165">
        <f>+'[3]salidaC$'!$U$60</f>
        <v>6.3750802504202675E-2</v>
      </c>
      <c r="ED17" s="167">
        <f>+'[3]salidaC$'!$U$61</f>
        <v>4.955682686670302E-2</v>
      </c>
      <c r="EE17" s="31">
        <f>+'[3]salidaC$'!$U$62</f>
        <v>6.1876493685739935E-2</v>
      </c>
      <c r="EF17" s="163">
        <f>+'[3]salidaC$'!$U$63</f>
        <v>5.6501041473022019E-2</v>
      </c>
      <c r="EG17" s="165">
        <f>+'[3]salidaC$'!$U$64</f>
        <v>6.4422925044682056E-2</v>
      </c>
      <c r="EH17" s="163">
        <f>+'[3]salidaC$'!$U$65</f>
        <v>4.8824806753350124E-2</v>
      </c>
      <c r="EI17" s="163">
        <f>+'[3]salidaC$'!$U$66</f>
        <v>5.2018728101249481E-2</v>
      </c>
      <c r="EJ17" s="163">
        <f>+'[3]salidaC$'!$U$67</f>
        <v>6.240688598683785E-2</v>
      </c>
      <c r="EK17" s="31">
        <f>+'[3]salidaC$'!$U$68</f>
        <v>5.3234381165066333E-2</v>
      </c>
      <c r="EL17" s="165">
        <f>+'[3]salidaC$'!$U$69</f>
        <v>5.0962354588042727E-2</v>
      </c>
      <c r="EM17" s="167">
        <f>+'[3]salidaC$'!$U$70</f>
        <v>5.3603495208107983E-2</v>
      </c>
      <c r="EN17" s="163">
        <f>+'[3]salidaC$'!$U$71</f>
        <v>5.5142237978246016E-2</v>
      </c>
      <c r="EO17" s="163">
        <f>+'[3]salidaC$'!$U$72</f>
        <v>5.3439699961027466E-2</v>
      </c>
      <c r="EP17" s="165">
        <f>+'[3]salidaC$'!$U$73</f>
        <v>5.495164383637182E-2</v>
      </c>
      <c r="EQ17" s="167">
        <f>+'[3]salidaC$'!$U$74</f>
        <v>5.1733389988074495E-2</v>
      </c>
      <c r="ER17" s="31">
        <f>+'[3]salidaC$'!$U$75</f>
        <v>5.387685518077915E-2</v>
      </c>
      <c r="ES17" s="163">
        <f>+'[3]salidaC$'!$U$76</f>
        <v>4.8767362607813808E-2</v>
      </c>
      <c r="ET17" s="165">
        <f>+'[3]salidaC$'!$U$77</f>
        <v>5.5795082088279928E-2</v>
      </c>
      <c r="EU17" s="167">
        <f>+'[3]salidaC$'!$U$78</f>
        <v>5.4263493270709243E-2</v>
      </c>
      <c r="EV17" s="163">
        <f>+'[3]salidaC$'!$U$79</f>
        <v>5.8151897726679627E-2</v>
      </c>
      <c r="EW17" s="31">
        <f>+'[3]salidaC$'!$U$80</f>
        <v>5.3247324016513539E-2</v>
      </c>
      <c r="EX17" s="165">
        <f>+'[3]salidaC$'!$U$81</f>
        <v>5.1154464753353251E-2</v>
      </c>
      <c r="EY17" s="164">
        <f>+'[3]salidaC$'!$U$82</f>
        <v>5.3503713500799743E-2</v>
      </c>
      <c r="EZ17" s="31">
        <f>+'[3]salidaC$'!$U$83</f>
        <v>4.8224074324604869E-2</v>
      </c>
      <c r="FA17" s="166">
        <f>+'[3]salidaC$'!$U$84</f>
        <v>5.4065627016813722E-2</v>
      </c>
      <c r="FB17" s="31">
        <f>+'[3]salidaC$'!$U$85</f>
        <v>5.1697669169653106E-2</v>
      </c>
      <c r="FC17" s="168">
        <f>+'[3]salidaC$'!$U$86</f>
        <v>5.2165154578166298E-2</v>
      </c>
    </row>
    <row r="18" spans="1:159" ht="15" x14ac:dyDescent="0.2">
      <c r="A18" s="11" t="s">
        <v>15</v>
      </c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1"/>
      <c r="AA18" s="170"/>
      <c r="AB18" s="172"/>
      <c r="AC18" s="170"/>
      <c r="AD18" s="170"/>
      <c r="AE18" s="170"/>
      <c r="AF18" s="170"/>
      <c r="AG18" s="1"/>
      <c r="AH18" s="1"/>
      <c r="AI18" s="1"/>
      <c r="AJ18" s="1"/>
      <c r="AK18" s="56"/>
      <c r="AL18" s="173"/>
      <c r="AM18" s="1"/>
      <c r="AN18" s="1"/>
      <c r="AO18" s="1"/>
      <c r="AP18" s="174"/>
      <c r="AQ18" s="1"/>
      <c r="AR18" s="1"/>
      <c r="AS18" s="1"/>
      <c r="AT18" s="175"/>
      <c r="AU18" s="1"/>
      <c r="AV18" s="1"/>
      <c r="AW18" s="1"/>
      <c r="AX18" s="1"/>
      <c r="AY18" s="174"/>
      <c r="AZ18" s="176"/>
      <c r="BA18" s="177"/>
      <c r="BB18" s="178"/>
      <c r="BC18" s="179"/>
      <c r="BD18" s="178"/>
      <c r="BE18" s="178"/>
      <c r="BF18" s="178"/>
      <c r="BG18" s="178"/>
      <c r="BH18" s="180"/>
      <c r="BI18" s="178"/>
      <c r="BJ18" s="178"/>
      <c r="BK18" s="179"/>
      <c r="BL18" s="178"/>
      <c r="BM18" s="178"/>
      <c r="BN18" s="178"/>
      <c r="BO18" s="178"/>
      <c r="BP18" s="178"/>
      <c r="BQ18" s="180"/>
      <c r="BR18" s="178"/>
      <c r="BS18" s="178"/>
      <c r="BT18" s="179"/>
      <c r="BU18" s="178"/>
      <c r="BV18" s="1"/>
      <c r="BW18" s="1"/>
      <c r="BX18" s="1"/>
      <c r="BY18" s="130"/>
      <c r="BZ18" s="47"/>
      <c r="CA18" s="47"/>
      <c r="CB18" s="47"/>
      <c r="CC18" s="127"/>
      <c r="CD18" s="47"/>
      <c r="CE18" s="47"/>
      <c r="CF18" s="47"/>
      <c r="CG18" s="127"/>
      <c r="CH18" s="181"/>
      <c r="CI18" s="49"/>
      <c r="CJ18" s="49"/>
      <c r="CK18" s="182"/>
      <c r="CL18" s="181"/>
      <c r="CM18" s="49"/>
      <c r="CN18" s="49"/>
      <c r="CO18" s="49"/>
      <c r="CP18" s="182"/>
      <c r="CQ18" s="49"/>
      <c r="CR18" s="49"/>
      <c r="CS18" s="49"/>
      <c r="CT18" s="49"/>
      <c r="CU18" s="181"/>
      <c r="CV18" s="49"/>
      <c r="CW18" s="49"/>
      <c r="CX18" s="182"/>
      <c r="CY18" s="49"/>
      <c r="CZ18" s="49"/>
      <c r="DA18" s="49"/>
      <c r="DB18" s="49"/>
      <c r="DC18" s="182"/>
      <c r="DD18" s="183"/>
      <c r="DE18" s="42"/>
      <c r="DF18" s="42"/>
      <c r="DG18" s="42"/>
      <c r="DH18" s="181"/>
      <c r="DI18" s="49"/>
      <c r="DJ18" s="49"/>
      <c r="DK18" s="182"/>
      <c r="DL18" s="183"/>
      <c r="DM18" s="42"/>
      <c r="DN18" s="42"/>
      <c r="DO18" s="42"/>
      <c r="DP18" s="184"/>
      <c r="DQ18" s="183"/>
      <c r="DR18" s="42"/>
      <c r="DS18" s="42"/>
      <c r="DT18" s="184"/>
      <c r="DU18" s="183"/>
      <c r="DV18" s="42"/>
      <c r="DW18" s="42"/>
      <c r="DX18" s="42"/>
      <c r="DY18" s="184"/>
      <c r="DZ18" s="183"/>
      <c r="EA18" s="42"/>
      <c r="EB18" s="42"/>
      <c r="EC18" s="184"/>
      <c r="ED18" s="183"/>
      <c r="EE18" s="30"/>
      <c r="EF18" s="42"/>
      <c r="EG18" s="184"/>
      <c r="EH18" s="42"/>
      <c r="EI18" s="42"/>
      <c r="EJ18" s="42"/>
      <c r="EK18" s="30"/>
      <c r="EL18" s="184"/>
      <c r="EM18" s="183"/>
      <c r="EN18" s="42"/>
      <c r="EO18" s="42"/>
      <c r="EP18" s="184"/>
      <c r="EQ18" s="183"/>
      <c r="ER18" s="30"/>
      <c r="ES18" s="42"/>
      <c r="ET18" s="184"/>
      <c r="EU18" s="183"/>
      <c r="EV18" s="42"/>
      <c r="EW18" s="30"/>
      <c r="EX18" s="184"/>
      <c r="EY18" s="181"/>
      <c r="EZ18" s="30"/>
      <c r="FA18" s="49"/>
      <c r="FB18" s="30"/>
      <c r="FC18" s="185"/>
    </row>
    <row r="19" spans="1:159" x14ac:dyDescent="0.2">
      <c r="A19" s="7" t="s">
        <v>6</v>
      </c>
      <c r="B19" s="35">
        <v>8.0299999999999996E-2</v>
      </c>
      <c r="C19" s="35">
        <v>7.8100000000000003E-2</v>
      </c>
      <c r="D19" s="35">
        <v>7.8399999999999997E-2</v>
      </c>
      <c r="E19" s="35">
        <v>7.9500000000000001E-2</v>
      </c>
      <c r="F19" s="35">
        <v>7.5899999999999995E-2</v>
      </c>
      <c r="G19" s="35">
        <v>7.7200000000000005E-2</v>
      </c>
      <c r="H19" s="35">
        <v>9.8400000000000001E-2</v>
      </c>
      <c r="I19" s="35">
        <v>7.4800000000000005E-2</v>
      </c>
      <c r="J19" s="35">
        <v>7.5800000000000006E-2</v>
      </c>
      <c r="K19" s="35">
        <v>7.7600000000000002E-2</v>
      </c>
      <c r="L19" s="35">
        <v>7.6999999999999999E-2</v>
      </c>
      <c r="M19" s="35">
        <v>8.0500000000000002E-2</v>
      </c>
      <c r="N19" s="35">
        <v>8.1900000000000001E-2</v>
      </c>
      <c r="O19" s="35">
        <v>8.3299999999999999E-2</v>
      </c>
      <c r="P19" s="35">
        <v>8.8599999999999998E-2</v>
      </c>
      <c r="Q19" s="35">
        <v>8.1600000000000006E-2</v>
      </c>
      <c r="R19" s="35">
        <v>8.7999999999999995E-2</v>
      </c>
      <c r="S19" s="142">
        <v>9.0899999999999995E-2</v>
      </c>
      <c r="T19" s="142">
        <v>8.5400000000000004E-2</v>
      </c>
      <c r="U19" s="142">
        <v>8.8599999999999998E-2</v>
      </c>
      <c r="V19" s="142">
        <v>8.5599999999999996E-2</v>
      </c>
      <c r="W19" s="142">
        <v>0.10035615916297763</v>
      </c>
      <c r="X19" s="142">
        <v>9.3090036154138273E-2</v>
      </c>
      <c r="Y19" s="142">
        <v>9.6324068295565238E-2</v>
      </c>
      <c r="Z19" s="143">
        <v>9.8124850297560934E-2</v>
      </c>
      <c r="AA19" s="35">
        <v>8.9950133199171417E-2</v>
      </c>
      <c r="AB19" s="8">
        <v>9.0360126370619659E-2</v>
      </c>
      <c r="AC19" s="144">
        <v>8.6571832160668341E-2</v>
      </c>
      <c r="AD19" s="35">
        <v>8.6977747810419712E-2</v>
      </c>
      <c r="AE19" s="144">
        <v>8.6875440083472075E-2</v>
      </c>
      <c r="AF19" s="35">
        <v>9.0713517945363392E-2</v>
      </c>
      <c r="AG19" s="144">
        <v>9.0985778653698168E-2</v>
      </c>
      <c r="AH19" s="142">
        <v>9.0254460713017029E-2</v>
      </c>
      <c r="AI19" s="142">
        <v>9.3011428401570256E-2</v>
      </c>
      <c r="AJ19" s="35">
        <v>8.9155173717186453E-2</v>
      </c>
      <c r="AK19" s="145">
        <v>8.8242860717495236E-2</v>
      </c>
      <c r="AL19" s="186">
        <v>8.8178285163435177E-2</v>
      </c>
      <c r="AM19" s="146">
        <v>7.5879957239728305E-2</v>
      </c>
      <c r="AN19" s="146">
        <f>+'[1]P1US$'!$AK$199</f>
        <v>7.6993392789156317E-2</v>
      </c>
      <c r="AO19" s="146">
        <f>+'[1]P1US$'!$AK$204</f>
        <v>7.817856086575968E-2</v>
      </c>
      <c r="AP19" s="147">
        <f>+'[1]P1US$'!$AG196</f>
        <v>7.2492875483046851E-2</v>
      </c>
      <c r="AQ19" s="146">
        <f>+'[1]P1US$'!$AG197</f>
        <v>7.386960819528611E-2</v>
      </c>
      <c r="AR19" s="146">
        <f>+'[1]P1US$'!$AG198</f>
        <v>7.1220188049185618E-2</v>
      </c>
      <c r="AS19" s="146">
        <f>+'[1]P1US$'!$AG199</f>
        <v>7.2909304070046629E-2</v>
      </c>
      <c r="AT19" s="148">
        <f>+'[1]P1US$'!$AG200</f>
        <v>5.9615676773260746E-2</v>
      </c>
      <c r="AU19" s="149">
        <f>+'[1]P1US$'!$AG201</f>
        <v>6.9590258179889633E-2</v>
      </c>
      <c r="AV19" s="146">
        <f>+'[1]P1US$'!$AG202</f>
        <v>7.4405625937707734E-2</v>
      </c>
      <c r="AW19" s="146">
        <f>+'[1]P1US$'!$AG203</f>
        <v>7.7132911850759725E-2</v>
      </c>
      <c r="AX19" s="146">
        <f>+'[1]P1US$'!$AG204</f>
        <v>6.8635273675791197E-2</v>
      </c>
      <c r="AY19" s="147">
        <f>+'[1]P1US$'!$AG205</f>
        <v>6.1339853781647767E-2</v>
      </c>
      <c r="AZ19" s="146">
        <f>+'[1]P1US$'!$AG206</f>
        <v>6.2913922154090737E-2</v>
      </c>
      <c r="BA19" s="146">
        <f>+'[1]P1US$'!$AG207</f>
        <v>6.1612268638408067E-2</v>
      </c>
      <c r="BB19" s="146">
        <f>+'[1]P1US$'!$AG208</f>
        <v>6.6522449163037844E-2</v>
      </c>
      <c r="BC19" s="148">
        <f>+'[1]P1US$'!$AG209</f>
        <v>6.3994022352252294E-2</v>
      </c>
      <c r="BD19" s="149">
        <f>+'[1]P1US$'!$AG210</f>
        <v>6.6731387987563728E-2</v>
      </c>
      <c r="BE19" s="146">
        <f>+'[1]P1US$'!$AG211</f>
        <v>6.1003238453916392E-2</v>
      </c>
      <c r="BF19" s="146">
        <f>+'[1]P1US$'!$AG212</f>
        <v>6.7077738666922779E-2</v>
      </c>
      <c r="BG19" s="146">
        <f>+'[1]P1US$'!$AG213</f>
        <v>5.8911618607807185E-2</v>
      </c>
      <c r="BH19" s="147">
        <f>+'[1]P1US$'!$AG214</f>
        <v>5.8043849663745595E-2</v>
      </c>
      <c r="BI19" s="146">
        <f>+'[1]P1US$'!$AG215</f>
        <v>5.5189942535198287E-2</v>
      </c>
      <c r="BJ19" s="146">
        <f>+'[1]P1US$'!$AG216</f>
        <v>6.980644127248288E-2</v>
      </c>
      <c r="BK19" s="148">
        <f>+'[1]P1US$'!$AG217</f>
        <v>6.2050273805534142E-2</v>
      </c>
      <c r="BL19" s="149">
        <f>+'[1]P1US$'!$AG218</f>
        <v>6.0776615563786329E-2</v>
      </c>
      <c r="BM19" s="146">
        <f>+'[1]P1US$'!$AG219</f>
        <v>6.2098851600456154E-2</v>
      </c>
      <c r="BN19" s="146">
        <f>+'[1]P1US$'!$AG220</f>
        <v>7.2246234055556635E-2</v>
      </c>
      <c r="BO19" s="146">
        <f>+'[1]P1US$'!$AG221</f>
        <v>6.2483593496146281E-2</v>
      </c>
      <c r="BP19" s="146">
        <f>+'[1]P1US$'!$AG222</f>
        <v>6.2299902109342525E-2</v>
      </c>
      <c r="BQ19" s="147">
        <f>+'[1]P1US$'!$AG223</f>
        <v>5.7808146901875926E-2</v>
      </c>
      <c r="BR19" s="146">
        <f>+'[1]P1US$'!$AG224</f>
        <v>5.4917095322762087E-2</v>
      </c>
      <c r="BS19" s="146">
        <f>+'[1]P1US$'!$AG225</f>
        <v>6.6732396441799346E-2</v>
      </c>
      <c r="BT19" s="148">
        <f>+'[1]P1US$'!$AG226</f>
        <v>5.9026300382062614E-2</v>
      </c>
      <c r="BU19" s="149">
        <f>+'[1]P1US$'!$AG227</f>
        <v>5.2255387152704363E-2</v>
      </c>
      <c r="BV19" s="146">
        <f>+'[1]P1US$'!$AG228</f>
        <v>6.549381523199338E-2</v>
      </c>
      <c r="BW19" s="146">
        <f>+'[1]P1US$'!$AG229</f>
        <v>5.7599217663199545E-2</v>
      </c>
      <c r="BX19" s="146">
        <f>+'[1]P1US$'!$AG230</f>
        <v>6.4201755775990979E-2</v>
      </c>
      <c r="BY19" s="147">
        <f>+'[2]P1US$'!$U$4</f>
        <v>5.6163464602266365E-2</v>
      </c>
      <c r="BZ19" s="146">
        <f>+'[2]P1US$'!$U$5</f>
        <v>7.1115743423014799E-2</v>
      </c>
      <c r="CA19" s="146">
        <f>+'[2]P1US$'!$U$6</f>
        <v>5.6643828647925033E-2</v>
      </c>
      <c r="CB19" s="146">
        <f>+'[2]P1US$'!$U$7</f>
        <v>5.9758492426875906E-2</v>
      </c>
      <c r="CC19" s="148">
        <f>+'[2]P1US$'!$U$8</f>
        <v>4.3932125770108355E-2</v>
      </c>
      <c r="CD19" s="149">
        <f>+'[2]P1US$'!$U$9</f>
        <v>5.968382626038251E-2</v>
      </c>
      <c r="CE19" s="146">
        <f>+'[2]P1US$'!$U$10</f>
        <v>5.7274641407639444E-2</v>
      </c>
      <c r="CF19" s="146">
        <f>+'[2]P1US$'!$U$11</f>
        <v>5.9167960647081339E-2</v>
      </c>
      <c r="CG19" s="148">
        <f>+'[2]P1US$'!$U$12</f>
        <v>5.4720138612791985E-2</v>
      </c>
      <c r="CH19" s="147">
        <f>+'[2]P1US$'!$U$13</f>
        <v>4.9323639549761718E-2</v>
      </c>
      <c r="CI19" s="8">
        <f>+'[2]P1US$'!$U$14</f>
        <v>5.4948860544658348E-2</v>
      </c>
      <c r="CJ19" s="8">
        <f>+'[2]P1US$'!$U$15</f>
        <v>5.5282957896666055E-2</v>
      </c>
      <c r="CK19" s="148">
        <f>+'[3]P1US$'!$U$16</f>
        <v>6.1311764314520255E-2</v>
      </c>
      <c r="CL19" s="150">
        <f>+'[3]P1US$'!$U$17</f>
        <v>5.289699434864311E-2</v>
      </c>
      <c r="CM19" s="146">
        <f>+'[3]P1US$'!$U$18</f>
        <v>6.2132010025621034E-2</v>
      </c>
      <c r="CN19" s="146">
        <f>+'[3]P1US$'!$U$19</f>
        <v>6.3269187417332798E-2</v>
      </c>
      <c r="CO19" s="146">
        <f>+'[3]P1US$'!$U$20</f>
        <v>5.7121868401023214E-2</v>
      </c>
      <c r="CP19" s="148">
        <f>+'[3]P1US$'!$U$21</f>
        <v>5.1865063506203443E-2</v>
      </c>
      <c r="CQ19" s="150">
        <f>+'[3]P1US$'!$U$22</f>
        <v>6.0132341960317963E-2</v>
      </c>
      <c r="CR19" s="146">
        <f>+'[3]P1US$'!$U$23</f>
        <v>5.7399238488626221E-2</v>
      </c>
      <c r="CS19" s="146">
        <f>+'[3]P1US$'!$U$24</f>
        <v>5.8736672476277417E-2</v>
      </c>
      <c r="CT19" s="146">
        <f>+'[3]P1US$'!$U$25</f>
        <v>6.6609740907597026E-2</v>
      </c>
      <c r="CU19" s="150">
        <f>+'[3]P1US$'!$U$26</f>
        <v>5.5485739946153259E-2</v>
      </c>
      <c r="CV19" s="146">
        <f>+'[3]P1US$'!$U$27</f>
        <v>5.4128036112696516E-2</v>
      </c>
      <c r="CW19" s="146">
        <f>+'[3]P1US$'!$U$28</f>
        <v>5.4924982155603139E-2</v>
      </c>
      <c r="CX19" s="148">
        <f>+'[3]P1US$'!$U$29</f>
        <v>5.6605338839412898E-2</v>
      </c>
      <c r="CY19" s="146">
        <f>+'[3]P1US$'!$U$30</f>
        <v>5.1623319406525855E-2</v>
      </c>
      <c r="CZ19" s="146">
        <f>+'[3]P1US$'!$U$31</f>
        <v>5.1291228957932727E-2</v>
      </c>
      <c r="DA19" s="146">
        <f>+'[3]P1US$'!$U$32</f>
        <v>5.3623102945614315E-2</v>
      </c>
      <c r="DB19" s="146">
        <f>+'[3]P1US$'!$U$33</f>
        <v>5.1666817882348989E-2</v>
      </c>
      <c r="DC19" s="148">
        <f>+'[3]P1US$'!$U$34</f>
        <v>5.6249042464392177E-2</v>
      </c>
      <c r="DD19" s="150">
        <f>+'[3]P1US$'!$U$35</f>
        <v>4.7952107952111932E-2</v>
      </c>
      <c r="DE19" s="146">
        <f>+'[3]P1US$'!$U$36</f>
        <v>5.3582041599010727E-2</v>
      </c>
      <c r="DF19" s="146">
        <f>+'[3]P1US$'!$U$37</f>
        <v>4.4765916153353263E-2</v>
      </c>
      <c r="DG19" s="146">
        <f>+'[3]P1US$'!$U$38</f>
        <v>4.2314838956419826E-2</v>
      </c>
      <c r="DH19" s="150">
        <f>+'[3]P1US$'!$U$39</f>
        <v>3.9210573296454623E-2</v>
      </c>
      <c r="DI19" s="146">
        <f>+'[3]P1US$'!$U$40</f>
        <v>4.6389519682696057E-2</v>
      </c>
      <c r="DJ19" s="146">
        <f>+'[3]P1US$'!$U$41</f>
        <v>4.5553024655815288E-2</v>
      </c>
      <c r="DK19" s="148">
        <f>+'[3]P1US$'!$U$42</f>
        <v>4.9805794882464213E-2</v>
      </c>
      <c r="DL19" s="150">
        <f>+'[3]P1US$'!$U$43</f>
        <v>4.0601195159864371E-2</v>
      </c>
      <c r="DM19" s="146">
        <f>+'[3]P1US$'!$U$44</f>
        <v>3.9788897277239041E-2</v>
      </c>
      <c r="DN19" s="146">
        <f>+'[3]P1US$'!$U$45</f>
        <v>4.2728331333371693E-2</v>
      </c>
      <c r="DO19" s="146">
        <f>+'[3]P1US$'!$U$46</f>
        <v>4.5311097775956384E-2</v>
      </c>
      <c r="DP19" s="148">
        <f>+'[3]P1US$'!$U$47</f>
        <v>4.0382029808460521E-2</v>
      </c>
      <c r="DQ19" s="150">
        <f>+'[3]P1US$'!$U$48</f>
        <v>4.0673904241328045E-2</v>
      </c>
      <c r="DR19" s="146">
        <f>+'[3]P1US$'!$U$49</f>
        <v>4.2070908753593136E-2</v>
      </c>
      <c r="DS19" s="146">
        <f>+'[3]P1US$'!$U$50</f>
        <v>4.0613447828355735E-2</v>
      </c>
      <c r="DT19" s="148">
        <f>+'[3]P1US$'!$U$51</f>
        <v>3.9841581024113309E-2</v>
      </c>
      <c r="DU19" s="150">
        <f>+'[3]P1US$'!$U$52</f>
        <v>4.0301793907885589E-2</v>
      </c>
      <c r="DV19" s="146">
        <f>+'[3]P1US$'!$U$53</f>
        <v>4.2657523275806387E-2</v>
      </c>
      <c r="DW19" s="146">
        <f>+'[3]P1US$'!$U$54</f>
        <v>3.3439331728020473E-2</v>
      </c>
      <c r="DX19" s="146">
        <f>+'[3]P1US$'!$U$55</f>
        <v>3.9870169911139286E-2</v>
      </c>
      <c r="DY19" s="148">
        <f>+'[3]P1US$'!$U$56</f>
        <v>3.7775048038248465E-2</v>
      </c>
      <c r="DZ19" s="150">
        <f>+'[3]P1US$'!$U$57</f>
        <v>4.5093797332637464E-2</v>
      </c>
      <c r="EA19" s="146">
        <f>+'[3]P1US$'!$U$58</f>
        <v>3.9102159144656395E-2</v>
      </c>
      <c r="EB19" s="146">
        <f>+'[3]P1US$'!$U$59</f>
        <v>4.1415801871997074E-2</v>
      </c>
      <c r="EC19" s="148">
        <f>+'[3]P1US$'!$U$60</f>
        <v>4.0074146993927716E-2</v>
      </c>
      <c r="ED19" s="150">
        <f>+'[3]P1US$'!$U$61</f>
        <v>3.6688496386836807E-2</v>
      </c>
      <c r="EE19" s="8">
        <f>+'[3]P1US$'!$U$62</f>
        <v>5.2438669281541547E-2</v>
      </c>
      <c r="EF19" s="146">
        <f>+'[3]P1US$'!$U$63</f>
        <v>3.7438936173150951E-2</v>
      </c>
      <c r="EG19" s="148">
        <f>+'[3]P1US$'!$U$64</f>
        <v>4.019440239074043E-2</v>
      </c>
      <c r="EH19" s="146">
        <f>+'[3]P1US$'!$U$65</f>
        <v>3.4856244753107127E-2</v>
      </c>
      <c r="EI19" s="146">
        <f>+'[3]P1US$'!$U$66</f>
        <v>4.5153414949705581E-2</v>
      </c>
      <c r="EJ19" s="146">
        <f>+'[3]P1US$'!$U$67</f>
        <v>4.5006401524637925E-2</v>
      </c>
      <c r="EK19" s="8">
        <f>+'[3]P1US$'!$U$68</f>
        <v>4.1170016787430951E-2</v>
      </c>
      <c r="EL19" s="148">
        <f>+'[3]P1US$'!$U$69</f>
        <v>3.9928389285751278E-2</v>
      </c>
      <c r="EM19" s="150">
        <f>+'[3]P1US$'!$U$70</f>
        <v>4.4069971897295807E-2</v>
      </c>
      <c r="EN19" s="146">
        <f>+'[3]P1US$'!$U$71</f>
        <v>4.7275963032554998E-2</v>
      </c>
      <c r="EO19" s="146">
        <f>+'[3]P1US$'!$U$72</f>
        <v>4.1657966780844047E-2</v>
      </c>
      <c r="EP19" s="148">
        <f>+'[3]P1US$'!$U$73</f>
        <v>3.7483728869443324E-2</v>
      </c>
      <c r="EQ19" s="150">
        <f>+'[3]P1US$'!$U$74</f>
        <v>3.8212694833484592E-2</v>
      </c>
      <c r="ER19" s="8">
        <f>+'[3]P1US$'!$U$75</f>
        <v>4.7739877885958744E-2</v>
      </c>
      <c r="ES19" s="146">
        <f>+'[3]P1US$'!$U$76</f>
        <v>4.2174387067693143E-2</v>
      </c>
      <c r="ET19" s="148">
        <f>+'[3]P1US$'!$U$77</f>
        <v>4.0487777886497843E-2</v>
      </c>
      <c r="EU19" s="150">
        <f>+'[3]P1US$'!$U$78</f>
        <v>4.8207672234958261E-2</v>
      </c>
      <c r="EV19" s="146">
        <f>+'[3]P1US$'!$U$79</f>
        <v>4.8850863958650854E-2</v>
      </c>
      <c r="EW19" s="8">
        <f>+'[3]P1US$'!$U$80</f>
        <v>4.3678003813662665E-2</v>
      </c>
      <c r="EX19" s="148">
        <f>+'[3]P1US$'!$U$81</f>
        <v>3.7787565557847215E-2</v>
      </c>
      <c r="EY19" s="147">
        <f>+'[3]P1US$'!$U$82</f>
        <v>3.2060141524714703E-2</v>
      </c>
      <c r="EZ19" s="8">
        <f>+'[3]P1US$'!$U$83</f>
        <v>3.8266996022555629E-2</v>
      </c>
      <c r="FA19" s="149">
        <f>+'[3]P1US$'!$U$84</f>
        <v>4.9797778451144435E-2</v>
      </c>
      <c r="FB19" s="8">
        <f>+'[3]P1US$'!$U$85</f>
        <v>3.180683745838761E-2</v>
      </c>
      <c r="FC19" s="151">
        <f>+'[3]P1US$'!$U$86</f>
        <v>3.8445702760809476E-2</v>
      </c>
    </row>
    <row r="20" spans="1:159" hidden="1" x14ac:dyDescent="0.2">
      <c r="A20" s="7" t="s">
        <v>7</v>
      </c>
      <c r="B20" s="35">
        <v>0.1076</v>
      </c>
      <c r="C20" s="35">
        <v>6.6799999999999998E-2</v>
      </c>
      <c r="D20" s="35">
        <v>7.2300000000000003E-2</v>
      </c>
      <c r="E20" s="35">
        <v>4.5600000000000002E-2</v>
      </c>
      <c r="F20" s="35">
        <v>4.4999999999999998E-2</v>
      </c>
      <c r="G20" s="35">
        <v>6.6199999999999995E-2</v>
      </c>
      <c r="H20" s="35">
        <v>7.0900000000000005E-2</v>
      </c>
      <c r="I20" s="35">
        <v>9.1600000000000001E-2</v>
      </c>
      <c r="J20" s="35">
        <v>7.2300000000000003E-2</v>
      </c>
      <c r="K20" s="35">
        <v>9.1999999999999998E-2</v>
      </c>
      <c r="L20" s="35">
        <v>6.6500000000000004E-2</v>
      </c>
      <c r="M20" s="35">
        <v>6.7500000000000004E-2</v>
      </c>
      <c r="N20" s="35">
        <v>6.9800000000000001E-2</v>
      </c>
      <c r="O20" s="35">
        <v>4.7500000000000001E-2</v>
      </c>
      <c r="P20" s="35">
        <v>6.7100000000000007E-2</v>
      </c>
      <c r="Q20" s="35">
        <v>7.2499999999999995E-2</v>
      </c>
      <c r="R20" s="35">
        <v>0.1027</v>
      </c>
      <c r="S20" s="142">
        <v>0.1033</v>
      </c>
      <c r="T20" s="142">
        <v>0.10100000000000001</v>
      </c>
      <c r="U20" s="142">
        <v>0.10100000000000001</v>
      </c>
      <c r="V20" s="142">
        <v>9.7199999999999995E-2</v>
      </c>
      <c r="W20" s="142">
        <v>5.2499999999999998E-2</v>
      </c>
      <c r="X20" s="142">
        <v>5.2499999999999998E-2</v>
      </c>
      <c r="Y20" s="142">
        <v>0.10100000000000001</v>
      </c>
      <c r="Z20" s="143">
        <v>0.1024</v>
      </c>
      <c r="AA20" s="35">
        <v>0.10230389379328324</v>
      </c>
      <c r="AB20" s="8">
        <v>8.884577079336306E-2</v>
      </c>
      <c r="AC20" s="144">
        <v>7.5848591952035055E-2</v>
      </c>
      <c r="AD20" s="35">
        <v>7.8971521917409596E-2</v>
      </c>
      <c r="AE20" s="144">
        <v>7.7348322243686055E-2</v>
      </c>
      <c r="AF20" s="35">
        <v>8.9034653865071534E-2</v>
      </c>
      <c r="AG20" s="144">
        <v>9.2823499379154628E-2</v>
      </c>
      <c r="AH20" s="142">
        <v>9.5000000000000001E-2</v>
      </c>
      <c r="AI20" s="142">
        <v>8.7312035317598402E-2</v>
      </c>
      <c r="AJ20" s="35">
        <v>8.2352620615301686E-2</v>
      </c>
      <c r="AK20" s="187">
        <v>0.05</v>
      </c>
      <c r="AL20" s="186">
        <v>0.05</v>
      </c>
      <c r="AM20" s="146"/>
      <c r="AN20" s="146"/>
      <c r="AO20" s="146"/>
      <c r="AP20" s="153"/>
      <c r="AQ20" s="154"/>
      <c r="AR20" s="154"/>
      <c r="AS20" s="154"/>
      <c r="AT20" s="155"/>
      <c r="AU20" s="156"/>
      <c r="AV20" s="154"/>
      <c r="AW20" s="154"/>
      <c r="AX20" s="154"/>
      <c r="AY20" s="153"/>
      <c r="AZ20" s="154"/>
      <c r="BA20" s="154"/>
      <c r="BB20" s="154"/>
      <c r="BC20" s="155"/>
      <c r="BD20" s="156"/>
      <c r="BE20" s="154"/>
      <c r="BF20" s="154"/>
      <c r="BG20" s="154"/>
      <c r="BH20" s="153"/>
      <c r="BI20" s="154"/>
      <c r="BJ20" s="154"/>
      <c r="BK20" s="155"/>
      <c r="BL20" s="156"/>
      <c r="BM20" s="154"/>
      <c r="BN20" s="154"/>
      <c r="BO20" s="154"/>
      <c r="BP20" s="154"/>
      <c r="BQ20" s="153"/>
      <c r="BR20" s="154"/>
      <c r="BS20" s="154"/>
      <c r="BT20" s="155"/>
      <c r="BU20" s="156"/>
      <c r="BV20" s="154"/>
      <c r="BW20" s="154"/>
      <c r="BX20" s="154"/>
      <c r="BY20" s="153"/>
      <c r="BZ20" s="154"/>
      <c r="CA20" s="154"/>
      <c r="CB20" s="154"/>
      <c r="CC20" s="155"/>
      <c r="CD20" s="156"/>
      <c r="CE20" s="154"/>
      <c r="CF20" s="154"/>
      <c r="CG20" s="155"/>
      <c r="CH20" s="153"/>
      <c r="CI20" s="29"/>
      <c r="CJ20" s="29"/>
      <c r="CK20" s="155"/>
      <c r="CL20" s="157"/>
      <c r="CM20" s="154"/>
      <c r="CN20" s="154"/>
      <c r="CO20" s="154"/>
      <c r="CP20" s="155"/>
      <c r="CQ20" s="157"/>
      <c r="CR20" s="154"/>
      <c r="CS20" s="154"/>
      <c r="CT20" s="154"/>
      <c r="CU20" s="157"/>
      <c r="CV20" s="154"/>
      <c r="CW20" s="154"/>
      <c r="CX20" s="155"/>
      <c r="CY20" s="154"/>
      <c r="CZ20" s="154"/>
      <c r="DA20" s="154"/>
      <c r="DB20" s="154"/>
      <c r="DC20" s="155"/>
      <c r="DD20" s="157"/>
      <c r="DE20" s="154"/>
      <c r="DF20" s="154"/>
      <c r="DG20" s="154"/>
      <c r="DH20" s="157"/>
      <c r="DI20" s="154"/>
      <c r="DJ20" s="154"/>
      <c r="DK20" s="155"/>
      <c r="DL20" s="157"/>
      <c r="DM20" s="154"/>
      <c r="DN20" s="154"/>
      <c r="DO20" s="154"/>
      <c r="DP20" s="155"/>
      <c r="DQ20" s="157"/>
      <c r="DR20" s="154"/>
      <c r="DS20" s="154"/>
      <c r="DT20" s="155"/>
      <c r="DU20" s="157"/>
      <c r="DV20" s="154"/>
      <c r="DW20" s="154"/>
      <c r="DX20" s="154"/>
      <c r="DY20" s="155"/>
      <c r="DZ20" s="157"/>
      <c r="EA20" s="154"/>
      <c r="EB20" s="154"/>
      <c r="EC20" s="155"/>
      <c r="ED20" s="157"/>
      <c r="EE20" s="29"/>
      <c r="EF20" s="154"/>
      <c r="EG20" s="155"/>
      <c r="EH20" s="154"/>
      <c r="EI20" s="154"/>
      <c r="EJ20" s="154"/>
      <c r="EK20" s="29"/>
      <c r="EL20" s="155"/>
      <c r="EM20" s="157"/>
      <c r="EN20" s="154"/>
      <c r="EO20" s="154"/>
      <c r="EP20" s="155"/>
      <c r="EQ20" s="157"/>
      <c r="ER20" s="29"/>
      <c r="ES20" s="154"/>
      <c r="ET20" s="155"/>
      <c r="EU20" s="157"/>
      <c r="EV20" s="154"/>
      <c r="EW20" s="29"/>
      <c r="EX20" s="155"/>
      <c r="EY20" s="153"/>
      <c r="EZ20" s="29"/>
      <c r="FA20" s="156"/>
      <c r="FB20" s="29"/>
      <c r="FC20" s="158"/>
    </row>
    <row r="21" spans="1:159" x14ac:dyDescent="0.2">
      <c r="A21" s="7" t="s">
        <v>9</v>
      </c>
      <c r="B21" s="35">
        <v>8.7800000000000003E-2</v>
      </c>
      <c r="C21" s="35">
        <v>8.1900000000000001E-2</v>
      </c>
      <c r="D21" s="35">
        <v>7.3999999999999996E-2</v>
      </c>
      <c r="E21" s="35">
        <v>9.2399999999999996E-2</v>
      </c>
      <c r="F21" s="35">
        <v>8.5199999999999998E-2</v>
      </c>
      <c r="G21" s="35">
        <v>7.3800000000000004E-2</v>
      </c>
      <c r="H21" s="35">
        <v>9.1800000000000007E-2</v>
      </c>
      <c r="I21" s="35">
        <v>8.6999999999999994E-2</v>
      </c>
      <c r="J21" s="36">
        <v>7.8299999999999995E-2</v>
      </c>
      <c r="K21" s="35">
        <v>8.8400000000000006E-2</v>
      </c>
      <c r="L21" s="35">
        <v>8.8800000000000004E-2</v>
      </c>
      <c r="M21" s="35">
        <v>8.3900000000000002E-2</v>
      </c>
      <c r="N21" s="35">
        <v>8.9399999999999993E-2</v>
      </c>
      <c r="O21" s="35">
        <v>9.1499999999999998E-2</v>
      </c>
      <c r="P21" s="35">
        <v>8.8800000000000004E-2</v>
      </c>
      <c r="Q21" s="35">
        <v>8.72E-2</v>
      </c>
      <c r="R21" s="35">
        <v>9.2399999999999996E-2</v>
      </c>
      <c r="S21" s="142">
        <v>9.3700000000000006E-2</v>
      </c>
      <c r="T21" s="142">
        <v>9.4200000000000006E-2</v>
      </c>
      <c r="U21" s="142">
        <v>8.9599999999999999E-2</v>
      </c>
      <c r="V21" s="142">
        <v>9.2799999999999994E-2</v>
      </c>
      <c r="W21" s="142">
        <v>9.1774853967945144E-2</v>
      </c>
      <c r="X21" s="142">
        <v>9.4166091930455359E-2</v>
      </c>
      <c r="Y21" s="142">
        <v>9.6470269068033548E-2</v>
      </c>
      <c r="Z21" s="143">
        <v>9.1162024751509391E-2</v>
      </c>
      <c r="AA21" s="35">
        <v>8.6802561047029464E-2</v>
      </c>
      <c r="AB21" s="8">
        <v>9.3174301369707446E-2</v>
      </c>
      <c r="AC21" s="144">
        <v>9.6366979584934925E-2</v>
      </c>
      <c r="AD21" s="35">
        <v>9.386216902247739E-2</v>
      </c>
      <c r="AE21" s="144">
        <v>9.2230534087412511E-2</v>
      </c>
      <c r="AF21" s="35">
        <v>9.1443867770976794E-2</v>
      </c>
      <c r="AG21" s="144">
        <v>9.6395736488848666E-2</v>
      </c>
      <c r="AH21" s="142">
        <v>9.7862908842105037E-2</v>
      </c>
      <c r="AI21" s="142">
        <v>9.3679085197440143E-2</v>
      </c>
      <c r="AJ21" s="35">
        <v>9.4443685475595743E-2</v>
      </c>
      <c r="AK21" s="145">
        <v>8.6298998498160751E-2</v>
      </c>
      <c r="AL21" s="186">
        <v>8.9931204350385208E-2</v>
      </c>
      <c r="AM21" s="146">
        <v>7.1159724422701853E-2</v>
      </c>
      <c r="AN21" s="146">
        <f>+'[1]P3US$'!$AK$199</f>
        <v>7.4928863235636578E-2</v>
      </c>
      <c r="AO21" s="146">
        <f>+'[1]P3US$'!$AK$204</f>
        <v>7.1587358824147782E-2</v>
      </c>
      <c r="AP21" s="147">
        <f>+'[1]P3US$'!$AG196</f>
        <v>6.3050528782641752E-2</v>
      </c>
      <c r="AQ21" s="146">
        <f>+'[1]P3US$'!$AG197</f>
        <v>6.3892020732989413E-2</v>
      </c>
      <c r="AR21" s="146">
        <f>+'[1]P3US$'!$AG198</f>
        <v>7.0719648829816267E-2</v>
      </c>
      <c r="AS21" s="146">
        <f>+'[1]P3US$'!$AG199</f>
        <v>7.1843992307433741E-2</v>
      </c>
      <c r="AT21" s="148">
        <f>+'[1]P3US$'!$AG200</f>
        <v>4.8955830526149907E-2</v>
      </c>
      <c r="AU21" s="149">
        <f>+'[1]P3US$'!$AG201</f>
        <v>7.6991805832216709E-2</v>
      </c>
      <c r="AV21" s="146">
        <f>+'[1]P3US$'!$AG202</f>
        <v>7.4160228370956066E-2</v>
      </c>
      <c r="AW21" s="146">
        <f>+'[1]P3US$'!$AG203</f>
        <v>5.6151337691049505E-2</v>
      </c>
      <c r="AX21" s="146">
        <f>+'[1]P3US$'!$AG204</f>
        <v>4.8146959927267641E-2</v>
      </c>
      <c r="AY21" s="147">
        <f>+'[1]P3US$'!$AG205</f>
        <v>6.3725319118344823E-2</v>
      </c>
      <c r="AZ21" s="146">
        <f>+'[1]P3US$'!$AG206</f>
        <v>5.6026329770710939E-2</v>
      </c>
      <c r="BA21" s="146">
        <f>+'[1]P3US$'!$AG207</f>
        <v>6.5628395569811773E-2</v>
      </c>
      <c r="BB21" s="146">
        <f>+'[1]P3US$'!$AG208</f>
        <v>4.8476875993956399E-2</v>
      </c>
      <c r="BC21" s="148">
        <f>+'[1]P3US$'!$AG209</f>
        <v>3.7763107017449574E-2</v>
      </c>
      <c r="BD21" s="149">
        <f>+'[1]P3US$'!$AG210</f>
        <v>6.6613419650328104E-2</v>
      </c>
      <c r="BE21" s="146">
        <f>+'[1]P3US$'!$AG211</f>
        <v>5.9050564824592269E-2</v>
      </c>
      <c r="BF21" s="146">
        <f>+'[1]P3US$'!$AG212</f>
        <v>6.1195090319569656E-2</v>
      </c>
      <c r="BG21" s="146">
        <f>+'[1]P3US$'!$AG213</f>
        <v>5.6055110654845065E-2</v>
      </c>
      <c r="BH21" s="147">
        <f>+'[1]P3US$'!$AG214</f>
        <v>6.4006110184551143E-2</v>
      </c>
      <c r="BI21" s="146">
        <f>+'[1]P3US$'!$AG215</f>
        <v>5.656658167035003E-2</v>
      </c>
      <c r="BJ21" s="146">
        <f>+'[1]P3US$'!$AG216</f>
        <v>4.5919906498508141E-2</v>
      </c>
      <c r="BK21" s="148">
        <f>+'[1]P3US$'!$AG217</f>
        <v>5.4393894026324663E-2</v>
      </c>
      <c r="BL21" s="149">
        <f>+'[1]P3US$'!$AG218</f>
        <v>7.1966522386059911E-2</v>
      </c>
      <c r="BM21" s="146">
        <f>+'[1]P3US$'!$AG219</f>
        <v>5.9266337192032337E-2</v>
      </c>
      <c r="BN21" s="146">
        <f>+'[1]P3US$'!$AG220</f>
        <v>7.0852487984546644E-2</v>
      </c>
      <c r="BO21" s="146">
        <f>+'[1]P3US$'!$AG221</f>
        <v>6.4476463971737286E-2</v>
      </c>
      <c r="BP21" s="146">
        <f>+'[1]P3US$'!$AG222</f>
        <v>6.2267016778505165E-2</v>
      </c>
      <c r="BQ21" s="147">
        <f>+'[1]P3US$'!$AG223</f>
        <v>6.3540725025985498E-2</v>
      </c>
      <c r="BR21" s="146">
        <f>+'[1]P3US$'!$AG224</f>
        <v>6.1610308404511954E-2</v>
      </c>
      <c r="BS21" s="146">
        <f>+'[1]P3US$'!$AG225</f>
        <v>7.421062203238131E-2</v>
      </c>
      <c r="BT21" s="148">
        <f>+'[1]P3US$'!$AG226</f>
        <v>6.356541104968555E-2</v>
      </c>
      <c r="BU21" s="149">
        <f>+'[1]P3US$'!$AG227</f>
        <v>5.9614149367008977E-2</v>
      </c>
      <c r="BV21" s="146">
        <f>+'[1]P3US$'!$AG228</f>
        <v>6.5387175042908599E-2</v>
      </c>
      <c r="BW21" s="146">
        <f>+'[1]P3US$'!$AG229</f>
        <v>5.9908561746083507E-2</v>
      </c>
      <c r="BX21" s="146">
        <f>+'[1]P3US$'!$AG230</f>
        <v>6.1814832628579314E-2</v>
      </c>
      <c r="BY21" s="147">
        <f>+'[2]P3US$'!$U$4</f>
        <v>6.1643339575907688E-2</v>
      </c>
      <c r="BZ21" s="146">
        <f>+'[2]P3US$'!$U$5</f>
        <v>5.9524378488709791E-2</v>
      </c>
      <c r="CA21" s="146">
        <f>+'[2]P3US$'!$U$6</f>
        <v>6.1092021181692963E-2</v>
      </c>
      <c r="CB21" s="146">
        <f>+'[2]P3US$'!$U$7</f>
        <v>5.8066040583598863E-2</v>
      </c>
      <c r="CC21" s="148">
        <f>+'[2]P3US$'!$U$8</f>
        <v>6.4527654586995595E-2</v>
      </c>
      <c r="CD21" s="149">
        <f>+'[2]P3US$'!$U$9</f>
        <v>7.8455479802283984E-2</v>
      </c>
      <c r="CE21" s="146">
        <f>+'[2]P3US$'!$U$10</f>
        <v>6.1646107253419506E-2</v>
      </c>
      <c r="CF21" s="146">
        <f>+'[2]P3US$'!$U$11</f>
        <v>6.3087978675348447E-2</v>
      </c>
      <c r="CG21" s="148">
        <f>+'[2]P3US$'!$U$12</f>
        <v>7.2727353393692185E-2</v>
      </c>
      <c r="CH21" s="147">
        <f>+'[2]P3US$'!$U$13</f>
        <v>6.0071673420967038E-2</v>
      </c>
      <c r="CI21" s="8">
        <f>+'[2]P3US$'!$U$14</f>
        <v>6.0723245256578101E-2</v>
      </c>
      <c r="CJ21" s="8">
        <f>+'[2]P3US$'!$U$15</f>
        <v>6.5454185411567528E-2</v>
      </c>
      <c r="CK21" s="148">
        <f>+'[3]P3US$'!$U$16</f>
        <v>6.3384765260336678E-2</v>
      </c>
      <c r="CL21" s="150">
        <f>+'[3]P3US$'!$U$17</f>
        <v>5.7713159102613452E-2</v>
      </c>
      <c r="CM21" s="146">
        <f>+'[3]P3US$'!$U$18</f>
        <v>5.8070403927859782E-2</v>
      </c>
      <c r="CN21" s="146">
        <f>+'[3]P3US$'!$U$19</f>
        <v>5.7628440278594754E-2</v>
      </c>
      <c r="CO21" s="146">
        <f>+'[3]P3US$'!$U$20</f>
        <v>5.9681120581163344E-2</v>
      </c>
      <c r="CP21" s="148">
        <f>+'[3]P3US$'!$U$21</f>
        <v>5.8505840158217137E-2</v>
      </c>
      <c r="CQ21" s="150">
        <f>+'[3]P3US$'!$U$22</f>
        <v>6.397324200311974E-2</v>
      </c>
      <c r="CR21" s="146">
        <f>+'[3]P3US$'!$U$23</f>
        <v>6.3260006190519774E-2</v>
      </c>
      <c r="CS21" s="146">
        <f>+'[3]P3US$'!$U$24</f>
        <v>5.918590795415643E-2</v>
      </c>
      <c r="CT21" s="146">
        <f>+'[3]P3US$'!$U$25</f>
        <v>5.8330526769658934E-2</v>
      </c>
      <c r="CU21" s="150">
        <f>+'[3]P3US$'!$U$26</f>
        <v>6.1364316960375913E-2</v>
      </c>
      <c r="CV21" s="146">
        <f>+'[3]P3US$'!$U$27</f>
        <v>5.6169130485364607E-2</v>
      </c>
      <c r="CW21" s="146">
        <f>+'[3]P3US$'!$U$28</f>
        <v>5.5747344563849367E-2</v>
      </c>
      <c r="CX21" s="148">
        <f>+'[3]P3US$'!$U$29</f>
        <v>8.4355216596965515E-2</v>
      </c>
      <c r="CY21" s="146">
        <f>+'[3]P3US$'!$U$30</f>
        <v>6.2157673288041573E-2</v>
      </c>
      <c r="CZ21" s="146">
        <f>+'[3]P3US$'!$U$31</f>
        <v>4.8727246380155756E-2</v>
      </c>
      <c r="DA21" s="146">
        <f>+'[3]P3US$'!$U$32</f>
        <v>5.7584950521492123E-2</v>
      </c>
      <c r="DB21" s="146">
        <f>+'[3]P3US$'!$U$33</f>
        <v>5.1483254555833663E-2</v>
      </c>
      <c r="DC21" s="148">
        <f>+'[3]P3US$'!$U$34</f>
        <v>6.1647823523960338E-2</v>
      </c>
      <c r="DD21" s="150">
        <f>+'[3]P3US$'!$U$35</f>
        <v>4.6889780971526303E-2</v>
      </c>
      <c r="DE21" s="146">
        <f>+'[3]P3US$'!$U$36</f>
        <v>4.6770928666107624E-2</v>
      </c>
      <c r="DF21" s="146">
        <f>+'[3]P3US$'!$U$37</f>
        <v>5.4493811357106306E-2</v>
      </c>
      <c r="DG21" s="146">
        <f>+'[3]P3US$'!$U$38</f>
        <v>4.553319598000706E-2</v>
      </c>
      <c r="DH21" s="150">
        <f>+'[3]P3US$'!$U$39</f>
        <v>5.9132707710414151E-2</v>
      </c>
      <c r="DI21" s="146">
        <f>+'[3]P3US$'!$U$40</f>
        <v>4.7896958489489452E-2</v>
      </c>
      <c r="DJ21" s="146">
        <f>+'[3]P3US$'!$U$41</f>
        <v>5.1039451568809541E-2</v>
      </c>
      <c r="DK21" s="148">
        <f>+'[3]P3US$'!$U$42</f>
        <v>3.0599514023717335E-2</v>
      </c>
      <c r="DL21" s="150">
        <f>+'[3]P3US$'!$U$43</f>
        <v>5.5577133842719784E-2</v>
      </c>
      <c r="DM21" s="146">
        <f>+'[3]P3US$'!$U$44</f>
        <v>4.6897695163357248E-2</v>
      </c>
      <c r="DN21" s="146">
        <f>+'[3]P3US$'!$U$45</f>
        <v>4.4968786554669377E-2</v>
      </c>
      <c r="DO21" s="146">
        <f>+'[3]P3US$'!$U$46</f>
        <v>5.93278372813935E-2</v>
      </c>
      <c r="DP21" s="148">
        <f>+'[3]P3US$'!$U$47</f>
        <v>3.6400078157472926E-2</v>
      </c>
      <c r="DQ21" s="150">
        <f>+'[3]P3US$'!$U$48</f>
        <v>4.987548270233267E-2</v>
      </c>
      <c r="DR21" s="146">
        <f>+'[3]P3US$'!$U$49</f>
        <v>3.855141815616181E-2</v>
      </c>
      <c r="DS21" s="146">
        <f>+'[3]P3US$'!$U$50</f>
        <v>3.5149481388903739E-2</v>
      </c>
      <c r="DT21" s="148">
        <f>+'[3]P3US$'!$U$51</f>
        <v>3.7794838592298922E-2</v>
      </c>
      <c r="DU21" s="150">
        <f>+'[3]P3US$'!$U$52</f>
        <v>5.2618433028762374E-2</v>
      </c>
      <c r="DV21" s="146">
        <f>+'[3]P3US$'!$U$53</f>
        <v>4.5610930514508326E-2</v>
      </c>
      <c r="DW21" s="146">
        <f>+'[3]P3US$'!$U$54</f>
        <v>4.3603638563029228E-2</v>
      </c>
      <c r="DX21" s="146">
        <f>+'[3]P3US$'!$U$55</f>
        <v>4.3969575924608824E-2</v>
      </c>
      <c r="DY21" s="148">
        <f>+'[3]P3US$'!$U$56</f>
        <v>4.4866204213891099E-2</v>
      </c>
      <c r="DZ21" s="150">
        <f>+'[3]P3US$'!$U$57</f>
        <v>4.2070488224894891E-2</v>
      </c>
      <c r="EA21" s="146">
        <f>+'[3]P3US$'!$U$58</f>
        <v>4.4278774512781449E-2</v>
      </c>
      <c r="EB21" s="146">
        <f>+'[3]P3US$'!$U$59</f>
        <v>5.510962990809775E-2</v>
      </c>
      <c r="EC21" s="148">
        <f>+'[3]P3US$'!$U$60</f>
        <v>3.9417231129879812E-2</v>
      </c>
      <c r="ED21" s="150">
        <f>+'[3]P3US$'!$U$61</f>
        <v>4.5319977258812212E-2</v>
      </c>
      <c r="EE21" s="8">
        <f>+'[3]P3US$'!$U$62</f>
        <v>4.3527338328573376E-2</v>
      </c>
      <c r="EF21" s="146">
        <f>+'[3]P3US$'!$U$63</f>
        <v>4.2320209760871558E-2</v>
      </c>
      <c r="EG21" s="148">
        <f>+'[3]P3US$'!$U$64</f>
        <v>4.7173213687696364E-2</v>
      </c>
      <c r="EH21" s="146">
        <f>+'[3]P3US$'!$U$65</f>
        <v>4.6478470013865091E-2</v>
      </c>
      <c r="EI21" s="146">
        <f>+'[3]P3US$'!$U$66</f>
        <v>4.7799408203523568E-2</v>
      </c>
      <c r="EJ21" s="146">
        <f>+'[3]P3US$'!$U$67</f>
        <v>5.0881672871174032E-2</v>
      </c>
      <c r="EK21" s="8">
        <f>+'[3]P3US$'!$U$68</f>
        <v>4.6810366371707796E-2</v>
      </c>
      <c r="EL21" s="148">
        <f>+'[3]P3US$'!$U$69</f>
        <v>4.4472763080932093E-2</v>
      </c>
      <c r="EM21" s="150">
        <f>+'[3]P3US$'!$U$70</f>
        <v>4.9938099961340923E-2</v>
      </c>
      <c r="EN21" s="146">
        <f>+'[3]P3US$'!$U$71</f>
        <v>3.728951167330951E-2</v>
      </c>
      <c r="EO21" s="146">
        <f>+'[3]P3US$'!$U$72</f>
        <v>3.9237505316394326E-2</v>
      </c>
      <c r="EP21" s="148">
        <f>+'[3]P3US$'!$U$73</f>
        <v>3.6220456206469971E-2</v>
      </c>
      <c r="EQ21" s="150">
        <f>+'[3]P3US$'!$U$74</f>
        <v>3.4833957190245901E-2</v>
      </c>
      <c r="ER21" s="8">
        <f>+'[3]P3US$'!$U$75</f>
        <v>3.9887980094173311E-2</v>
      </c>
      <c r="ES21" s="146">
        <f>+'[3]P3US$'!$U$76</f>
        <v>4.0593507681955812E-2</v>
      </c>
      <c r="ET21" s="148">
        <f>+'[3]P3US$'!$U$77</f>
        <v>3.9465918788573064E-2</v>
      </c>
      <c r="EU21" s="150">
        <f>+'[3]P3US$'!$U$78</f>
        <v>3.9362113471040343E-2</v>
      </c>
      <c r="EV21" s="146">
        <f>+'[3]P3US$'!$U$79</f>
        <v>4.0710341313490793E-2</v>
      </c>
      <c r="EW21" s="8">
        <f>+'[3]P3US$'!$U$80</f>
        <v>4.6910547825401272E-2</v>
      </c>
      <c r="EX21" s="148">
        <f>+'[3]P3US$'!$U$81</f>
        <v>4.6649107488954074E-2</v>
      </c>
      <c r="EY21" s="147">
        <f>+'[3]P3US$'!$U$82</f>
        <v>3.861828585687261E-2</v>
      </c>
      <c r="EZ21" s="8">
        <f>+'[3]P3US$'!$U$83</f>
        <v>5.1334602674792618E-2</v>
      </c>
      <c r="FA21" s="149">
        <f>+'[3]P3US$'!$U$84</f>
        <v>3.3926882200653007E-2</v>
      </c>
      <c r="FB21" s="8">
        <f>+'[3]P3US$'!$U$85</f>
        <v>3.8453533082415385E-2</v>
      </c>
      <c r="FC21" s="151">
        <f>+'[3]P3US$'!$U$86</f>
        <v>3.3725632392935939E-2</v>
      </c>
    </row>
    <row r="22" spans="1:159" x14ac:dyDescent="0.2">
      <c r="A22" s="7" t="s">
        <v>10</v>
      </c>
      <c r="B22" s="35">
        <v>0.1017</v>
      </c>
      <c r="C22" s="35">
        <v>9.0899999999999995E-2</v>
      </c>
      <c r="D22" s="35">
        <v>9.4100000000000003E-2</v>
      </c>
      <c r="E22" s="35">
        <v>8.9399999999999993E-2</v>
      </c>
      <c r="F22" s="35">
        <v>9.0200000000000002E-2</v>
      </c>
      <c r="G22" s="35">
        <v>8.8499999999999995E-2</v>
      </c>
      <c r="H22" s="35">
        <v>8.6199999999999999E-2</v>
      </c>
      <c r="I22" s="35">
        <v>8.0799999999999997E-2</v>
      </c>
      <c r="J22" s="35">
        <v>8.5699999999999998E-2</v>
      </c>
      <c r="K22" s="35">
        <v>8.7999999999999995E-2</v>
      </c>
      <c r="L22" s="35">
        <v>9.0899999999999995E-2</v>
      </c>
      <c r="M22" s="35">
        <v>9.0200000000000002E-2</v>
      </c>
      <c r="N22" s="35">
        <v>9.6199999999999994E-2</v>
      </c>
      <c r="O22" s="35">
        <v>9.0800000000000006E-2</v>
      </c>
      <c r="P22" s="35">
        <v>9.35E-2</v>
      </c>
      <c r="Q22" s="35">
        <v>9.2600000000000002E-2</v>
      </c>
      <c r="R22" s="35">
        <v>9.5000000000000001E-2</v>
      </c>
      <c r="S22" s="142">
        <v>9.4700000000000006E-2</v>
      </c>
      <c r="T22" s="142">
        <v>9.4200000000000006E-2</v>
      </c>
      <c r="U22" s="142">
        <v>9.0399999999999994E-2</v>
      </c>
      <c r="V22" s="142">
        <v>9.2700000000000005E-2</v>
      </c>
      <c r="W22" s="142">
        <v>8.9847066505526582E-2</v>
      </c>
      <c r="X22" s="142">
        <v>9.4788421171930787E-2</v>
      </c>
      <c r="Y22" s="142">
        <v>0.10187361806876889</v>
      </c>
      <c r="Z22" s="143">
        <v>0.10150262573549762</v>
      </c>
      <c r="AA22" s="35">
        <v>9.4773972735007719E-2</v>
      </c>
      <c r="AB22" s="8">
        <v>9.3538511554129164E-2</v>
      </c>
      <c r="AC22" s="144">
        <v>9.7127854989538742E-2</v>
      </c>
      <c r="AD22" s="35">
        <v>0.10256329305985976</v>
      </c>
      <c r="AE22" s="144">
        <v>9.6116722009640151E-2</v>
      </c>
      <c r="AF22" s="35">
        <v>9.338393473579415E-2</v>
      </c>
      <c r="AG22" s="144">
        <v>9.9580595624487525E-2</v>
      </c>
      <c r="AH22" s="142">
        <v>9.6719752386810631E-2</v>
      </c>
      <c r="AI22" s="142">
        <v>9.9325456390863293E-2</v>
      </c>
      <c r="AJ22" s="35">
        <v>9.7805983656147399E-2</v>
      </c>
      <c r="AK22" s="145">
        <v>9.8567636521417756E-2</v>
      </c>
      <c r="AL22" s="186">
        <v>9.0915111194820278E-2</v>
      </c>
      <c r="AM22" s="146">
        <v>8.7817561954134454E-2</v>
      </c>
      <c r="AN22" s="146">
        <f>+'[1]P6US$'!$AK$199</f>
        <v>8.7692364009712531E-2</v>
      </c>
      <c r="AO22" s="146">
        <f>+'[1]P6US$'!$AK$204</f>
        <v>8.5173124849846155E-2</v>
      </c>
      <c r="AP22" s="147">
        <f>+'[1]P6US$'!$AG196</f>
        <v>8.4711008976445012E-2</v>
      </c>
      <c r="AQ22" s="146">
        <f>+'[1]P6US$'!$AG197</f>
        <v>7.4158247984787956E-2</v>
      </c>
      <c r="AR22" s="146">
        <f>+'[1]P6US$'!$AG198</f>
        <v>7.148442629144322E-2</v>
      </c>
      <c r="AS22" s="146">
        <f>+'[1]P6US$'!$AG199</f>
        <v>7.3596422486670143E-2</v>
      </c>
      <c r="AT22" s="148">
        <f>+'[1]P6US$'!$AG200</f>
        <v>7.8391538688702952E-2</v>
      </c>
      <c r="AU22" s="149">
        <f>+'[1]P6US$'!$AG201</f>
        <v>7.4064636585943894E-2</v>
      </c>
      <c r="AV22" s="146">
        <f>+'[1]P6US$'!$AG202</f>
        <v>7.5888940274282654E-2</v>
      </c>
      <c r="AW22" s="146">
        <f>+'[1]P6US$'!$AG203</f>
        <v>7.0902256468797567E-2</v>
      </c>
      <c r="AX22" s="146">
        <f>+'[1]P6US$'!$AG204</f>
        <v>7.2540651863003389E-2</v>
      </c>
      <c r="AY22" s="147">
        <f>+'[1]P6US$'!$AG205</f>
        <v>6.8371774240094621E-2</v>
      </c>
      <c r="AZ22" s="146">
        <f>+'[1]P6US$'!$AG206</f>
        <v>6.5753641758358933E-2</v>
      </c>
      <c r="BA22" s="146">
        <f>+'[1]P6US$'!$AG207</f>
        <v>7.7076672406768618E-2</v>
      </c>
      <c r="BB22" s="146">
        <f>+'[1]P6US$'!$AG208</f>
        <v>6.4443642823333508E-2</v>
      </c>
      <c r="BC22" s="148">
        <f>+'[1]P6US$'!$AG209</f>
        <v>7.279465596192003E-2</v>
      </c>
      <c r="BD22" s="149">
        <f>+'[1]P6US$'!$AG210</f>
        <v>8.1382000622929287E-2</v>
      </c>
      <c r="BE22" s="146">
        <f>+'[1]P6US$'!$AG211</f>
        <v>6.5107384716926647E-2</v>
      </c>
      <c r="BF22" s="146">
        <f>+'[1]P6US$'!$AG212</f>
        <v>6.4193363245804227E-2</v>
      </c>
      <c r="BG22" s="146">
        <f>+'[1]P6US$'!$AG213</f>
        <v>7.3887162750422924E-2</v>
      </c>
      <c r="BH22" s="147">
        <f>+'[1]P6US$'!$AG214</f>
        <v>7.3034762625723976E-2</v>
      </c>
      <c r="BI22" s="146">
        <f>+'[1]P6US$'!$AG215</f>
        <v>6.5249838423193735E-2</v>
      </c>
      <c r="BJ22" s="146">
        <f>+'[1]P6US$'!$AG216</f>
        <v>7.5784447977813738E-2</v>
      </c>
      <c r="BK22" s="148">
        <f>+'[1]P6US$'!$AG217</f>
        <v>6.1920219776170959E-2</v>
      </c>
      <c r="BL22" s="149">
        <f>+'[1]P6US$'!$AG218</f>
        <v>6.971716856285147E-2</v>
      </c>
      <c r="BM22" s="146">
        <f>+'[1]P6US$'!$AG219</f>
        <v>7.0846959522753022E-2</v>
      </c>
      <c r="BN22" s="146">
        <f>+'[1]P6US$'!$AG220</f>
        <v>6.7657027049189924E-2</v>
      </c>
      <c r="BO22" s="146">
        <f>+'[1]P6US$'!$AG221</f>
        <v>6.8156126360710279E-2</v>
      </c>
      <c r="BP22" s="146">
        <f>+'[1]P6US$'!$AG222</f>
        <v>6.6777436322347006E-2</v>
      </c>
      <c r="BQ22" s="147">
        <f>+'[1]P6US$'!$AG223</f>
        <v>6.8656376616781672E-2</v>
      </c>
      <c r="BR22" s="146">
        <f>+'[1]P6US$'!$AG224</f>
        <v>6.5511123915482306E-2</v>
      </c>
      <c r="BS22" s="146">
        <f>+'[1]P6US$'!$AG225</f>
        <v>6.8215269386059235E-2</v>
      </c>
      <c r="BT22" s="148">
        <f>+'[1]P6US$'!$AG226</f>
        <v>6.5907197814902452E-2</v>
      </c>
      <c r="BU22" s="149">
        <f>+'[1]P6US$'!$AG227</f>
        <v>6.4865307476602144E-2</v>
      </c>
      <c r="BV22" s="146">
        <f>+'[1]P6US$'!$AG228</f>
        <v>6.0214360458213094E-2</v>
      </c>
      <c r="BW22" s="146">
        <f>+'[1]P6US$'!$AG229</f>
        <v>6.6741025865800274E-2</v>
      </c>
      <c r="BX22" s="146">
        <f>+'[1]P6US$'!$AG230</f>
        <v>6.2842397674892914E-2</v>
      </c>
      <c r="BY22" s="147">
        <f>+'[2]P6US$'!$U$4</f>
        <v>6.5764280581851756E-2</v>
      </c>
      <c r="BZ22" s="146">
        <f>+'[2]P6US$'!$U$5</f>
        <v>7.0092626568895991E-2</v>
      </c>
      <c r="CA22" s="146">
        <f>+'[2]P6US$'!$U$6</f>
        <v>6.6173157728319845E-2</v>
      </c>
      <c r="CB22" s="146">
        <f>+'[2]P6US$'!$U$7</f>
        <v>6.1545297672981156E-2</v>
      </c>
      <c r="CC22" s="148">
        <f>+'[2]P6US$'!$U$8</f>
        <v>5.6973199209374555E-2</v>
      </c>
      <c r="CD22" s="149">
        <f>+'[2]P6US$'!$U$9</f>
        <v>6.1667791575139241E-2</v>
      </c>
      <c r="CE22" s="146">
        <f>+'[2]P6US$'!$U$10</f>
        <v>6.696976572066278E-2</v>
      </c>
      <c r="CF22" s="146">
        <f>+'[2]P6US$'!$U$11</f>
        <v>6.1015995016074701E-2</v>
      </c>
      <c r="CG22" s="148">
        <f>+'[2]P6US$'!$U$12</f>
        <v>6.6102859068265823E-2</v>
      </c>
      <c r="CH22" s="147">
        <f>+'[2]P6US$'!$U$13</f>
        <v>6.244934660628005E-2</v>
      </c>
      <c r="CI22" s="8">
        <f>+'[2]P6US$'!$U$14</f>
        <v>6.3646994822795691E-2</v>
      </c>
      <c r="CJ22" s="8">
        <f>+'[2]P6US$'!$U$15</f>
        <v>7.6021866410293848E-2</v>
      </c>
      <c r="CK22" s="148">
        <f>+'[3]P6US$'!$U$16</f>
        <v>6.2162354217987159E-2</v>
      </c>
      <c r="CL22" s="150">
        <f>+'[3]P6US$'!$U$17</f>
        <v>7.0766572931761501E-2</v>
      </c>
      <c r="CM22" s="146">
        <f>+'[3]P6US$'!$U$18</f>
        <v>6.8159985912787352E-2</v>
      </c>
      <c r="CN22" s="146">
        <f>+'[3]P6US$'!$U$19</f>
        <v>7.1295703958915088E-2</v>
      </c>
      <c r="CO22" s="146">
        <f>+'[3]P6US$'!$U$20</f>
        <v>6.6636842579337635E-2</v>
      </c>
      <c r="CP22" s="148">
        <f>+'[3]P6US$'!$U$21</f>
        <v>6.6581604862573626E-2</v>
      </c>
      <c r="CQ22" s="150">
        <f>+'[3]P6US$'!$U$22</f>
        <v>6.7632073889626595E-2</v>
      </c>
      <c r="CR22" s="146">
        <f>+'[3]P6US$'!$U$23</f>
        <v>6.6965997614523848E-2</v>
      </c>
      <c r="CS22" s="146">
        <f>+'[3]P6US$'!$U$24</f>
        <v>6.2573652103069324E-2</v>
      </c>
      <c r="CT22" s="146">
        <f>+'[3]P6US$'!$U$25</f>
        <v>5.9009944349131725E-2</v>
      </c>
      <c r="CU22" s="150">
        <f>+'[3]P6US$'!$U$26</f>
        <v>7.0086569999878112E-2</v>
      </c>
      <c r="CV22" s="146">
        <f>+'[3]P6US$'!$U$27</f>
        <v>6.079057454545455E-2</v>
      </c>
      <c r="CW22" s="146">
        <f>+'[3]P6US$'!$U$28</f>
        <v>6.5440042905800716E-2</v>
      </c>
      <c r="CX22" s="148">
        <f>+'[3]P6US$'!$U$29</f>
        <v>6.3118128713544247E-2</v>
      </c>
      <c r="CY22" s="146">
        <f>+'[3]P6US$'!$U$30</f>
        <v>6.1339432129642948E-2</v>
      </c>
      <c r="CZ22" s="146">
        <f>+'[3]P6US$'!$U$31</f>
        <v>6.3666838966560974E-2</v>
      </c>
      <c r="DA22" s="146">
        <f>+'[3]P6US$'!$U$32</f>
        <v>5.7561149825572561E-2</v>
      </c>
      <c r="DB22" s="146">
        <f>+'[3]P6US$'!$U$33</f>
        <v>5.231813426518786E-2</v>
      </c>
      <c r="DC22" s="148">
        <f>+'[3]P6US$'!$U$34</f>
        <v>4.9683203457591765E-2</v>
      </c>
      <c r="DD22" s="150">
        <f>+'[3]P6US$'!$U$35</f>
        <v>5.8867836612526966E-2</v>
      </c>
      <c r="DE22" s="146">
        <f>+'[3]P6US$'!$U$36</f>
        <v>5.5915263897714361E-2</v>
      </c>
      <c r="DF22" s="146">
        <f>+'[3]P6US$'!$U$37</f>
        <v>5.8812547220356337E-2</v>
      </c>
      <c r="DG22" s="146">
        <f>+'[3]P6US$'!$U$38</f>
        <v>5.317459755546166E-2</v>
      </c>
      <c r="DH22" s="150">
        <f>+'[3]P6US$'!$U$39</f>
        <v>5.1968811353223579E-2</v>
      </c>
      <c r="DI22" s="146">
        <f>+'[3]P6US$'!$U$40</f>
        <v>5.9995630413530995E-2</v>
      </c>
      <c r="DJ22" s="146">
        <f>+'[3]P6US$'!$U$41</f>
        <v>5.4802226238034969E-2</v>
      </c>
      <c r="DK22" s="148">
        <f>+'[3]P6US$'!$U$42</f>
        <v>6.4656407331384308E-2</v>
      </c>
      <c r="DL22" s="150">
        <f>+'[3]P6US$'!$U$43</f>
        <v>5.9724828066935645E-2</v>
      </c>
      <c r="DM22" s="146">
        <f>+'[3]P6US$'!$U$44</f>
        <v>5.1122041028272606E-2</v>
      </c>
      <c r="DN22" s="146">
        <f>+'[3]P6US$'!$U$45</f>
        <v>5.3704990480710021E-2</v>
      </c>
      <c r="DO22" s="146">
        <f>+'[3]P6US$'!$U$46</f>
        <v>5.3567649944478712E-2</v>
      </c>
      <c r="DP22" s="148">
        <f>+'[3]P6US$'!$U$47</f>
        <v>5.1184729398905476E-2</v>
      </c>
      <c r="DQ22" s="150">
        <f>+'[3]P6US$'!$U$48</f>
        <v>5.3883613449758887E-2</v>
      </c>
      <c r="DR22" s="146">
        <f>+'[3]P6US$'!$U$49</f>
        <v>5.160342499856594E-2</v>
      </c>
      <c r="DS22" s="146">
        <f>+'[3]P6US$'!$U$50</f>
        <v>5.8607945885256411E-2</v>
      </c>
      <c r="DT22" s="148">
        <f>+'[3]P6US$'!$U$51</f>
        <v>5.0855960393841312E-2</v>
      </c>
      <c r="DU22" s="150">
        <f>+'[3]P6US$'!$U$52</f>
        <v>5.1025886650180083E-2</v>
      </c>
      <c r="DV22" s="146">
        <f>+'[3]P6US$'!$U$53</f>
        <v>5.1018664583574097E-2</v>
      </c>
      <c r="DW22" s="146">
        <f>+'[3]P6US$'!$U$54</f>
        <v>5.4683732288495497E-2</v>
      </c>
      <c r="DX22" s="146">
        <f>+'[3]P6US$'!$U$55</f>
        <v>5.1018897739543746E-2</v>
      </c>
      <c r="DY22" s="148">
        <f>+'[3]P6US$'!$U$56</f>
        <v>4.9466481822554864E-2</v>
      </c>
      <c r="DZ22" s="150">
        <f>+'[3]P6US$'!$U$57</f>
        <v>5.0238739983360342E-2</v>
      </c>
      <c r="EA22" s="146">
        <f>+'[3]P6US$'!$U$58</f>
        <v>4.9646034636280964E-2</v>
      </c>
      <c r="EB22" s="146">
        <f>+'[3]P6US$'!$U$59</f>
        <v>5.1110005515212796E-2</v>
      </c>
      <c r="EC22" s="148">
        <f>+'[3]P6US$'!$U$60</f>
        <v>4.6590082343154746E-2</v>
      </c>
      <c r="ED22" s="150">
        <f>+'[3]P6US$'!$U$61</f>
        <v>4.7321138168829796E-2</v>
      </c>
      <c r="EE22" s="8">
        <f>+'[3]P6US$'!$U$62</f>
        <v>4.8236969736933699E-2</v>
      </c>
      <c r="EF22" s="146">
        <f>+'[3]P6US$'!$U$63</f>
        <v>5.0906428820920495E-2</v>
      </c>
      <c r="EG22" s="148">
        <f>+'[3]P6US$'!$U$64</f>
        <v>4.9698002412259024E-2</v>
      </c>
      <c r="EH22" s="146">
        <f>+'[3]P6US$'!$U$65</f>
        <v>4.9565350374634491E-2</v>
      </c>
      <c r="EI22" s="146">
        <f>+'[3]P6US$'!$U$66</f>
        <v>4.3568542170415676E-2</v>
      </c>
      <c r="EJ22" s="146">
        <f>+'[3]P6US$'!$U$67</f>
        <v>4.5972332600235269E-2</v>
      </c>
      <c r="EK22" s="8">
        <f>+'[3]P6US$'!$U$68</f>
        <v>4.6459815104512414E-2</v>
      </c>
      <c r="EL22" s="148">
        <f>+'[3]P6US$'!$U$69</f>
        <v>4.9051337863113213E-2</v>
      </c>
      <c r="EM22" s="150">
        <f>+'[3]P6US$'!$U$70</f>
        <v>4.7009522354311557E-2</v>
      </c>
      <c r="EN22" s="146">
        <f>+'[3]P6US$'!$U$71</f>
        <v>4.5907690485551399E-2</v>
      </c>
      <c r="EO22" s="146">
        <f>+'[3]P6US$'!$U$72</f>
        <v>5.0201278979760171E-2</v>
      </c>
      <c r="EP22" s="148">
        <f>+'[3]P6US$'!$U$73</f>
        <v>4.8883291368718967E-2</v>
      </c>
      <c r="EQ22" s="150">
        <f>+'[3]P6US$'!$U$74</f>
        <v>5.0076594388121433E-2</v>
      </c>
      <c r="ER22" s="8">
        <f>+'[3]P6US$'!$U$75</f>
        <v>4.7426829598052625E-2</v>
      </c>
      <c r="ES22" s="146">
        <f>+'[3]P6US$'!$U$76</f>
        <v>4.5831065372055967E-2</v>
      </c>
      <c r="ET22" s="148">
        <f>+'[3]P6US$'!$U$77</f>
        <v>4.3072327838222249E-2</v>
      </c>
      <c r="EU22" s="150">
        <f>+'[3]P6US$'!$U$78</f>
        <v>4.6159214074228343E-2</v>
      </c>
      <c r="EV22" s="146">
        <f>+'[3]P6US$'!$U$79</f>
        <v>4.1506304376353269E-2</v>
      </c>
      <c r="EW22" s="8">
        <f>+'[3]P6US$'!$U$80</f>
        <v>4.2462963798357817E-2</v>
      </c>
      <c r="EX22" s="148">
        <f>+'[3]P6US$'!$U$81</f>
        <v>4.4781711027694515E-2</v>
      </c>
      <c r="EY22" s="147">
        <f>+'[3]P6US$'!$U$82</f>
        <v>4.4817443330875159E-2</v>
      </c>
      <c r="EZ22" s="8">
        <f>+'[3]P6US$'!$U$83</f>
        <v>4.499275999558728E-2</v>
      </c>
      <c r="FA22" s="149">
        <f>+'[3]P6US$'!$U$84</f>
        <v>4.2786543270292625E-2</v>
      </c>
      <c r="FB22" s="8">
        <f>+'[3]P6US$'!$U$85</f>
        <v>4.6577127674542952E-2</v>
      </c>
      <c r="FC22" s="151">
        <f>+'[3]P6US$'!$U$86</f>
        <v>4.0103370233702335E-2</v>
      </c>
    </row>
    <row r="23" spans="1:159" x14ac:dyDescent="0.2">
      <c r="A23" s="7" t="s">
        <v>8</v>
      </c>
      <c r="B23" s="35">
        <v>0.1012</v>
      </c>
      <c r="C23" s="35">
        <v>0.1028</v>
      </c>
      <c r="D23" s="35">
        <v>9.9099999999999994E-2</v>
      </c>
      <c r="E23" s="35">
        <v>9.4E-2</v>
      </c>
      <c r="F23" s="35">
        <v>9.5399999999999999E-2</v>
      </c>
      <c r="G23" s="35">
        <v>0.1</v>
      </c>
      <c r="H23" s="35">
        <v>8.5999999999999993E-2</v>
      </c>
      <c r="I23" s="35">
        <v>9.9400000000000002E-2</v>
      </c>
      <c r="J23" s="35">
        <v>9.9199999999999997E-2</v>
      </c>
      <c r="K23" s="35">
        <v>9.74E-2</v>
      </c>
      <c r="L23" s="35">
        <v>9.11E-2</v>
      </c>
      <c r="M23" s="35">
        <v>9.3100000000000002E-2</v>
      </c>
      <c r="N23" s="35">
        <v>8.5999999999999993E-2</v>
      </c>
      <c r="O23" s="35">
        <v>0.1081</v>
      </c>
      <c r="P23" s="35">
        <v>0.1027</v>
      </c>
      <c r="Q23" s="35">
        <v>0.1061</v>
      </c>
      <c r="R23" s="35">
        <v>0.112</v>
      </c>
      <c r="S23" s="142">
        <v>0.1051</v>
      </c>
      <c r="T23" s="142">
        <v>0.1105</v>
      </c>
      <c r="U23" s="142">
        <v>9.9900000000000003E-2</v>
      </c>
      <c r="V23" s="142">
        <v>0.10780000000000001</v>
      </c>
      <c r="W23" s="142">
        <v>0.11341143330473076</v>
      </c>
      <c r="X23" s="142">
        <v>0.10599226568381617</v>
      </c>
      <c r="Y23" s="142">
        <v>9.5252794693816867E-2</v>
      </c>
      <c r="Z23" s="143">
        <v>9.4389463472474303E-2</v>
      </c>
      <c r="AA23" s="35">
        <v>0.10284332606535049</v>
      </c>
      <c r="AB23" s="8">
        <v>9.9986667920859029E-2</v>
      </c>
      <c r="AC23" s="144">
        <v>0.10894669054550088</v>
      </c>
      <c r="AD23" s="35">
        <v>0.10829954593038893</v>
      </c>
      <c r="AE23" s="144">
        <v>9.7495026700527343E-2</v>
      </c>
      <c r="AF23" s="35">
        <v>9.9552791881533736E-2</v>
      </c>
      <c r="AG23" s="144">
        <v>0.10604372368986482</v>
      </c>
      <c r="AH23" s="142">
        <v>0.1013829888977848</v>
      </c>
      <c r="AI23" s="142">
        <v>0.10314682594513813</v>
      </c>
      <c r="AJ23" s="35">
        <v>0.10321761583884292</v>
      </c>
      <c r="AK23" s="145">
        <v>9.9608712305577579E-2</v>
      </c>
      <c r="AL23" s="186">
        <v>0.10812058404623384</v>
      </c>
      <c r="AM23" s="146">
        <v>8.5942714737314921E-2</v>
      </c>
      <c r="AN23" s="146">
        <f>+'[1]P9US$'!$AK$199</f>
        <v>9.1381708916083923E-2</v>
      </c>
      <c r="AO23" s="146">
        <f>+'[1]P9US$'!$AK$204</f>
        <v>8.1191625208056561E-2</v>
      </c>
      <c r="AP23" s="147">
        <f>+'[1]P9US$'!$AG196</f>
        <v>9.1841369480538504E-2</v>
      </c>
      <c r="AQ23" s="146">
        <f>+'[1]P9US$'!$AG197</f>
        <v>7.8838204900481781E-2</v>
      </c>
      <c r="AR23" s="146">
        <f>+'[1]P9US$'!$AG198</f>
        <v>6.5932321544963313E-2</v>
      </c>
      <c r="AS23" s="146">
        <f>+'[1]P9US$'!$AG199</f>
        <v>8.2768220158571243E-2</v>
      </c>
      <c r="AT23" s="148">
        <f>+'[1]P9US$'!$AG200</f>
        <v>9.4022822285481894E-2</v>
      </c>
      <c r="AU23" s="149">
        <f>+'[1]P9US$'!$AG201</f>
        <v>8.0405843549027384E-2</v>
      </c>
      <c r="AV23" s="146">
        <f>+'[1]P9US$'!$AG202</f>
        <v>8.4868095625260515E-2</v>
      </c>
      <c r="AW23" s="146">
        <f>+'[1]P9US$'!$AG203</f>
        <v>9.7439733630952374E-2</v>
      </c>
      <c r="AX23" s="146">
        <f>+'[1]P9US$'!$AG204</f>
        <v>6.641129558512246E-2</v>
      </c>
      <c r="AY23" s="147">
        <f>+'[1]P9US$'!$AG205</f>
        <v>8.1034846238763614E-2</v>
      </c>
      <c r="AZ23" s="146">
        <f>+'[1]P9US$'!$AG206</f>
        <v>8.4754669733088608E-2</v>
      </c>
      <c r="BA23" s="146">
        <f>+'[1]P9US$'!$AG207</f>
        <v>8.3282835820895518E-2</v>
      </c>
      <c r="BB23" s="146">
        <f>+'[1]P9US$'!$AG208</f>
        <v>7.1025443469785579E-2</v>
      </c>
      <c r="BC23" s="148">
        <f>+'[1]P9US$'!$AG209</f>
        <v>6.0964871496177651E-2</v>
      </c>
      <c r="BD23" s="149">
        <f>+'[1]P9US$'!$AG210</f>
        <v>7.5575950959488269E-2</v>
      </c>
      <c r="BE23" s="146">
        <f>+'[1]P9US$'!$AG211</f>
        <v>6.9435735496288148E-2</v>
      </c>
      <c r="BF23" s="146">
        <f>+'[1]P9US$'!$AG212</f>
        <v>6.9023898908673179E-2</v>
      </c>
      <c r="BG23" s="146">
        <f>+'[1]P9US$'!$AG213</f>
        <v>7.5020351526364479E-2</v>
      </c>
      <c r="BH23" s="147">
        <f>+'[1]P9US$'!$AG214</f>
        <v>6.635320058139535E-2</v>
      </c>
      <c r="BI23" s="146">
        <f>+'[1]P9US$'!$AG215</f>
        <v>6.5982857142857135E-2</v>
      </c>
      <c r="BJ23" s="146">
        <f>+'[1]P9US$'!$AG216</f>
        <v>7.0112932652725168E-2</v>
      </c>
      <c r="BK23" s="148">
        <f>+'[1]P9US$'!$AG217</f>
        <v>6.5323918799646954E-2</v>
      </c>
      <c r="BL23" s="149">
        <f>+'[1]P9US$'!$AG218</f>
        <v>6.9586624965453717E-2</v>
      </c>
      <c r="BM23" s="146">
        <f>+'[1]P9US$'!$AG219</f>
        <v>6.8868034531031269E-2</v>
      </c>
      <c r="BN23" s="146">
        <f>+'[1]P9US$'!$AG220</f>
        <v>8.3505327259699044E-2</v>
      </c>
      <c r="BO23" s="146">
        <f>+'[1]P9US$'!$AG221</f>
        <v>7.948976842105264E-2</v>
      </c>
      <c r="BP23" s="146">
        <f>+'[1]P9US$'!$AG222</f>
        <v>7.2744153719008262E-2</v>
      </c>
      <c r="BQ23" s="147">
        <f>+'[1]P9US$'!$AG223</f>
        <v>7.4332965158480521E-2</v>
      </c>
      <c r="BR23" s="146">
        <f>+'[1]P9US$'!$AG224</f>
        <v>9.03746614501382E-2</v>
      </c>
      <c r="BS23" s="146">
        <f>+'[1]P9US$'!$AG225</f>
        <v>6.2611866859623735E-2</v>
      </c>
      <c r="BT23" s="148">
        <f>+'[1]P9US$'!$AG226</f>
        <v>7.6474782425307558E-2</v>
      </c>
      <c r="BU23" s="149">
        <f>+'[1]P9US$'!$AG227</f>
        <v>6.5660323699421957E-2</v>
      </c>
      <c r="BV23" s="146">
        <f>+'[1]P9US$'!$AG228</f>
        <v>8.3275593585337912E-2</v>
      </c>
      <c r="BW23" s="146">
        <f>+'[1]P9US$'!$AG229</f>
        <v>7.7975862377122424E-2</v>
      </c>
      <c r="BX23" s="146">
        <f>+'[1]P9US$'!$AG230</f>
        <v>7.4841356739065751E-2</v>
      </c>
      <c r="BY23" s="147">
        <f>+'[2]P9US$'!$U$4</f>
        <v>6.8208493259085581E-2</v>
      </c>
      <c r="BZ23" s="146">
        <f>+'[2]P9US$'!$U$5</f>
        <v>7.2471178685307835E-2</v>
      </c>
      <c r="CA23" s="146">
        <f>+'[2]P9US$'!$U$6</f>
        <v>9.2772301236851235E-2</v>
      </c>
      <c r="CB23" s="146">
        <f>+'[2]P9US$'!$U$7</f>
        <v>6.4740549245147369E-2</v>
      </c>
      <c r="CC23" s="148">
        <f>+'[2]P9US$'!$U$8</f>
        <v>7.8501726243142805E-2</v>
      </c>
      <c r="CD23" s="149">
        <f>+'[2]P9US$'!$U$9</f>
        <v>6.4974579895409654E-2</v>
      </c>
      <c r="CE23" s="146">
        <f>+'[2]P9US$'!$U$10</f>
        <v>6.1608167539267018E-2</v>
      </c>
      <c r="CF23" s="146">
        <f>+'[2]P9US$'!$U$11</f>
        <v>6.2395633109619687E-2</v>
      </c>
      <c r="CG23" s="148">
        <f>+'[2]P9US$'!$U$12</f>
        <v>7.4178374161666089E-2</v>
      </c>
      <c r="CH23" s="147">
        <f>+'[2]P9US$'!$U$13</f>
        <v>6.5992501271833134E-2</v>
      </c>
      <c r="CI23" s="8">
        <f>+'[2]P9US$'!$U$14</f>
        <v>6.7803959948152956E-2</v>
      </c>
      <c r="CJ23" s="8">
        <f>+'[2]P9US$'!$U$15</f>
        <v>8.6781997153531396E-2</v>
      </c>
      <c r="CK23" s="148">
        <f>+'[3]P9US$'!$U$16</f>
        <v>6.9171012665049866E-2</v>
      </c>
      <c r="CL23" s="150">
        <f>+'[3]P9US$'!$U$17</f>
        <v>6.2237264067127346E-2</v>
      </c>
      <c r="CM23" s="146">
        <f>+'[3]P9US$'!$U$18</f>
        <v>6.5340462880804487E-2</v>
      </c>
      <c r="CN23" s="146">
        <f>+'[3]P9US$'!$U$19</f>
        <v>7.1866382017164013E-2</v>
      </c>
      <c r="CO23" s="146">
        <f>+'[3]P9US$'!$U$20</f>
        <v>6.4478126755929024E-2</v>
      </c>
      <c r="CP23" s="148">
        <f>+'[3]P9US$'!$U$21</f>
        <v>5.8509297810138451E-2</v>
      </c>
      <c r="CQ23" s="150">
        <f>+'[3]P9US$'!$U$22</f>
        <v>6.6723231452039164E-2</v>
      </c>
      <c r="CR23" s="146">
        <f>+'[3]P9US$'!$U$23</f>
        <v>5.9977447689123949E-2</v>
      </c>
      <c r="CS23" s="146">
        <f>+'[3]P9US$'!$U$24</f>
        <v>6.223089587646001E-2</v>
      </c>
      <c r="CT23" s="146">
        <f>+'[3]P9US$'!$U$25</f>
        <v>5.7078161301028885E-2</v>
      </c>
      <c r="CU23" s="150">
        <f>+'[3]P9US$'!$U$26</f>
        <v>6.0303105263157894E-2</v>
      </c>
      <c r="CV23" s="146">
        <f>+'[3]P9US$'!$U$27</f>
        <v>6.2287128201362972E-2</v>
      </c>
      <c r="CW23" s="146">
        <f>+'[3]P9US$'!$U$28</f>
        <v>6.7515008638420401E-2</v>
      </c>
      <c r="CX23" s="148">
        <f>+'[3]P9US$'!$U$29</f>
        <v>6.2811292983502284E-2</v>
      </c>
      <c r="CY23" s="146">
        <f>+'[3]P9US$'!$U$30</f>
        <v>6.7015068540675932E-2</v>
      </c>
      <c r="CZ23" s="146">
        <f>+'[3]P9US$'!$U$31</f>
        <v>6.4709117287577861E-2</v>
      </c>
      <c r="DA23" s="146">
        <f>+'[3]P9US$'!$U$32</f>
        <v>5.992427505280451E-2</v>
      </c>
      <c r="DB23" s="146">
        <f>+'[3]P9US$'!$U$33</f>
        <v>7.409355537303218E-2</v>
      </c>
      <c r="DC23" s="148">
        <f>+'[3]P9US$'!$U$34</f>
        <v>6.4767321791494165E-2</v>
      </c>
      <c r="DD23" s="150">
        <f>+'[3]P9US$'!$U$35</f>
        <v>5.6557191397132375E-2</v>
      </c>
      <c r="DE23" s="146">
        <f>+'[3]P9US$'!$U$36</f>
        <v>6.2971135268888145E-2</v>
      </c>
      <c r="DF23" s="146">
        <f>+'[3]P9US$'!$U$37</f>
        <v>6.8916787529185536E-2</v>
      </c>
      <c r="DG23" s="146">
        <f>+'[3]P9US$'!$U$38</f>
        <v>7.1272382174949578E-2</v>
      </c>
      <c r="DH23" s="150">
        <f>+'[3]P9US$'!$U$39</f>
        <v>5.0950618010594459E-2</v>
      </c>
      <c r="DI23" s="146">
        <f>+'[3]P9US$'!$U$40</f>
        <v>5.0129405074365703E-2</v>
      </c>
      <c r="DJ23" s="146">
        <f>+'[3]P9US$'!$U$41</f>
        <v>4.487805286048846E-2</v>
      </c>
      <c r="DK23" s="148">
        <f>+'[3]P9US$'!$U$42</f>
        <v>5.3949581129196331E-2</v>
      </c>
      <c r="DL23" s="150">
        <f>+'[3]P9US$'!$U$43</f>
        <v>5.4466040775643348E-2</v>
      </c>
      <c r="DM23" s="146">
        <f>+'[3]P9US$'!$U$44</f>
        <v>5.3304159809318429E-2</v>
      </c>
      <c r="DN23" s="146">
        <f>+'[3]P9US$'!$U$45</f>
        <v>5.2684959501557632E-2</v>
      </c>
      <c r="DO23" s="146">
        <f>+'[3]P9US$'!$U$46</f>
        <v>6.3056568103676283E-2</v>
      </c>
      <c r="DP23" s="148">
        <f>+'[3]P9US$'!$U$47</f>
        <v>5.8609186963979418E-2</v>
      </c>
      <c r="DQ23" s="150">
        <f>+'[3]P9US$'!$U$48</f>
        <v>5.8055563254593184E-2</v>
      </c>
      <c r="DR23" s="146">
        <f>+'[3]P9US$'!$U$49</f>
        <v>5.2808905380333955E-2</v>
      </c>
      <c r="DS23" s="146">
        <f>+'[3]P9US$'!$U$50</f>
        <v>5.678048911571712E-2</v>
      </c>
      <c r="DT23" s="148">
        <f>+'[3]P9US$'!$U$51</f>
        <v>5.7598656594271325E-2</v>
      </c>
      <c r="DU23" s="150">
        <f>+'[3]P9US$'!$U$52</f>
        <v>5.6435675289056207E-2</v>
      </c>
      <c r="DV23" s="146">
        <f>+'[3]P9US$'!$U$53</f>
        <v>5.5068535688432022E-2</v>
      </c>
      <c r="DW23" s="146">
        <f>+'[3]P9US$'!$U$54</f>
        <v>5.1796128314646736E-2</v>
      </c>
      <c r="DX23" s="146">
        <f>+'[3]P9US$'!$U$55</f>
        <v>5.5415293929110113E-2</v>
      </c>
      <c r="DY23" s="148">
        <f>+'[3]P9US$'!$U$56</f>
        <v>5.3294075829383891E-2</v>
      </c>
      <c r="DZ23" s="150">
        <f>+'[3]P9US$'!$U$57</f>
        <v>5.5413293485874385E-2</v>
      </c>
      <c r="EA23" s="146">
        <f>+'[3]P9US$'!$U$58</f>
        <v>5.7043174234424496E-2</v>
      </c>
      <c r="EB23" s="146">
        <f>+'[3]P9US$'!$U$59</f>
        <v>5.0851403988527978E-2</v>
      </c>
      <c r="EC23" s="148">
        <f>+'[3]P9US$'!$U$60</f>
        <v>4.8547561477721379E-2</v>
      </c>
      <c r="ED23" s="150">
        <f>+'[3]P9US$'!$U$61</f>
        <v>4.7164584560989986E-2</v>
      </c>
      <c r="EE23" s="8">
        <f>+'[3]P9US$'!$U$62</f>
        <v>4.9327120669056153E-2</v>
      </c>
      <c r="EF23" s="146">
        <f>+'[3]P9US$'!$U$63</f>
        <v>5.3970430749409493E-2</v>
      </c>
      <c r="EG23" s="148">
        <f>+'[3]P9US$'!$U$64</f>
        <v>5.766965984508482E-2</v>
      </c>
      <c r="EH23" s="146">
        <f>+'[3]P9US$'!$U$65</f>
        <v>4.8088997059095043E-2</v>
      </c>
      <c r="EI23" s="146">
        <f>+'[3]P9US$'!$U$66</f>
        <v>5.2386666741897625E-2</v>
      </c>
      <c r="EJ23" s="146">
        <f>+'[3]P9US$'!$U$67</f>
        <v>4.961576968737634E-2</v>
      </c>
      <c r="EK23" s="8">
        <f>+'[3]P9US$'!$U$68</f>
        <v>5.2589908333682142E-2</v>
      </c>
      <c r="EL23" s="148">
        <f>+'[3]P9US$'!$U$69</f>
        <v>4.6637060823573856E-2</v>
      </c>
      <c r="EM23" s="150">
        <f>+'[3]P9US$'!$U$70</f>
        <v>4.6460834199466755E-2</v>
      </c>
      <c r="EN23" s="146">
        <f>+'[3]P9US$'!$U$71</f>
        <v>4.5866021386908623E-2</v>
      </c>
      <c r="EO23" s="146">
        <f>+'[3]P9US$'!$U$72</f>
        <v>4.8038639593908632E-2</v>
      </c>
      <c r="EP23" s="148">
        <f>+'[3]P9US$'!$U$73</f>
        <v>3.3295060606060606E-2</v>
      </c>
      <c r="EQ23" s="150">
        <f>+'[3]P9US$'!$U$74</f>
        <v>4.844902325145322E-2</v>
      </c>
      <c r="ER23" s="8">
        <f>+'[3]P9US$'!$U$75</f>
        <v>4.1479188746706801E-2</v>
      </c>
      <c r="ES23" s="146">
        <f>+'[3]P9US$'!$U$76</f>
        <v>4.4151863622799159E-2</v>
      </c>
      <c r="ET23" s="148">
        <f>+'[3]P9US$'!$U$77</f>
        <v>4.4812727660103323E-2</v>
      </c>
      <c r="EU23" s="150">
        <f>+'[3]P9US$'!$U$78</f>
        <v>5.2414058714842955E-2</v>
      </c>
      <c r="EV23" s="146">
        <f>+'[3]P9US$'!$U$79</f>
        <v>5.299354761534876E-2</v>
      </c>
      <c r="EW23" s="8">
        <f>+'[3]P9US$'!$U$80</f>
        <v>4.3543589330922242E-2</v>
      </c>
      <c r="EX23" s="148">
        <f>+'[3]P9US$'!$U$81</f>
        <v>3.6620169651272384E-2</v>
      </c>
      <c r="EY23" s="147">
        <f>+'[3]P9US$'!$U$82</f>
        <v>5.0497741567541152E-2</v>
      </c>
      <c r="EZ23" s="8">
        <f>+'[3]P9US$'!$U$83</f>
        <v>4.5710080489375388E-2</v>
      </c>
      <c r="FA23" s="149">
        <f>+'[3]P9US$'!$U$84</f>
        <v>4.2229456928838949E-2</v>
      </c>
      <c r="FB23" s="8">
        <f>+'[3]P9US$'!$U$85</f>
        <v>4.8062931237721027E-2</v>
      </c>
      <c r="FC23" s="151">
        <f>+'[3]P9US$'!$U$86</f>
        <v>5.7050270029673583E-2</v>
      </c>
    </row>
    <row r="24" spans="1:159" x14ac:dyDescent="0.2">
      <c r="A24" s="7" t="s">
        <v>11</v>
      </c>
      <c r="B24" s="35">
        <v>0.10299999999999999</v>
      </c>
      <c r="C24" s="35">
        <v>0.10150000000000001</v>
      </c>
      <c r="D24" s="35">
        <v>0.1008</v>
      </c>
      <c r="E24" s="35">
        <v>9.69E-2</v>
      </c>
      <c r="F24" s="35">
        <v>0.104</v>
      </c>
      <c r="G24" s="35">
        <v>0.1026</v>
      </c>
      <c r="H24" s="35">
        <v>0.10730000000000001</v>
      </c>
      <c r="I24" s="35">
        <v>0.10299999999999999</v>
      </c>
      <c r="J24" s="35">
        <v>0.1037</v>
      </c>
      <c r="K24" s="35">
        <v>0.1031</v>
      </c>
      <c r="L24" s="35">
        <v>0.108</v>
      </c>
      <c r="M24" s="35">
        <v>0.10979999999999999</v>
      </c>
      <c r="N24" s="35">
        <v>0.1109</v>
      </c>
      <c r="O24" s="35">
        <v>0.1114</v>
      </c>
      <c r="P24" s="35">
        <v>0.1134</v>
      </c>
      <c r="Q24" s="35">
        <v>0.1062</v>
      </c>
      <c r="R24" s="35">
        <v>0.10979999999999999</v>
      </c>
      <c r="S24" s="142">
        <v>0.1173</v>
      </c>
      <c r="T24" s="142">
        <v>0.1129</v>
      </c>
      <c r="U24" s="142">
        <v>0.1113</v>
      </c>
      <c r="V24" s="142">
        <v>0.1061</v>
      </c>
      <c r="W24" s="142">
        <v>0.10372363367759053</v>
      </c>
      <c r="X24" s="142">
        <v>9.0267266552408937E-2</v>
      </c>
      <c r="Y24" s="142">
        <v>0.10720903391683288</v>
      </c>
      <c r="Z24" s="143">
        <v>0.10998074221902845</v>
      </c>
      <c r="AA24" s="35">
        <v>0.10527418422431679</v>
      </c>
      <c r="AB24" s="8">
        <v>0.1019851388225802</v>
      </c>
      <c r="AC24" s="144">
        <v>9.9649517419252237E-2</v>
      </c>
      <c r="AD24" s="35">
        <v>0.10653355249534666</v>
      </c>
      <c r="AE24" s="144">
        <v>0.10172662455476117</v>
      </c>
      <c r="AF24" s="35">
        <v>0.10772267633776589</v>
      </c>
      <c r="AG24" s="144">
        <v>0.11108676796252563</v>
      </c>
      <c r="AH24" s="142">
        <v>0.11394909067636554</v>
      </c>
      <c r="AI24" s="142">
        <v>0.10778045018171487</v>
      </c>
      <c r="AJ24" s="35">
        <v>0.11108936865516869</v>
      </c>
      <c r="AK24" s="145">
        <v>0.10681542663731863</v>
      </c>
      <c r="AL24" s="186">
        <v>9.2288371383734247E-2</v>
      </c>
      <c r="AM24" s="146">
        <v>9.0986813881699435E-2</v>
      </c>
      <c r="AN24" s="146">
        <f>+'[1]1 año US$'!$AK$199</f>
        <v>8.3529809267306881E-2</v>
      </c>
      <c r="AO24" s="146">
        <f>+'[1]1 año US$'!$AK$204</f>
        <v>9.7477283988362556E-2</v>
      </c>
      <c r="AP24" s="147">
        <f>+'[1]1 año US$'!$AG196</f>
        <v>9.5694931727256891E-2</v>
      </c>
      <c r="AQ24" s="146">
        <f>+'[1]1 año US$'!$AG197</f>
        <v>8.5381917456842191E-2</v>
      </c>
      <c r="AR24" s="146">
        <f>+'[1]1 año US$'!$AG198</f>
        <v>8.289649443418351E-2</v>
      </c>
      <c r="AS24" s="146">
        <f>+'[1]1 año US$'!$AG199</f>
        <v>9.2211122395857548E-2</v>
      </c>
      <c r="AT24" s="148">
        <f>+'[1]1 año US$'!$AG200</f>
        <v>9.7757671763232426E-2</v>
      </c>
      <c r="AU24" s="149">
        <f>+'[1]1 año US$'!$AG201</f>
        <v>8.3457412664607572E-2</v>
      </c>
      <c r="AV24" s="146">
        <f>+'[1]1 año US$'!$AG202</f>
        <v>8.3699637007571409E-2</v>
      </c>
      <c r="AW24" s="146">
        <f>+'[1]1 año US$'!$AG203</f>
        <v>7.8361119332985937E-2</v>
      </c>
      <c r="AX24" s="146">
        <f>+'[1]1 año US$'!$AG204</f>
        <v>8.8096088579312518E-2</v>
      </c>
      <c r="AY24" s="147">
        <f>+'[1]1 año US$'!$AG205</f>
        <v>9.3454171473366779E-2</v>
      </c>
      <c r="AZ24" s="146">
        <f>+'[1]1 año US$'!$AG206</f>
        <v>8.4239834830483917E-2</v>
      </c>
      <c r="BA24" s="146">
        <f>+'[1]1 año US$'!$AG207</f>
        <v>8.8912715211427504E-2</v>
      </c>
      <c r="BB24" s="146">
        <f>+'[1]1 año US$'!$AG208</f>
        <v>7.9960418256130789E-2</v>
      </c>
      <c r="BC24" s="148">
        <f>+'[1]1 año US$'!$AG209</f>
        <v>8.5270913601102505E-2</v>
      </c>
      <c r="BD24" s="149">
        <f>+'[1]1 año US$'!$AG210</f>
        <v>8.1644046824203328E-2</v>
      </c>
      <c r="BE24" s="146">
        <f>+'[1]1 año US$'!$AG211</f>
        <v>8.318360509646186E-2</v>
      </c>
      <c r="BF24" s="146">
        <f>+'[1]1 año US$'!$AG212</f>
        <v>7.6727058309052992E-2</v>
      </c>
      <c r="BG24" s="146">
        <f>+'[1]1 año US$'!$AG213</f>
        <v>8.0389491540150709E-2</v>
      </c>
      <c r="BH24" s="147">
        <f>+'[1]1 año US$'!$AG214</f>
        <v>7.6027637912889981E-2</v>
      </c>
      <c r="BI24" s="146">
        <f>+'[1]1 año US$'!$AG215</f>
        <v>7.5770845333088754E-2</v>
      </c>
      <c r="BJ24" s="146">
        <f>+'[1]1 año US$'!$AG216</f>
        <v>6.5112755598831562E-2</v>
      </c>
      <c r="BK24" s="148">
        <f>+'[1]1 año US$'!$AG217</f>
        <v>8.2617571570201262E-2</v>
      </c>
      <c r="BL24" s="149">
        <f>+'[1]1 año US$'!$AG218</f>
        <v>8.4588390140442934E-2</v>
      </c>
      <c r="BM24" s="146">
        <f>+'[1]1 año US$'!$AG219</f>
        <v>8.4973610734529179E-2</v>
      </c>
      <c r="BN24" s="146">
        <f>+'[1]1 año US$'!$AG220</f>
        <v>7.02796958263643E-2</v>
      </c>
      <c r="BO24" s="146">
        <f>+'[1]1 año US$'!$AG221</f>
        <v>8.6365942076711083E-2</v>
      </c>
      <c r="BP24" s="146">
        <f>+'[1]1 año US$'!$AG222</f>
        <v>7.9084873153962426E-2</v>
      </c>
      <c r="BQ24" s="147">
        <f>+'[1]1 año US$'!$AG223</f>
        <v>8.2281896757190123E-2</v>
      </c>
      <c r="BR24" s="146">
        <f>+'[1]1 año US$'!$AG224</f>
        <v>7.739057426994711E-2</v>
      </c>
      <c r="BS24" s="146">
        <f>+'[1]1 año US$'!$AG225</f>
        <v>8.284842355378072E-2</v>
      </c>
      <c r="BT24" s="148">
        <f>+'[1]1 año US$'!$AG226</f>
        <v>8.9446591309074328E-2</v>
      </c>
      <c r="BU24" s="149">
        <f>+'[1]1 año US$'!$AG227</f>
        <v>9.075461433346016E-2</v>
      </c>
      <c r="BV24" s="146">
        <f>+'[1]1 año US$'!$AG228</f>
        <v>7.8902280626148402E-2</v>
      </c>
      <c r="BW24" s="146">
        <f>+'[1]1 año US$'!$AG229</f>
        <v>8.1441090338167293E-2</v>
      </c>
      <c r="BX24" s="146">
        <f>+'[1]1 año US$'!$AG230</f>
        <v>8.108434699404575E-2</v>
      </c>
      <c r="BY24" s="147">
        <f>+'[2]1 año US$'!$U$4</f>
        <v>7.3587374433363564E-2</v>
      </c>
      <c r="BZ24" s="146">
        <f>+'[2]1 año US$'!$U$5</f>
        <v>8.2813317890638866E-2</v>
      </c>
      <c r="CA24" s="146">
        <f>+'[2]1 año US$'!$U$6</f>
        <v>7.6607761719228396E-2</v>
      </c>
      <c r="CB24" s="146">
        <f>+'[2]1 año US$'!$U$7</f>
        <v>7.5548216279761854E-2</v>
      </c>
      <c r="CC24" s="148">
        <f>+'[2]1 año US$'!$U$8</f>
        <v>7.2857544058587284E-2</v>
      </c>
      <c r="CD24" s="149">
        <f>+'[2]1 año US$'!$U$9</f>
        <v>8.2252157129834316E-2</v>
      </c>
      <c r="CE24" s="146">
        <f>+'[2]1 año US$'!$U$10</f>
        <v>7.929888703905788E-2</v>
      </c>
      <c r="CF24" s="146">
        <f>+'[2]1 año US$'!$U$11</f>
        <v>7.8916372916099126E-2</v>
      </c>
      <c r="CG24" s="148">
        <f>+'[2]1 año US$'!$U$12</f>
        <v>8.2646332616942569E-2</v>
      </c>
      <c r="CH24" s="147">
        <f>+'[2]1 año US$'!$U$13</f>
        <v>8.0420138277033093E-2</v>
      </c>
      <c r="CI24" s="8">
        <f>+'[2]1 año US$'!$U$14</f>
        <v>7.6515881095355634E-2</v>
      </c>
      <c r="CJ24" s="8">
        <f>+'[2]1 año US$'!$U$15</f>
        <v>7.6145927063743846E-2</v>
      </c>
      <c r="CK24" s="148">
        <f>+'[3]1 año US$'!$U$16</f>
        <v>6.720248771689781E-2</v>
      </c>
      <c r="CL24" s="150">
        <f>+'[3]1 año US$'!$U$17</f>
        <v>7.8412666407988135E-2</v>
      </c>
      <c r="CM24" s="146">
        <f>+'[3]1 año US$'!$U$18</f>
        <v>8.4026706711765778E-2</v>
      </c>
      <c r="CN24" s="146">
        <f>+'[3]1 año US$'!$U$19</f>
        <v>8.2347400899935724E-2</v>
      </c>
      <c r="CO24" s="146">
        <f>+'[3]1 año US$'!$U$20</f>
        <v>8.0167581555134648E-2</v>
      </c>
      <c r="CP24" s="148">
        <f>+'[3]1 año US$'!$U$21</f>
        <v>7.8019789087747815E-2</v>
      </c>
      <c r="CQ24" s="150">
        <f>+'[3]1 año US$'!$U$22</f>
        <v>7.3410631680197541E-2</v>
      </c>
      <c r="CR24" s="146">
        <f>+'[3]1 año US$'!$U$23</f>
        <v>7.5100366526876072E-2</v>
      </c>
      <c r="CS24" s="146">
        <f>+'[3]1 año US$'!$U$24</f>
        <v>7.8476864533584031E-2</v>
      </c>
      <c r="CT24" s="146">
        <f>+'[3]1 año US$'!$U$25</f>
        <v>7.9804307571041039E-2</v>
      </c>
      <c r="CU24" s="150">
        <f>+'[3]1 año US$'!$U$26</f>
        <v>7.0996884339018032E-2</v>
      </c>
      <c r="CV24" s="146">
        <f>+'[3]1 año US$'!$U$27</f>
        <v>7.726312255325142E-2</v>
      </c>
      <c r="CW24" s="146">
        <f>+'[3]1 año US$'!$U$28</f>
        <v>7.1585451936422323E-2</v>
      </c>
      <c r="CX24" s="148">
        <f>+'[3]1 año US$'!$U$29</f>
        <v>7.2971629784859798E-2</v>
      </c>
      <c r="CY24" s="146">
        <f>+'[3]1 año US$'!$U$30</f>
        <v>7.2614783077073738E-2</v>
      </c>
      <c r="CZ24" s="146">
        <f>+'[3]1 año US$'!$U$31</f>
        <v>6.889810119292647E-2</v>
      </c>
      <c r="DA24" s="146">
        <f>+'[3]1 año US$'!$U$32</f>
        <v>7.6571679770193884E-2</v>
      </c>
      <c r="DB24" s="146">
        <f>+'[3]1 año US$'!$U$33</f>
        <v>7.1256978557504888E-2</v>
      </c>
      <c r="DC24" s="148">
        <f>+'[3]1 año US$'!$U$34</f>
        <v>6.9849834182008103E-2</v>
      </c>
      <c r="DD24" s="150">
        <f>+'[3]1 año US$'!$U$35</f>
        <v>7.3326223731254997E-2</v>
      </c>
      <c r="DE24" s="146">
        <f>+'[3]1 año US$'!$U$36</f>
        <v>7.3092113647940507E-2</v>
      </c>
      <c r="DF24" s="146">
        <f>+'[3]1 año US$'!$U$37</f>
        <v>6.7278939925088502E-2</v>
      </c>
      <c r="DG24" s="146">
        <f>+'[3]1 año US$'!$U$38</f>
        <v>6.9637091696857584E-2</v>
      </c>
      <c r="DH24" s="150">
        <f>+'[3]1 año US$'!$U$39</f>
        <v>6.6207245925779742E-2</v>
      </c>
      <c r="DI24" s="146">
        <f>+'[3]1 año US$'!$U$40</f>
        <v>6.3204061529580913E-2</v>
      </c>
      <c r="DJ24" s="146">
        <f>+'[3]1 año US$'!$U$41</f>
        <v>6.8773285723118777E-2</v>
      </c>
      <c r="DK24" s="148">
        <f>+'[3]1 año US$'!$U$42</f>
        <v>8.3615754964698807E-2</v>
      </c>
      <c r="DL24" s="150">
        <f>+'[3]1 año US$'!$U$43</f>
        <v>6.1793528416983767E-2</v>
      </c>
      <c r="DM24" s="146">
        <f>+'[3]1 año US$'!$U$44</f>
        <v>5.5935826528381159E-2</v>
      </c>
      <c r="DN24" s="146">
        <f>+'[3]1 año US$'!$U$45</f>
        <v>6.4894900112887358E-2</v>
      </c>
      <c r="DO24" s="146">
        <f>+'[3]1 año US$'!$U$46</f>
        <v>6.7094687864084845E-2</v>
      </c>
      <c r="DP24" s="148">
        <f>+'[3]1 año US$'!$U$47</f>
        <v>5.9663503113209733E-2</v>
      </c>
      <c r="DQ24" s="150">
        <f>+'[3]1 año US$'!$U$48</f>
        <v>5.7222599759976005E-2</v>
      </c>
      <c r="DR24" s="146">
        <f>+'[3]1 año US$'!$U$49</f>
        <v>5.7167766193839648E-2</v>
      </c>
      <c r="DS24" s="146">
        <f>+'[3]1 año US$'!$U$50</f>
        <v>6.0623899210813716E-2</v>
      </c>
      <c r="DT24" s="148">
        <f>+'[3]1 año US$'!$U$51</f>
        <v>6.4010369566906797E-2</v>
      </c>
      <c r="DU24" s="150">
        <f>+'[3]1 año US$'!$U$52</f>
        <v>6.7921961423613245E-2</v>
      </c>
      <c r="DV24" s="146">
        <f>+'[3]1 año US$'!$U$53</f>
        <v>6.3189135279084346E-2</v>
      </c>
      <c r="DW24" s="146">
        <f>+'[3]1 año US$'!$U$54</f>
        <v>6.7453990569688177E-2</v>
      </c>
      <c r="DX24" s="146">
        <f>+'[3]1 año US$'!$U$55</f>
        <v>6.371402972370438E-2</v>
      </c>
      <c r="DY24" s="148">
        <f>+'[3]1 año US$'!$U$56</f>
        <v>6.0914649948045969E-2</v>
      </c>
      <c r="DZ24" s="150">
        <f>+'[3]1 año US$'!$U$57</f>
        <v>6.3430044811802283E-2</v>
      </c>
      <c r="EA24" s="146">
        <f>+'[3]1 año US$'!$U$58</f>
        <v>6.1996297023004049E-2</v>
      </c>
      <c r="EB24" s="146">
        <f>+'[3]1 año US$'!$U$59</f>
        <v>5.7657291945935697E-2</v>
      </c>
      <c r="EC24" s="148">
        <f>+'[3]1 año US$'!$U$60</f>
        <v>5.376120547945204E-2</v>
      </c>
      <c r="ED24" s="150">
        <f>+'[3]1 año US$'!$U$61</f>
        <v>5.8526872738423795E-2</v>
      </c>
      <c r="EE24" s="8">
        <f>+'[3]1 año US$'!$U$62</f>
        <v>5.6021825711780347E-2</v>
      </c>
      <c r="EF24" s="146">
        <f>+'[3]1 año US$'!$U$63</f>
        <v>5.4311760517785586E-2</v>
      </c>
      <c r="EG24" s="148">
        <f>+'[3]1 año US$'!$U$64</f>
        <v>6.2465548926679673E-2</v>
      </c>
      <c r="EH24" s="146">
        <f>+'[3]1 año US$'!$U$65</f>
        <v>5.5488475614155167E-2</v>
      </c>
      <c r="EI24" s="146">
        <f>+'[3]1 año US$'!$U$66</f>
        <v>5.5616569743735383E-2</v>
      </c>
      <c r="EJ24" s="146">
        <f>+'[3]1 año US$'!$U$67</f>
        <v>6.2320984489379574E-2</v>
      </c>
      <c r="EK24" s="8">
        <f>+'[3]1 año US$'!$U$68</f>
        <v>5.710134308047847E-2</v>
      </c>
      <c r="EL24" s="148">
        <f>+'[3]1 año US$'!$U$69</f>
        <v>5.1710166626008358E-2</v>
      </c>
      <c r="EM24" s="150">
        <f>+'[3]1 año US$'!$U$70</f>
        <v>5.228610436795221E-2</v>
      </c>
      <c r="EN24" s="146">
        <f>+'[3]1 año US$'!$U$71</f>
        <v>6.3238956545429784E-2</v>
      </c>
      <c r="EO24" s="146">
        <f>+'[3]1 año US$'!$U$72</f>
        <v>6.089013493240665E-2</v>
      </c>
      <c r="EP24" s="148">
        <f>+'[3]1 año US$'!$U$73</f>
        <v>5.5706257146886283E-2</v>
      </c>
      <c r="EQ24" s="150">
        <f>+'[3]1 año US$'!$U$74</f>
        <v>5.7741716388676992E-2</v>
      </c>
      <c r="ER24" s="8">
        <f>+'[3]1 año US$'!$U$75</f>
        <v>5.1986449121896823E-2</v>
      </c>
      <c r="ES24" s="146">
        <f>+'[3]1 año US$'!$U$76</f>
        <v>5.7728623123162195E-2</v>
      </c>
      <c r="ET24" s="148">
        <f>+'[3]1 año US$'!$U$77</f>
        <v>5.5642626107233653E-2</v>
      </c>
      <c r="EU24" s="150">
        <f>+'[3]1 año US$'!$U$78</f>
        <v>5.5396828447641877E-2</v>
      </c>
      <c r="EV24" s="146">
        <f>+'[3]1 año US$'!$U$79</f>
        <v>4.8170846302277789E-2</v>
      </c>
      <c r="EW24" s="8">
        <f>+'[3]1 año US$'!$U$80</f>
        <v>5.9534602448459158E-2</v>
      </c>
      <c r="EX24" s="148">
        <f>+'[3]1 año US$'!$U$81</f>
        <v>5.2218307945915365E-2</v>
      </c>
      <c r="EY24" s="147">
        <f>+'[3]1 año US$'!$U$82</f>
        <v>5.0701546481134604E-2</v>
      </c>
      <c r="EZ24" s="8">
        <f>+'[3]1 año US$'!$U$83</f>
        <v>6.0878910460106732E-2</v>
      </c>
      <c r="FA24" s="149">
        <f>+'[3]1 año US$'!$U$84</f>
        <v>5.3454161562730376E-2</v>
      </c>
      <c r="FB24" s="8">
        <f>+'[3]1 año US$'!$U$85</f>
        <v>5.3619091890184517E-2</v>
      </c>
      <c r="FC24" s="151">
        <f>+'[3]1 año US$'!$U$86</f>
        <v>5.492310404768927E-2</v>
      </c>
    </row>
    <row r="25" spans="1:159" x14ac:dyDescent="0.2">
      <c r="A25" s="7" t="s">
        <v>12</v>
      </c>
      <c r="B25" s="35">
        <v>0.11509999999999999</v>
      </c>
      <c r="C25" s="35">
        <v>0.1197</v>
      </c>
      <c r="D25" s="35">
        <v>0.1089</v>
      </c>
      <c r="E25" s="35">
        <v>0.10639999999999999</v>
      </c>
      <c r="F25" s="35">
        <v>0.11</v>
      </c>
      <c r="G25" s="35">
        <v>0.1051</v>
      </c>
      <c r="H25" s="35">
        <v>0.1019</v>
      </c>
      <c r="I25" s="35">
        <v>0.1052</v>
      </c>
      <c r="J25" s="35">
        <v>0.1082</v>
      </c>
      <c r="K25" s="35">
        <v>0.1021</v>
      </c>
      <c r="L25" s="35">
        <v>0.1052</v>
      </c>
      <c r="M25" s="35">
        <v>0.1045</v>
      </c>
      <c r="N25" s="35">
        <v>0.1036</v>
      </c>
      <c r="O25" s="35">
        <v>0.1036</v>
      </c>
      <c r="P25" s="35">
        <v>0.1143</v>
      </c>
      <c r="Q25" s="35">
        <v>0.1032</v>
      </c>
      <c r="R25" s="35">
        <v>0.1075</v>
      </c>
      <c r="S25" s="142">
        <v>0.10639999999999999</v>
      </c>
      <c r="T25" s="142">
        <v>0.1062</v>
      </c>
      <c r="U25" s="142">
        <v>0.1008</v>
      </c>
      <c r="V25" s="142">
        <v>0.104</v>
      </c>
      <c r="W25" s="142">
        <v>0.10655808373360376</v>
      </c>
      <c r="X25" s="142">
        <v>0.10935552560745457</v>
      </c>
      <c r="Y25" s="142">
        <v>0.10679577482684113</v>
      </c>
      <c r="Z25" s="143">
        <v>9.962909653204105E-2</v>
      </c>
      <c r="AA25" s="35">
        <v>0.10549640595361084</v>
      </c>
      <c r="AB25" s="8">
        <v>0.10252936844299973</v>
      </c>
      <c r="AC25" s="144">
        <v>0.10174819056511109</v>
      </c>
      <c r="AD25" s="35">
        <v>0.1090082313254998</v>
      </c>
      <c r="AE25" s="144">
        <v>9.7279161796607283E-2</v>
      </c>
      <c r="AF25" s="35">
        <v>0.10674895421326025</v>
      </c>
      <c r="AG25" s="144">
        <v>0.10579637440530908</v>
      </c>
      <c r="AH25" s="142">
        <v>0.10447954491538498</v>
      </c>
      <c r="AI25" s="142">
        <v>0.10640826341317543</v>
      </c>
      <c r="AJ25" s="35">
        <v>0.10744589546164619</v>
      </c>
      <c r="AK25" s="145">
        <v>0.10475495140136898</v>
      </c>
      <c r="AL25" s="186">
        <v>0.10396550197759648</v>
      </c>
      <c r="AM25" s="146">
        <v>0.10152298062497869</v>
      </c>
      <c r="AN25" s="146">
        <f>+'[1]mas de 1 año US$'!$AK$199</f>
        <v>9.3748691083921656E-2</v>
      </c>
      <c r="AO25" s="146">
        <f>+'[1]mas de 1 año US$'!$AK$204</f>
        <v>8.3329415097359291E-2</v>
      </c>
      <c r="AP25" s="147">
        <f>+'[1]mas de 1 año US$'!$AG196</f>
        <v>9.1986042338260396E-2</v>
      </c>
      <c r="AQ25" s="146">
        <f>+'[1]mas de 1 año US$'!$AG197</f>
        <v>8.2640589027767386E-2</v>
      </c>
      <c r="AR25" s="146">
        <f>+'[1]mas de 1 año US$'!$AG198</f>
        <v>8.6429779636134851E-2</v>
      </c>
      <c r="AS25" s="146">
        <f>+'[1]mas de 1 año US$'!$AG199</f>
        <v>7.2509168791544079E-2</v>
      </c>
      <c r="AT25" s="148">
        <f>+'[1]mas de 1 año US$'!$AG200</f>
        <v>7.8176952293764632E-2</v>
      </c>
      <c r="AU25" s="149">
        <f>+'[1]mas de 1 año US$'!$AG201</f>
        <v>8.1475122308481016E-2</v>
      </c>
      <c r="AV25" s="146">
        <f>+'[1]mas de 1 año US$'!$AG202</f>
        <v>7.1368265317594159E-2</v>
      </c>
      <c r="AW25" s="146">
        <f>+'[1]mas de 1 año US$'!$AG203</f>
        <v>7.93603442074928E-2</v>
      </c>
      <c r="AX25" s="146">
        <f>+'[1]mas de 1 año US$'!$AG204</f>
        <v>8.9231667439983842E-2</v>
      </c>
      <c r="AY25" s="147">
        <f>+'[1]mas de 1 año US$'!$AG205</f>
        <v>7.5260913294916243E-2</v>
      </c>
      <c r="AZ25" s="146">
        <f>+'[1]mas de 1 año US$'!$AG206</f>
        <v>7.7558603169251505E-2</v>
      </c>
      <c r="BA25" s="146">
        <f>+'[1]mas de 1 año US$'!$AG207</f>
        <v>8.0955008360271988E-2</v>
      </c>
      <c r="BB25" s="146">
        <f>+'[1]mas de 1 año US$'!$AG208</f>
        <v>7.1733704328787118E-2</v>
      </c>
      <c r="BC25" s="148">
        <f>+'[1]mas de 1 año US$'!$AG209</f>
        <v>8.7675233907974701E-2</v>
      </c>
      <c r="BD25" s="149">
        <f>+'[1]mas de 1 año US$'!$AG210</f>
        <v>7.8368138468592391E-2</v>
      </c>
      <c r="BE25" s="146">
        <f>+'[1]mas de 1 año US$'!$AG211</f>
        <v>8.2701262752493704E-2</v>
      </c>
      <c r="BF25" s="146">
        <f>+'[1]mas de 1 año US$'!$AG212</f>
        <v>6.9435358823529414E-2</v>
      </c>
      <c r="BG25" s="146">
        <f>+'[1]mas de 1 año US$'!$AG213</f>
        <v>8.0259096350726547E-2</v>
      </c>
      <c r="BH25" s="147">
        <f>+'[1]mas de 1 año US$'!$AG214</f>
        <v>7.4954621168305383E-2</v>
      </c>
      <c r="BI25" s="146">
        <f>+'[1]mas de 1 año US$'!$AG215</f>
        <v>7.2592895479204347E-2</v>
      </c>
      <c r="BJ25" s="146">
        <f>+'[1]mas de 1 año US$'!$AG216</f>
        <v>7.3038801291512911E-2</v>
      </c>
      <c r="BK25" s="148">
        <f>+'[1]mas de 1 año US$'!$AG217</f>
        <v>6.7663421839282561E-2</v>
      </c>
      <c r="BL25" s="149">
        <f>+'[1]mas de 1 año US$'!$AG218</f>
        <v>7.7205004422226498E-2</v>
      </c>
      <c r="BM25" s="146">
        <f>+'[1]mas de 1 año US$'!$AG219</f>
        <v>7.5268863170110029E-2</v>
      </c>
      <c r="BN25" s="146">
        <f>+'[1]mas de 1 año US$'!$AG220</f>
        <v>7.0292681746449232E-2</v>
      </c>
      <c r="BO25" s="146">
        <f>+'[1]mas de 1 año US$'!$AG221</f>
        <v>7.1954615926327195E-2</v>
      </c>
      <c r="BP25" s="146">
        <f>+'[1]mas de 1 año US$'!$AG222</f>
        <v>7.8928948286604364E-2</v>
      </c>
      <c r="BQ25" s="147">
        <f>+'[1]mas de 1 año US$'!$AG223</f>
        <v>8.420417915337694E-2</v>
      </c>
      <c r="BR25" s="146">
        <f>+'[1]mas de 1 año US$'!$AG224</f>
        <v>7.3378757321358831E-2</v>
      </c>
      <c r="BS25" s="146">
        <f>+'[1]mas de 1 año US$'!$AG225</f>
        <v>8.0832808782135473E-2</v>
      </c>
      <c r="BT25" s="148">
        <f>+'[1]mas de 1 año US$'!$AG226</f>
        <v>8.7834918308245552E-2</v>
      </c>
      <c r="BU25" s="149">
        <f>+'[1]mas de 1 año US$'!$AG227</f>
        <v>7.70040190388325E-2</v>
      </c>
      <c r="BV25" s="146">
        <f>+'[1]mas de 1 año US$'!$AG228</f>
        <v>8.787491353024561E-2</v>
      </c>
      <c r="BW25" s="146">
        <f>+'[1]mas de 1 año US$'!$AG229</f>
        <v>8.3932946124302688E-2</v>
      </c>
      <c r="BX25" s="146">
        <f>+'[1]mas de 1 año US$'!$AG230</f>
        <v>8.1030713306546903E-2</v>
      </c>
      <c r="BY25" s="147">
        <f>+'[2]mas de 1 año US$'!$U$4</f>
        <v>8.974974812129452E-2</v>
      </c>
      <c r="BZ25" s="146">
        <f>+'[2]mas de 1 año US$'!$U$5</f>
        <v>7.8757030810649109E-2</v>
      </c>
      <c r="CA25" s="146">
        <f>+'[2]mas de 1 año US$'!$U$6</f>
        <v>8.7210061919504658E-2</v>
      </c>
      <c r="CB25" s="146">
        <f>+'[2]mas de 1 año US$'!$U$7</f>
        <v>8.2239610986186956E-2</v>
      </c>
      <c r="CC25" s="148">
        <f>+'[2]mas de 1 año US$'!$U$8</f>
        <v>8.6990517420178284E-2</v>
      </c>
      <c r="CD25" s="149">
        <f>+'[2]mas de 1 año US$'!$U$9</f>
        <v>7.523686227544911E-2</v>
      </c>
      <c r="CE25" s="146">
        <f>+'[2]mas de 1 año US$'!$U$10</f>
        <v>7.5972425943589064E-2</v>
      </c>
      <c r="CF25" s="146">
        <f>+'[2]mas de 1 año US$'!$U$11</f>
        <v>7.6633419194691729E-2</v>
      </c>
      <c r="CG25" s="148">
        <f>+'[2]mas de 1 año US$'!$U$12</f>
        <v>7.5083637838455383E-2</v>
      </c>
      <c r="CH25" s="147">
        <f>+'[2]mas de 1 año US$'!$U$13</f>
        <v>8.1702867883122698E-2</v>
      </c>
      <c r="CI25" s="8">
        <f>+'[2]mas de 1 año US$'!$U$14</f>
        <v>8.131129390810532E-2</v>
      </c>
      <c r="CJ25" s="8">
        <f>+'[2]mas de 1 año US$'!$U$15</f>
        <v>7.6632156002041249E-2</v>
      </c>
      <c r="CK25" s="148">
        <f>+'[3]mas de 1 año US$'!$U$16</f>
        <v>7.8826445084058352E-2</v>
      </c>
      <c r="CL25" s="150">
        <f>+'[3]mas de 1 año US$'!$U$17</f>
        <v>9.4915757985498728E-2</v>
      </c>
      <c r="CM25" s="146">
        <f>+'[3]mas de 1 año US$'!$U$18</f>
        <v>7.7777476587666816E-2</v>
      </c>
      <c r="CN25" s="146">
        <f>+'[3]mas de 1 año US$'!$U$19</f>
        <v>7.1679749775032275E-2</v>
      </c>
      <c r="CO25" s="146">
        <f>+'[3]mas de 1 año US$'!$U$20</f>
        <v>7.4667438162383026E-2</v>
      </c>
      <c r="CP25" s="148">
        <f>+'[3]mas de 1 año US$'!$U$21</f>
        <v>7.8541811147624943E-2</v>
      </c>
      <c r="CQ25" s="150">
        <f>+'[3]mas de 1 año US$'!$U$22</f>
        <v>7.5337431224585555E-2</v>
      </c>
      <c r="CR25" s="146">
        <f>+'[3]mas de 1 año US$'!$U$23</f>
        <v>7.728067507793604E-2</v>
      </c>
      <c r="CS25" s="146">
        <f>+'[3]mas de 1 año US$'!$U$24</f>
        <v>7.3061053672624235E-2</v>
      </c>
      <c r="CT25" s="146">
        <f>+'[3]mas de 1 año US$'!$U$25</f>
        <v>6.9275839817678667E-2</v>
      </c>
      <c r="CU25" s="150">
        <f>+'[3]mas de 1 año US$'!$U$26</f>
        <v>6.6259234239072068E-2</v>
      </c>
      <c r="CV25" s="146">
        <f>+'[3]mas de 1 año US$'!$U$27</f>
        <v>7.392937747735924E-2</v>
      </c>
      <c r="CW25" s="146">
        <f>+'[3]mas de 1 año US$'!$U$28</f>
        <v>7.2216927110449997E-2</v>
      </c>
      <c r="CX25" s="148">
        <f>+'[3]mas de 1 año US$'!$U$29</f>
        <v>6.6652785081629723E-2</v>
      </c>
      <c r="CY25" s="146">
        <f>+'[3]mas de 1 año US$'!$U$30</f>
        <v>6.8262442931294312E-2</v>
      </c>
      <c r="CZ25" s="146">
        <f>+'[3]mas de 1 año US$'!$U$31</f>
        <v>8.6185089398471249E-2</v>
      </c>
      <c r="DA25" s="146">
        <f>+'[3]mas de 1 año US$'!$U$32</f>
        <v>7.7416575019408518E-2</v>
      </c>
      <c r="DB25" s="146">
        <f>+'[3]mas de 1 año US$'!$U$33</f>
        <v>7.4455000502866339E-2</v>
      </c>
      <c r="DC25" s="148">
        <f>+'[3]mas de 1 año US$'!$U$34</f>
        <v>8.2181604803909541E-2</v>
      </c>
      <c r="DD25" s="150">
        <f>+'[3]mas de 1 año US$'!$U$35</f>
        <v>6.9937925453134916E-2</v>
      </c>
      <c r="DE25" s="146">
        <f>+'[3]mas de 1 año US$'!$U$36</f>
        <v>6.6802037105751402E-2</v>
      </c>
      <c r="DF25" s="146">
        <f>+'[3]mas de 1 año US$'!$U$37</f>
        <v>6.4206409681499363E-2</v>
      </c>
      <c r="DG25" s="146">
        <f>+'[3]mas de 1 año US$'!$U$38</f>
        <v>6.22626398820494E-2</v>
      </c>
      <c r="DH25" s="150">
        <f>+'[3]mas de 1 año US$'!$U$39</f>
        <v>7.3857594132029344E-2</v>
      </c>
      <c r="DI25" s="146">
        <f>+'[3]mas de 1 año US$'!$U$40</f>
        <v>6.8409648898918374E-2</v>
      </c>
      <c r="DJ25" s="146">
        <f>+'[3]mas de 1 año US$'!$U$41</f>
        <v>7.277625515450796E-2</v>
      </c>
      <c r="DK25" s="148">
        <f>+'[3]mas de 1 año US$'!$U$42</f>
        <v>6.5785444919512506E-2</v>
      </c>
      <c r="DL25" s="150">
        <f>+'[3]mas de 1 año US$'!$U$43</f>
        <v>6.900081748466258E-2</v>
      </c>
      <c r="DM25" s="146">
        <f>+'[3]mas de 1 año US$'!$U$44</f>
        <v>6.3264290478248636E-2</v>
      </c>
      <c r="DN25" s="146">
        <f>+'[3]mas de 1 año US$'!$U$45</f>
        <v>7.0905812440495097E-2</v>
      </c>
      <c r="DO25" s="146">
        <f>+'[3]mas de 1 año US$'!$U$46</f>
        <v>6.5778106723938537E-2</v>
      </c>
      <c r="DP25" s="148">
        <f>+'[3]mas de 1 año US$'!$U$47</f>
        <v>5.9713944513871534E-2</v>
      </c>
      <c r="DQ25" s="150">
        <f>+'[3]mas de 1 año US$'!$U$48</f>
        <v>6.9181250300480737E-2</v>
      </c>
      <c r="DR25" s="146">
        <f>+'[3]mas de 1 año US$'!$U$49</f>
        <v>6.4866603367325595E-2</v>
      </c>
      <c r="DS25" s="146">
        <f>+'[3]mas de 1 año US$'!$U$50</f>
        <v>6.3894691972195716E-2</v>
      </c>
      <c r="DT25" s="148">
        <f>+'[3]mas de 1 año US$'!$U$51</f>
        <v>6.5497983192691511E-2</v>
      </c>
      <c r="DU25" s="150">
        <f>+'[3]mas de 1 año US$'!$U$52</f>
        <v>7.4135920029198249E-2</v>
      </c>
      <c r="DV25" s="146">
        <f>+'[3]mas de 1 año US$'!$U$53</f>
        <v>7.4214674451561699E-2</v>
      </c>
      <c r="DW25" s="146">
        <f>+'[3]mas de 1 año US$'!$U$54</f>
        <v>7.0444617600720238E-2</v>
      </c>
      <c r="DX25" s="146">
        <f>+'[3]mas de 1 año US$'!$U$55</f>
        <v>6.6610932183399668E-2</v>
      </c>
      <c r="DY25" s="148">
        <f>+'[3]mas de 1 año US$'!$U$56</f>
        <v>6.4215310854358235E-2</v>
      </c>
      <c r="DZ25" s="150">
        <f>+'[3]mas de 1 año US$'!$U$57</f>
        <v>6.3839069984339664E-2</v>
      </c>
      <c r="EA25" s="146">
        <f>+'[3]mas de 1 año US$'!$U$58</f>
        <v>6.4599526382513636E-2</v>
      </c>
      <c r="EB25" s="146">
        <f>+'[3]mas de 1 año US$'!$U$59</f>
        <v>7.5475396702027103E-2</v>
      </c>
      <c r="EC25" s="148">
        <f>+'[3]mas de 1 año US$'!$U$60</f>
        <v>6.364747677190534E-2</v>
      </c>
      <c r="ED25" s="150">
        <f>+'[3]mas de 1 año US$'!$U$61</f>
        <v>5.7848078142162244E-2</v>
      </c>
      <c r="EE25" s="8">
        <f>+'[3]mas de 1 año US$'!$U$62</f>
        <v>5.9501865816355977E-2</v>
      </c>
      <c r="EF25" s="146">
        <f>+'[3]mas de 1 año US$'!$U$63</f>
        <v>6.2625991699652162E-2</v>
      </c>
      <c r="EG25" s="148">
        <f>+'[3]mas de 1 año US$'!$U$64</f>
        <v>6.2166328919769281E-2</v>
      </c>
      <c r="EH25" s="146">
        <f>+'[3]mas de 1 año US$'!$U$65</f>
        <v>6.4380090336437809E-2</v>
      </c>
      <c r="EI25" s="146">
        <f>+'[3]mas de 1 año US$'!$U$66</f>
        <v>6.3924685589519636E-2</v>
      </c>
      <c r="EJ25" s="146">
        <f>+'[3]mas de 1 año US$'!$U$67</f>
        <v>5.9090818282827598E-2</v>
      </c>
      <c r="EK25" s="8">
        <f>+'[3]mas de 1 año US$'!$U$68</f>
        <v>6.1750570864587441E-2</v>
      </c>
      <c r="EL25" s="148">
        <f>+'[3]mas de 1 año US$'!$U$69</f>
        <v>5.8672091944052908E-2</v>
      </c>
      <c r="EM25" s="150">
        <f>+'[3]mas de 1 año US$'!$U$70</f>
        <v>5.7169171539274401E-2</v>
      </c>
      <c r="EN25" s="146">
        <f>+'[3]mas de 1 año US$'!$U$71</f>
        <v>6.5445652313904645E-2</v>
      </c>
      <c r="EO25" s="146">
        <f>+'[3]mas de 1 año US$'!$U$72</f>
        <v>7.4018368902779325E-2</v>
      </c>
      <c r="EP25" s="148">
        <f>+'[3]mas de 1 año US$'!$U$73</f>
        <v>6.2695464697138617E-2</v>
      </c>
      <c r="EQ25" s="150">
        <f>+'[3]mas de 1 año US$'!$U$74</f>
        <v>5.7490868887851557E-2</v>
      </c>
      <c r="ER25" s="8">
        <f>+'[3]mas de 1 año US$'!$U$75</f>
        <v>6.0352409191612139E-2</v>
      </c>
      <c r="ES25" s="146">
        <f>+'[3]mas de 1 año US$'!$U$76</f>
        <v>5.8908526749677295E-2</v>
      </c>
      <c r="ET25" s="148">
        <f>+'[3]mas de 1 año US$'!$U$77</f>
        <v>5.8495992617261162E-2</v>
      </c>
      <c r="EU25" s="150">
        <f>+'[3]mas de 1 año US$'!$U$78</f>
        <v>5.731017617636161E-2</v>
      </c>
      <c r="EV25" s="146">
        <f>+'[3]mas de 1 año US$'!$U$79</f>
        <v>7.2165242913152253E-2</v>
      </c>
      <c r="EW25" s="8">
        <f>+'[3]mas de 1 año US$'!$U$80</f>
        <v>6.4640162921995634E-2</v>
      </c>
      <c r="EX25" s="148">
        <f>+'[3]mas de 1 año US$'!$U$81</f>
        <v>5.8169118006103755E-2</v>
      </c>
      <c r="EY25" s="147">
        <f>+'[3]mas de 1 año US$'!$U$82</f>
        <v>6.9767918108377291E-2</v>
      </c>
      <c r="EZ25" s="8">
        <f>+'[3]mas de 1 año US$'!$U$83</f>
        <v>5.8948101422977753E-2</v>
      </c>
      <c r="FA25" s="149">
        <f>+'[3]mas de 1 año US$'!$U$84</f>
        <v>5.4969883397819205E-2</v>
      </c>
      <c r="FB25" s="8">
        <f>+'[3]mas de 1 año US$'!$U$85</f>
        <v>5.2079790214205182E-2</v>
      </c>
      <c r="FC25" s="151">
        <f>+'[3]mas de 1 año US$'!$U$86</f>
        <v>5.223165161380991E-2</v>
      </c>
    </row>
    <row r="26" spans="1:159" x14ac:dyDescent="0.2">
      <c r="A26" s="7" t="s">
        <v>13</v>
      </c>
      <c r="B26" s="35">
        <v>6.1800000000000001E-2</v>
      </c>
      <c r="C26" s="35">
        <v>6.4000000000000001E-2</v>
      </c>
      <c r="D26" s="35">
        <v>6.0199999999999997E-2</v>
      </c>
      <c r="E26" s="35">
        <v>6.0499999999999998E-2</v>
      </c>
      <c r="F26" s="35">
        <v>5.8099999999999999E-2</v>
      </c>
      <c r="G26" s="35">
        <v>5.9299999999999999E-2</v>
      </c>
      <c r="H26" s="35">
        <v>5.62E-2</v>
      </c>
      <c r="I26" s="35">
        <v>5.57E-2</v>
      </c>
      <c r="J26" s="35">
        <v>5.57E-2</v>
      </c>
      <c r="K26" s="35">
        <v>5.5599999999999997E-2</v>
      </c>
      <c r="L26" s="35">
        <v>5.5899999999999998E-2</v>
      </c>
      <c r="M26" s="35">
        <v>5.4300000000000001E-2</v>
      </c>
      <c r="N26" s="35">
        <v>5.6899999999999999E-2</v>
      </c>
      <c r="O26" s="35">
        <v>5.91E-2</v>
      </c>
      <c r="P26" s="35">
        <v>5.8599999999999999E-2</v>
      </c>
      <c r="Q26" s="35">
        <v>5.9200000000000003E-2</v>
      </c>
      <c r="R26" s="35">
        <v>5.9200000000000003E-2</v>
      </c>
      <c r="S26" s="142">
        <v>0.05</v>
      </c>
      <c r="T26" s="142">
        <v>4.9299999999999997E-2</v>
      </c>
      <c r="U26" s="142">
        <v>4.9099999999999998E-2</v>
      </c>
      <c r="V26" s="142">
        <v>4.6399999999999997E-2</v>
      </c>
      <c r="W26" s="142">
        <v>4.758766767184254E-2</v>
      </c>
      <c r="X26" s="142">
        <v>5.3833012742039638E-2</v>
      </c>
      <c r="Y26" s="142">
        <v>5.5616391473456823E-2</v>
      </c>
      <c r="Z26" s="143">
        <v>5.6190178607625221E-2</v>
      </c>
      <c r="AA26" s="35">
        <v>5.5652204063914051E-2</v>
      </c>
      <c r="AB26" s="35">
        <v>5.559482015101079E-2</v>
      </c>
      <c r="AC26" s="144">
        <v>5.4650372642203369E-2</v>
      </c>
      <c r="AD26" s="35">
        <v>5.3937061820029469E-2</v>
      </c>
      <c r="AE26" s="144">
        <v>5.530039969708337E-2</v>
      </c>
      <c r="AF26" s="35">
        <v>5.3221597288095335E-2</v>
      </c>
      <c r="AG26" s="144">
        <v>5.6107902017536043E-2</v>
      </c>
      <c r="AH26" s="142">
        <v>5.482469033818213E-2</v>
      </c>
      <c r="AI26" s="142">
        <v>5.5374422797783734E-2</v>
      </c>
      <c r="AJ26" s="35">
        <v>5.3497870353577184E-2</v>
      </c>
      <c r="AK26" s="145">
        <v>5.4283880770022053E-2</v>
      </c>
      <c r="AL26" s="186">
        <v>5.0836333560295058E-2</v>
      </c>
      <c r="AM26" s="146">
        <v>4.3587625466652097E-2</v>
      </c>
      <c r="AN26" s="146">
        <f>+'[1]ahorro US$'!$AK$199</f>
        <v>4.4282422923370687E-2</v>
      </c>
      <c r="AO26" s="146">
        <f>+'[1]ahorro US$'!$AK$204</f>
        <v>4.718727384615385E-2</v>
      </c>
      <c r="AP26" s="147">
        <f>+'[1]ahorro US$'!$AG196</f>
        <v>4.4919989776553051E-2</v>
      </c>
      <c r="AQ26" s="146">
        <f>+'[1]ahorro US$'!$AG197</f>
        <v>4.2061905744328228E-2</v>
      </c>
      <c r="AR26" s="146">
        <f>+'[1]ahorro US$'!$AG198</f>
        <v>4.4664317664882505E-2</v>
      </c>
      <c r="AS26" s="146">
        <f>+'[1]ahorro US$'!$AG199</f>
        <v>4.4100351561316135E-2</v>
      </c>
      <c r="AT26" s="148">
        <f>+'[1]ahorro US$'!$AG200</f>
        <v>4.5254813891953419E-2</v>
      </c>
      <c r="AU26" s="149">
        <f>+'[1]ahorro US$'!$AG201</f>
        <v>4.254631158367455E-2</v>
      </c>
      <c r="AV26" s="146">
        <f>+'[1]ahorro US$'!$AG202</f>
        <v>4.215076725209331E-2</v>
      </c>
      <c r="AW26" s="146">
        <f>+'[1]ahorro US$'!$AG203</f>
        <v>4.3119403074225918E-2</v>
      </c>
      <c r="AX26" s="146">
        <f>+'[1]ahorro US$'!$AG204</f>
        <v>4.3828852008742918E-2</v>
      </c>
      <c r="AY26" s="147">
        <f>+'[1]ahorro US$'!$AG205</f>
        <v>4.3887170332338861E-2</v>
      </c>
      <c r="AZ26" s="146">
        <f>+'[1]ahorro US$'!$AG206</f>
        <v>4.1072395112476012E-2</v>
      </c>
      <c r="BA26" s="146">
        <f>+'[1]ahorro US$'!$AG207</f>
        <v>4.1842328700780404E-2</v>
      </c>
      <c r="BB26" s="146">
        <f>+'[1]ahorro US$'!$AG208</f>
        <v>4.093698963436989E-2</v>
      </c>
      <c r="BC26" s="148">
        <f>+'[1]ahorro US$'!$AG209</f>
        <v>4.1318985410508241E-2</v>
      </c>
      <c r="BD26" s="149">
        <f>+'[1]ahorro US$'!$AG210</f>
        <v>3.8366283194833872E-2</v>
      </c>
      <c r="BE26" s="146">
        <f>+'[1]ahorro US$'!$AG211</f>
        <v>3.3938710919439091E-2</v>
      </c>
      <c r="BF26" s="146">
        <f>+'[1]ahorro US$'!$AG212</f>
        <v>3.5129836107992606E-2</v>
      </c>
      <c r="BG26" s="146">
        <f>+'[1]ahorro US$'!$AG213</f>
        <v>3.5912614847526121E-2</v>
      </c>
      <c r="BH26" s="147">
        <f>+'[1]ahorro US$'!$AG214</f>
        <v>3.0572158339982908E-2</v>
      </c>
      <c r="BI26" s="146">
        <f>+'[1]ahorro US$'!$AG215</f>
        <v>3.4518001118151322E-2</v>
      </c>
      <c r="BJ26" s="146">
        <f>+'[1]ahorro US$'!$AG216</f>
        <v>3.6599445701728489E-2</v>
      </c>
      <c r="BK26" s="148">
        <f>+'[1]ahorro US$'!$AG217</f>
        <v>3.3378320739341404E-2</v>
      </c>
      <c r="BL26" s="149">
        <f>+'[1]ahorro US$'!$AG218</f>
        <v>3.7994861046179419E-2</v>
      </c>
      <c r="BM26" s="146">
        <f>+'[1]ahorro US$'!$AG219</f>
        <v>3.5827499829339887E-2</v>
      </c>
      <c r="BN26" s="146">
        <f>+'[1]ahorro US$'!$AG220</f>
        <v>3.657332593605464E-2</v>
      </c>
      <c r="BO26" s="146">
        <f>+'[1]ahorro US$'!$AG221</f>
        <v>4.5065085433575403E-2</v>
      </c>
      <c r="BP26" s="146">
        <f>+'[1]ahorro US$'!$AG222</f>
        <v>3.4702247162782009E-2</v>
      </c>
      <c r="BQ26" s="147">
        <f>+'[1]ahorro US$'!$AG223</f>
        <v>3.5179203003576028E-2</v>
      </c>
      <c r="BR26" s="146">
        <f>+'[1]ahorro US$'!$AG224</f>
        <v>3.7403622708223366E-2</v>
      </c>
      <c r="BS26" s="146">
        <f>+'[1]ahorro US$'!$AG225</f>
        <v>3.4051390121389712E-2</v>
      </c>
      <c r="BT26" s="148">
        <f>+'[1]ahorro US$'!$AG226</f>
        <v>3.568414216409721E-2</v>
      </c>
      <c r="BU26" s="149">
        <f>+'[1]ahorro US$'!$AG227</f>
        <v>3.5562695207000651E-2</v>
      </c>
      <c r="BV26" s="146">
        <f>+'[1]ahorro US$'!$AG228</f>
        <v>3.4267593523371873E-2</v>
      </c>
      <c r="BW26" s="146">
        <f>+'[1]ahorro US$'!$AG229</f>
        <v>3.5525243218709951E-2</v>
      </c>
      <c r="BX26" s="146">
        <f>+'[1]ahorro US$'!$AG230</f>
        <v>3.3502624029804411E-2</v>
      </c>
      <c r="BY26" s="147">
        <f>+'[2]ahorro US$'!$U$4</f>
        <v>3.3652332097943626E-2</v>
      </c>
      <c r="BZ26" s="146">
        <f>+'[2]ahorro US$'!$U$5</f>
        <v>3.4077073200996053E-2</v>
      </c>
      <c r="CA26" s="146">
        <f>+'[2]ahorro US$'!$U$6</f>
        <v>3.4554537696480495E-2</v>
      </c>
      <c r="CB26" s="146">
        <f>+'[2]ahorro US$'!$U$7</f>
        <v>3.1300961981036546E-2</v>
      </c>
      <c r="CC26" s="148">
        <f>+'[2]ahorro US$'!$U$8</f>
        <v>3.0659264325118733E-2</v>
      </c>
      <c r="CD26" s="149">
        <f>+'[2]ahorro US$'!$U$9</f>
        <v>3.2933140003960512E-2</v>
      </c>
      <c r="CE26" s="146">
        <f>+'[2]ahorro US$'!$U$10</f>
        <v>3.2581711010700523E-2</v>
      </c>
      <c r="CF26" s="146">
        <f>+'[2]ahorro US$'!$U$11</f>
        <v>3.349248231795348E-2</v>
      </c>
      <c r="CG26" s="148">
        <f>+'[2]ahorro US$'!$U$12</f>
        <v>3.6270594061459639E-2</v>
      </c>
      <c r="CH26" s="147">
        <f>+'[2]ahorro US$'!$U$13</f>
        <v>3.231264834328778E-2</v>
      </c>
      <c r="CI26" s="8">
        <f>+'[2]ahorro US$'!$U$14</f>
        <v>3.1791126756275399E-2</v>
      </c>
      <c r="CJ26" s="8">
        <f>+'[2]ahorro US$'!$U$15</f>
        <v>3.2233325360417737E-2</v>
      </c>
      <c r="CK26" s="148">
        <f>+'[3]ahorro US$'!$U$16</f>
        <v>3.354735240835776E-2</v>
      </c>
      <c r="CL26" s="150">
        <f>+'[3]ahorro US$'!$U$17</f>
        <v>2.9518187547394849E-2</v>
      </c>
      <c r="CM26" s="146">
        <f>+'[3]ahorro US$'!$U$18</f>
        <v>3.2843373864144196E-2</v>
      </c>
      <c r="CN26" s="146">
        <f>+'[3]ahorro US$'!$U$19</f>
        <v>3.3763601340713205E-2</v>
      </c>
      <c r="CO26" s="146">
        <f>+'[3]ahorro US$'!$U$20</f>
        <v>3.6345774077683163E-2</v>
      </c>
      <c r="CP26" s="148">
        <f>+'[3]ahorro US$'!$U$21</f>
        <v>3.3869095861234121E-2</v>
      </c>
      <c r="CQ26" s="150">
        <f>+'[3]ahorro US$'!$U$22</f>
        <v>3.2597509102896889E-2</v>
      </c>
      <c r="CR26" s="146">
        <f>+'[3]ahorro US$'!$U$23</f>
        <v>3.3792729718955555E-2</v>
      </c>
      <c r="CS26" s="146">
        <f>+'[3]ahorro US$'!$U$24</f>
        <v>3.292366874965548E-2</v>
      </c>
      <c r="CT26" s="146">
        <f>+'[3]ahorro US$'!$U$25</f>
        <v>3.6139626548891024E-2</v>
      </c>
      <c r="CU26" s="150">
        <f>+'[3]ahorro US$'!$U$26</f>
        <v>3.2173450964203008E-2</v>
      </c>
      <c r="CV26" s="146">
        <f>+'[3]ahorro US$'!$U$27</f>
        <v>3.1683088049563914E-2</v>
      </c>
      <c r="CW26" s="146">
        <f>+'[3]ahorro US$'!$U$28</f>
        <v>3.1649648230405503E-2</v>
      </c>
      <c r="CX26" s="148">
        <f>+'[3]ahorro US$'!$U$29</f>
        <v>3.4715734582226793E-2</v>
      </c>
      <c r="CY26" s="146">
        <f>+'[3]ahorro US$'!$U$30</f>
        <v>3.5772775427934465E-2</v>
      </c>
      <c r="CZ26" s="146">
        <f>+'[3]ahorro US$'!$U$31</f>
        <v>3.2995767082099246E-2</v>
      </c>
      <c r="DA26" s="146">
        <f>+'[3]ahorro US$'!$U$32</f>
        <v>3.178341483611366E-2</v>
      </c>
      <c r="DB26" s="146">
        <f>+'[3]ahorro US$'!$U$33</f>
        <v>3.1609657518500672E-2</v>
      </c>
      <c r="DC26" s="148">
        <f>+'[3]ahorro US$'!$U$34</f>
        <v>2.98239664954296E-2</v>
      </c>
      <c r="DD26" s="150">
        <f>+'[3]ahorro US$'!$U$35</f>
        <v>3.104167787832534E-2</v>
      </c>
      <c r="DE26" s="146">
        <f>+'[3]ahorro US$'!$U$36</f>
        <v>3.2611630826982513E-2</v>
      </c>
      <c r="DF26" s="146">
        <f>+'[3]ahorro US$'!$U$37</f>
        <v>4.0426019191134227E-2</v>
      </c>
      <c r="DG26" s="146">
        <f>+'[3]ahorro US$'!$U$38</f>
        <v>3.1874304976385909E-2</v>
      </c>
      <c r="DH26" s="150">
        <f>+'[3]ahorro US$'!$U$39</f>
        <v>3.1685280120126828E-2</v>
      </c>
      <c r="DI26" s="146">
        <f>+'[3]ahorro US$'!$U$40</f>
        <v>2.9938775311841893E-2</v>
      </c>
      <c r="DJ26" s="146">
        <f>+'[3]ahorro US$'!$U$41</f>
        <v>3.3069630288363412E-2</v>
      </c>
      <c r="DK26" s="148">
        <f>+'[3]ahorro US$'!$U$42</f>
        <v>2.9882254561143642E-2</v>
      </c>
      <c r="DL26" s="150">
        <f>+'[3]ahorro US$'!$U$43</f>
        <v>3.4667708643624617E-2</v>
      </c>
      <c r="DM26" s="146">
        <f>+'[3]ahorro US$'!$U$44</f>
        <v>2.7560837802401462E-2</v>
      </c>
      <c r="DN26" s="146">
        <f>+'[3]ahorro US$'!$U$45</f>
        <v>2.9372164129047144E-2</v>
      </c>
      <c r="DO26" s="146">
        <f>+'[3]ahorro US$'!$U$46</f>
        <v>3.0866832717338893E-2</v>
      </c>
      <c r="DP26" s="148">
        <f>+'[3]ahorro US$'!$U$47</f>
        <v>3.0460464577419917E-2</v>
      </c>
      <c r="DQ26" s="150">
        <f>+'[3]ahorro US$'!$U$48</f>
        <v>2.9557065445979382E-2</v>
      </c>
      <c r="DR26" s="146">
        <f>+'[3]ahorro US$'!$U$49</f>
        <v>2.771433555731713E-2</v>
      </c>
      <c r="DS26" s="146">
        <f>+'[3]ahorro US$'!$U$50</f>
        <v>2.8546272989893734E-2</v>
      </c>
      <c r="DT26" s="148">
        <f>+'[3]ahorro US$'!$U$51</f>
        <v>2.8437613612188099E-2</v>
      </c>
      <c r="DU26" s="150">
        <f>+'[3]ahorro US$'!$U$52</f>
        <v>2.98142312437162E-2</v>
      </c>
      <c r="DV26" s="146">
        <f>+'[3]ahorro US$'!$U$53</f>
        <v>2.6141750961010433E-2</v>
      </c>
      <c r="DW26" s="146">
        <f>+'[3]ahorro US$'!$U$54</f>
        <v>2.8037550201207247E-2</v>
      </c>
      <c r="DX26" s="146">
        <f>+'[3]ahorro US$'!$U$55</f>
        <v>2.8607595962091666E-2</v>
      </c>
      <c r="DY26" s="148">
        <f>+'[3]ahorro US$'!$U$56</f>
        <v>2.996446911548999E-2</v>
      </c>
      <c r="DZ26" s="150">
        <f>+'[3]ahorro US$'!$U$57</f>
        <v>2.8255452507238578E-2</v>
      </c>
      <c r="EA26" s="146">
        <f>+'[3]ahorro US$'!$U$58</f>
        <v>2.9710439267356156E-2</v>
      </c>
      <c r="EB26" s="146">
        <f>+'[3]ahorro US$'!$U$59</f>
        <v>2.8054985530046435E-2</v>
      </c>
      <c r="EC26" s="148">
        <f>+'[3]ahorro US$'!$U$60</f>
        <v>2.7654915983870775E-2</v>
      </c>
      <c r="ED26" s="150">
        <f>+'[3]ahorro US$'!$U$61</f>
        <v>3.1492323421099394E-2</v>
      </c>
      <c r="EE26" s="8">
        <f>+'[3]ahorro US$'!$U$62</f>
        <v>2.8569303064939055E-2</v>
      </c>
      <c r="EF26" s="146">
        <f>+'[3]ahorro US$'!$U$63</f>
        <v>2.8157088650140338E-2</v>
      </c>
      <c r="EG26" s="148">
        <f>+'[3]ahorro US$'!$U$64</f>
        <v>2.7536478943089158E-2</v>
      </c>
      <c r="EH26" s="146">
        <f>+'[3]ahorro US$'!$U$65</f>
        <v>2.9485297062679373E-2</v>
      </c>
      <c r="EI26" s="146">
        <f>+'[3]ahorro US$'!$U$66</f>
        <v>2.9953733319375422E-2</v>
      </c>
      <c r="EJ26" s="146">
        <f>+'[3]ahorro US$'!$U$67</f>
        <v>2.7816111822155192E-2</v>
      </c>
      <c r="EK26" s="8">
        <f>+'[3]ahorro US$'!$U$68</f>
        <v>2.6401075714450911E-2</v>
      </c>
      <c r="EL26" s="148">
        <f>+'[3]ahorro US$'!$U$69</f>
        <v>2.6324077595643758E-2</v>
      </c>
      <c r="EM26" s="150">
        <f>+'[3]ahorro US$'!$U$70</f>
        <v>2.9273478807750469E-2</v>
      </c>
      <c r="EN26" s="146">
        <f>+'[3]ahorro US$'!$U$71</f>
        <v>3.1974387743801146E-2</v>
      </c>
      <c r="EO26" s="146">
        <f>+'[3]ahorro US$'!$U$72</f>
        <v>2.6967398618717782E-2</v>
      </c>
      <c r="EP26" s="148">
        <f>+'[3]ahorro US$'!$U$73</f>
        <v>2.5286157186117889E-2</v>
      </c>
      <c r="EQ26" s="150">
        <f>+'[3]ahorro US$'!$U$74</f>
        <v>2.6211397076360457E-2</v>
      </c>
      <c r="ER26" s="8">
        <f>+'[3]ahorro US$'!$U$75</f>
        <v>2.5072560665986524E-2</v>
      </c>
      <c r="ES26" s="146">
        <f>+'[3]ahorro US$'!$U$76</f>
        <v>2.619787725067637E-2</v>
      </c>
      <c r="ET26" s="148">
        <f>+'[3]ahorro US$'!$U$77</f>
        <v>2.7559082075869018E-2</v>
      </c>
      <c r="EU26" s="150">
        <f>+'[3]ahorro US$'!$U$78</f>
        <v>2.6281717407888792E-2</v>
      </c>
      <c r="EV26" s="146">
        <f>+'[3]ahorro US$'!$U$79</f>
        <v>2.6663923318273098E-2</v>
      </c>
      <c r="EW26" s="8">
        <f>+'[3]ahorro US$'!$U$80</f>
        <v>2.6757808985348651E-2</v>
      </c>
      <c r="EX26" s="148">
        <f>+'[3]ahorro US$'!$U$81</f>
        <v>2.6056677821707161E-2</v>
      </c>
      <c r="EY26" s="147">
        <f>+'[3]ahorro US$'!$U$82</f>
        <v>2.2858275229650001E-2</v>
      </c>
      <c r="EZ26" s="8">
        <f>+'[3]ahorro US$'!$U$83</f>
        <v>2.3844030677827456E-2</v>
      </c>
      <c r="FA26" s="149">
        <f>+'[3]ahorro US$'!$U$84</f>
        <v>2.3745620211681105E-2</v>
      </c>
      <c r="FB26" s="8">
        <f>+'[3]ahorro US$'!$U$85</f>
        <v>2.5651067755051903E-2</v>
      </c>
      <c r="FC26" s="151">
        <f>+'[4]ahorro US$'!$U$86</f>
        <v>2.7955557967619938E-2</v>
      </c>
    </row>
    <row r="27" spans="1:159" x14ac:dyDescent="0.2">
      <c r="A27" s="9" t="s">
        <v>14</v>
      </c>
      <c r="B27" s="10">
        <v>0.09</v>
      </c>
      <c r="C27" s="10">
        <v>8.5500000000000007E-2</v>
      </c>
      <c r="D27" s="10">
        <v>8.6699999999999999E-2</v>
      </c>
      <c r="E27" s="10">
        <v>8.1500000000000003E-2</v>
      </c>
      <c r="F27" s="10">
        <v>8.3299999999999999E-2</v>
      </c>
      <c r="G27" s="10">
        <v>8.1699999999999995E-2</v>
      </c>
      <c r="H27" s="10">
        <v>8.2600000000000007E-2</v>
      </c>
      <c r="I27" s="10">
        <v>8.8900000000000007E-2</v>
      </c>
      <c r="J27" s="10">
        <v>8.1900000000000001E-2</v>
      </c>
      <c r="K27" s="10">
        <v>8.4500000000000006E-2</v>
      </c>
      <c r="L27" s="10">
        <v>8.3799999999999999E-2</v>
      </c>
      <c r="M27" s="10">
        <v>8.5999999999999993E-2</v>
      </c>
      <c r="N27" s="10">
        <v>0.09</v>
      </c>
      <c r="O27" s="10">
        <v>9.1999999999999998E-2</v>
      </c>
      <c r="P27" s="10">
        <v>9.5000000000000001E-2</v>
      </c>
      <c r="Q27" s="10">
        <v>8.7999999999999995E-2</v>
      </c>
      <c r="R27" s="10">
        <v>9.4399999999999998E-2</v>
      </c>
      <c r="S27" s="159">
        <v>9.5100000000000004E-2</v>
      </c>
      <c r="T27" s="159">
        <v>9.3100000000000002E-2</v>
      </c>
      <c r="U27" s="159">
        <v>8.8300000000000003E-2</v>
      </c>
      <c r="V27" s="159">
        <v>8.8900000000000007E-2</v>
      </c>
      <c r="W27" s="159">
        <v>9.2845685103808098E-2</v>
      </c>
      <c r="X27" s="159">
        <v>8.8663681819637866E-2</v>
      </c>
      <c r="Y27" s="159">
        <v>9.6334257244907476E-2</v>
      </c>
      <c r="Z27" s="160">
        <v>9.3770762843066541E-2</v>
      </c>
      <c r="AA27" s="10">
        <v>8.9854536051835493E-2</v>
      </c>
      <c r="AB27" s="188">
        <v>9.0693195027494455E-2</v>
      </c>
      <c r="AC27" s="159">
        <v>9.1107112550073435E-2</v>
      </c>
      <c r="AD27" s="10">
        <v>9.2075454264914341E-2</v>
      </c>
      <c r="AE27" s="161">
        <v>8.8810011616126547E-2</v>
      </c>
      <c r="AF27" s="10">
        <v>9.0068015387032338E-2</v>
      </c>
      <c r="AG27" s="161">
        <v>9.416850782099366E-2</v>
      </c>
      <c r="AH27" s="159">
        <v>9.3703261030156582E-2</v>
      </c>
      <c r="AI27" s="159">
        <v>9.2624259023283251E-2</v>
      </c>
      <c r="AJ27" s="10">
        <v>9.7424370386113138E-2</v>
      </c>
      <c r="AK27" s="162">
        <v>9.1723645105590154E-2</v>
      </c>
      <c r="AL27" s="189">
        <v>9.0218947376612235E-2</v>
      </c>
      <c r="AM27" s="163">
        <v>7.6629845925620041E-2</v>
      </c>
      <c r="AN27" s="163">
        <f>+'[5]salidaUS$'!$AK$199</f>
        <v>8.0553560093587176E-2</v>
      </c>
      <c r="AO27" s="163">
        <f>+'[1]salidaUS$'!$AK$204</f>
        <v>7.8293132497430876E-2</v>
      </c>
      <c r="AP27" s="164">
        <f>+'[1]salidaUS$'!$AG196</f>
        <v>7.8617725597523641E-2</v>
      </c>
      <c r="AQ27" s="163">
        <f>+'[1]salidaUS$'!$AG197</f>
        <v>7.1557171956876761E-2</v>
      </c>
      <c r="AR27" s="163">
        <f>+'[1]salidaUS$'!$AG198</f>
        <v>7.1711332236230607E-2</v>
      </c>
      <c r="AS27" s="163">
        <f>+'[1]salidaUS$'!$AG199</f>
        <v>7.4354019898675447E-2</v>
      </c>
      <c r="AT27" s="165">
        <f>+'[1]salidaUS$'!$AG200</f>
        <v>6.6590052290948124E-2</v>
      </c>
      <c r="AU27" s="166">
        <f>+'[1]salidaUS$'!$AG201</f>
        <v>7.0895023930770851E-2</v>
      </c>
      <c r="AV27" s="163">
        <f>+'[1]salidaUS$'!$AG202</f>
        <v>7.2180075788425169E-2</v>
      </c>
      <c r="AW27" s="163">
        <f>+'[1]salidaUS$'!$AG203</f>
        <v>7.1234408329797411E-2</v>
      </c>
      <c r="AX27" s="163">
        <f>+'[1]salidaUS$'!$AG204</f>
        <v>6.5185665103405815E-2</v>
      </c>
      <c r="AY27" s="164">
        <f>+'[1]salidaUS$'!$AG205</f>
        <v>6.7901030759383432E-2</v>
      </c>
      <c r="AZ27" s="163">
        <f>+'[1]salidaUS$'!$AG206</f>
        <v>6.5745258221946323E-2</v>
      </c>
      <c r="BA27" s="163">
        <f>+'[1]salidaUS$'!$AG207</f>
        <v>6.9494767092867726E-2</v>
      </c>
      <c r="BB27" s="163">
        <f>+'[1]salidaUS$'!$AG208</f>
        <v>6.154791985406341E-2</v>
      </c>
      <c r="BC27" s="165">
        <f>+'[1]salidaUS$'!$AG209</f>
        <v>5.9016055251143999E-2</v>
      </c>
      <c r="BD27" s="166">
        <f>+'[1]salidaUS$'!$AG210</f>
        <v>6.9216228082009307E-2</v>
      </c>
      <c r="BE27" s="163">
        <f>+'[1]salidaUS$'!$AG211</f>
        <v>6.4019425897738097E-2</v>
      </c>
      <c r="BF27" s="163">
        <f>+'[1]salidaUS$'!$AG212</f>
        <v>6.3416244438544891E-2</v>
      </c>
      <c r="BG27" s="163">
        <f>+'[1]salidaUS$'!$AG213</f>
        <v>6.6662542447695691E-2</v>
      </c>
      <c r="BH27" s="164">
        <f>+'[1]salidaUS$'!$AG214</f>
        <v>5.2890483270755802E-2</v>
      </c>
      <c r="BI27" s="163">
        <f>+'[1]salidaUS$'!$AG215</f>
        <v>5.8229477705180069E-2</v>
      </c>
      <c r="BJ27" s="163">
        <f>+'[1]salidaUS$'!$AG216</f>
        <v>6.1960690283419571E-2</v>
      </c>
      <c r="BK27" s="165">
        <f>+'[1]salidaUS$'!$AG217</f>
        <v>6.2968371702066345E-2</v>
      </c>
      <c r="BL27" s="166">
        <f>+'[1]salidaUS$'!$AG218</f>
        <v>6.6820523359948689E-2</v>
      </c>
      <c r="BM27" s="163">
        <f>+'[1]salidaUS$'!$AG219</f>
        <v>6.4743905470399404E-2</v>
      </c>
      <c r="BN27" s="163">
        <f>+'[1]salidaUS$'!$AG220</f>
        <v>6.7405817277341906E-2</v>
      </c>
      <c r="BO27" s="163">
        <f>+'[1]salidaUS$'!$AG221</f>
        <v>6.5524815623118959E-2</v>
      </c>
      <c r="BP27" s="163">
        <f>+'[1]salidaUS$'!$AG222</f>
        <v>6.6923641057190369E-2</v>
      </c>
      <c r="BQ27" s="164">
        <f>+'[1]salidaUS$'!$AG223</f>
        <v>6.7999091946356116E-2</v>
      </c>
      <c r="BR27" s="163">
        <f>+'[1]salidaUS$'!$AG224</f>
        <v>6.6957769979291482E-2</v>
      </c>
      <c r="BS27" s="163">
        <f>+'[1]salidaUS$'!$AG225</f>
        <v>6.9817725614380141E-2</v>
      </c>
      <c r="BT27" s="165">
        <f>+'[1]salidaUS$'!$AG226</f>
        <v>7.3213043021450971E-2</v>
      </c>
      <c r="BU27" s="166">
        <f>+'[1]salidaUS$'!$AG227</f>
        <v>7.280788080338621E-2</v>
      </c>
      <c r="BV27" s="163">
        <f>+'[1]salidaUS$'!$AG228</f>
        <v>6.7762539956565282E-2</v>
      </c>
      <c r="BW27" s="163">
        <f>+'[1]salidaUS$'!$AG229</f>
        <v>6.8215813589894397E-2</v>
      </c>
      <c r="BX27" s="163">
        <f>+'[1]salidaUS$'!$AG230</f>
        <v>6.8303889774437257E-2</v>
      </c>
      <c r="BY27" s="164">
        <f>+'[2]salidaUS$'!$U$4</f>
        <v>6.4665955553264529E-2</v>
      </c>
      <c r="BZ27" s="163">
        <f>+'[2]salidaUS$'!$U$5</f>
        <v>7.2270829454954319E-2</v>
      </c>
      <c r="CA27" s="163">
        <f>+'[2]salidaUS$'!$U$6</f>
        <v>6.6922775259853629E-2</v>
      </c>
      <c r="CB27" s="163">
        <f>+'[2]salidaUS$'!$U$7</f>
        <v>6.3840077835604525E-2</v>
      </c>
      <c r="CC27" s="165">
        <f>+'[2]salidaUS$'!$U$8</f>
        <v>5.939795298384308E-2</v>
      </c>
      <c r="CD27" s="166">
        <f>+'[2]salidaUS$'!$U$9</f>
        <v>6.8341336405132458E-2</v>
      </c>
      <c r="CE27" s="163">
        <f>+'[2]salidaUS$'!$U$10</f>
        <v>6.7268824370250932E-2</v>
      </c>
      <c r="CF27" s="163">
        <f>+'[2]salidaUS$'!$U$11</f>
        <v>6.4253670141914798E-2</v>
      </c>
      <c r="CG27" s="165">
        <f>+'[2]salidaUS$'!$U$12</f>
        <v>6.9536490988857114E-2</v>
      </c>
      <c r="CH27" s="164">
        <f>+'[2]salidaUS$'!$U$13</f>
        <v>6.5699566581198576E-2</v>
      </c>
      <c r="CI27" s="31">
        <f>+'[2]salidaUS$'!$U$14</f>
        <v>6.782858777602109E-2</v>
      </c>
      <c r="CJ27" s="31">
        <f>+'[2]salidaUS$'!$U$15</f>
        <v>6.7712283827879555E-2</v>
      </c>
      <c r="CK27" s="165">
        <f>+'[3]salidaUS$'!$U$16</f>
        <v>6.1876241406166529E-2</v>
      </c>
      <c r="CL27" s="167">
        <f>+'[3]salidaUS$'!$U$17</f>
        <v>6.1348617152275041E-2</v>
      </c>
      <c r="CM27" s="163">
        <f>+'[3]salidaUS$'!$U$18</f>
        <v>6.7012139490230618E-2</v>
      </c>
      <c r="CN27" s="163">
        <f>+'[3]salidaUS$'!$U$19</f>
        <v>6.6489419805688219E-2</v>
      </c>
      <c r="CO27" s="163">
        <f>+'[3]salidaUS$'!$U$20</f>
        <v>6.4829829736427882E-2</v>
      </c>
      <c r="CP27" s="165">
        <f>+'[3]salidaUS$'!$U$21</f>
        <v>6.5001882390146065E-2</v>
      </c>
      <c r="CQ27" s="167">
        <f>+'[3]salidaUS$'!$U$22</f>
        <v>6.381950628617096E-2</v>
      </c>
      <c r="CR27" s="163">
        <f>+'[3]salidaUS$'!$U$23</f>
        <v>6.5758847319708186E-2</v>
      </c>
      <c r="CS27" s="163">
        <f>+'[3]salidaUS$'!$U$24</f>
        <v>6.260004024079785E-2</v>
      </c>
      <c r="CT27" s="163">
        <f>+'[3]salidaUS$'!$U$25</f>
        <v>6.5269363147337459E-2</v>
      </c>
      <c r="CU27" s="167">
        <f>+'[3]salidaUS$'!$U$26</f>
        <v>5.9390801015501572E-2</v>
      </c>
      <c r="CV27" s="163">
        <f>+'[3]salidaUS$'!$U$27</f>
        <v>6.1068337381333521E-2</v>
      </c>
      <c r="CW27" s="163">
        <f>+'[3]salidaUS$'!$U$28</f>
        <v>6.1087007982064782E-2</v>
      </c>
      <c r="CX27" s="165">
        <f>+'[3]salidaUS$'!$U$29</f>
        <v>6.8404011624551092E-2</v>
      </c>
      <c r="CY27" s="163">
        <f>+'[3]salidaUS$'!$U$30</f>
        <v>5.6085161088925639E-2</v>
      </c>
      <c r="CZ27" s="163">
        <f>+'[3]salidaUS$'!$U$31</f>
        <v>5.9341817986002493E-2</v>
      </c>
      <c r="DA27" s="163">
        <f>+'[3]salidaUS$'!$U$32</f>
        <v>5.7466674400755709E-2</v>
      </c>
      <c r="DB27" s="163">
        <f>+'[3]salidaUS$'!$U$33</f>
        <v>5.6818638909118174E-2</v>
      </c>
      <c r="DC27" s="165">
        <f>+'[3]salidaUS$'!$U$34</f>
        <v>5.625593347499773E-2</v>
      </c>
      <c r="DD27" s="167">
        <f>+'[3]salidaUS$'!$U$35</f>
        <v>5.5856544986239785E-2</v>
      </c>
      <c r="DE27" s="163">
        <f>+'[3]salidaUS$'!$U$36</f>
        <v>5.8372826574962983E-2</v>
      </c>
      <c r="DF27" s="163">
        <f>+'[3]salidaUS$'!$U$37</f>
        <v>5.494452161778747E-2</v>
      </c>
      <c r="DG27" s="163">
        <f>+'[3]salidaUS$'!$U$38</f>
        <v>4.9988417441959171E-2</v>
      </c>
      <c r="DH27" s="167">
        <f>+'[3]salidaUS$'!$U$39</f>
        <v>5.3059536556310564E-2</v>
      </c>
      <c r="DI27" s="163">
        <f>+'[3]salidaUS$'!$U$40</f>
        <v>5.3412946329574496E-2</v>
      </c>
      <c r="DJ27" s="163">
        <f>+'[3]salidaUS$'!$U$41</f>
        <v>5.4168329938010469E-2</v>
      </c>
      <c r="DK27" s="165">
        <f>+'[3]salidaUS$'!$U$42</f>
        <v>6.2871369892396708E-2</v>
      </c>
      <c r="DL27" s="167">
        <f>+'[3]salidaUS$'!$U$43</f>
        <v>4.9423715898695673E-2</v>
      </c>
      <c r="DM27" s="163">
        <f>+'[3]salidaUS$'!$U$44</f>
        <v>4.7609956078358849E-2</v>
      </c>
      <c r="DN27" s="163">
        <f>+'[3]salidaUS$'!$U$45</f>
        <v>5.1867074386612588E-2</v>
      </c>
      <c r="DO27" s="163">
        <f>+'[3]salidaUS$'!$U$46</f>
        <v>5.5060508372316047E-2</v>
      </c>
      <c r="DP27" s="165">
        <f>+'[3]salidaUS$'!$U$47</f>
        <v>4.3347291981197307E-2</v>
      </c>
      <c r="DQ27" s="167">
        <f>+'[3]salidaUS$'!$U$48</f>
        <v>4.8664692710319535E-2</v>
      </c>
      <c r="DR27" s="163">
        <f>+'[3]salidaUS$'!$U$49</f>
        <v>5.0849018576394449E-2</v>
      </c>
      <c r="DS27" s="163">
        <f>+'[3]salidaUS$'!$U$50</f>
        <v>4.6264164072582478E-2</v>
      </c>
      <c r="DT27" s="165">
        <f>+'[3]salidaUS$'!$U$51</f>
        <v>5.026123090373557E-2</v>
      </c>
      <c r="DU27" s="167">
        <f>+'[3]salidaUS$'!$U$52</f>
        <v>5.8009471538576454E-2</v>
      </c>
      <c r="DV27" s="163">
        <f>+'[3]salidaUS$'!$U$53</f>
        <v>5.1490148581035192E-2</v>
      </c>
      <c r="DW27" s="163">
        <f>+'[3]salidaUS$'!$U$54</f>
        <v>5.3053668994981942E-2</v>
      </c>
      <c r="DX27" s="163">
        <f>+'[3]salidaUS$'!$U$55</f>
        <v>5.3474133144074745E-2</v>
      </c>
      <c r="DY27" s="165">
        <f>+'[3]salidaUS$'!$U$56</f>
        <v>4.8107111421506546E-2</v>
      </c>
      <c r="DZ27" s="167">
        <f>+'[3]salidaUS$'!$U$57</f>
        <v>5.4657472253043245E-2</v>
      </c>
      <c r="EA27" s="163">
        <f>+'[3]salidaUS$'!$U$58</f>
        <v>4.5446298958562767E-2</v>
      </c>
      <c r="EB27" s="163">
        <f>+'[3]salidaUS$'!$U$59</f>
        <v>5.0474274187295859E-2</v>
      </c>
      <c r="EC27" s="165">
        <f>+'[3]salidaUS$'!$U$60</f>
        <v>4.4097668022882612E-2</v>
      </c>
      <c r="ED27" s="167">
        <f>+'[3]salidaUS$'!$U$61</f>
        <v>4.7506541169437234E-2</v>
      </c>
      <c r="EE27" s="31">
        <f>+'[3]salidaUS$'!$U$62</f>
        <v>4.9676961509503667E-2</v>
      </c>
      <c r="EF27" s="163">
        <f>+'[3]salidaUS$'!$U$63</f>
        <v>4.7127035344118842E-2</v>
      </c>
      <c r="EG27" s="165">
        <f>+'[3]salidaUS$'!$U$64</f>
        <v>4.6232606912317106E-2</v>
      </c>
      <c r="EH27" s="163">
        <f>+'[3]salidaUS$'!$U$65</f>
        <v>4.7451346576939599E-2</v>
      </c>
      <c r="EI27" s="163">
        <f>+'[3]salidaUS$'!$U$66</f>
        <v>5.061978155606725E-2</v>
      </c>
      <c r="EJ27" s="163">
        <f>+'[3]salidaUS$'!$U$67</f>
        <v>5.0428687223036492E-2</v>
      </c>
      <c r="EK27" s="31">
        <f>+'[3]salidaUS$'!$U$68</f>
        <v>4.8074969557231922E-2</v>
      </c>
      <c r="EL27" s="165">
        <f>+'[3]salidaUS$'!$U$69</f>
        <v>4.2256250482563248E-2</v>
      </c>
      <c r="EM27" s="167">
        <f>+'[3]salidaUS$'!$U$70</f>
        <v>4.6409786649288208E-2</v>
      </c>
      <c r="EN27" s="163">
        <f>+'[3]salidaUS$'!$U$71</f>
        <v>5.0064211046688574E-2</v>
      </c>
      <c r="EO27" s="163">
        <f>+'[3]salidaUS$'!$U$72</f>
        <v>5.1802972048595436E-2</v>
      </c>
      <c r="EP27" s="165">
        <f>+'[3]salidaUS$'!$U$73</f>
        <v>4.6752846106290047E-2</v>
      </c>
      <c r="EQ27" s="167">
        <f>+'[3]salidaUS$'!$U$74</f>
        <v>4.4938345091784272E-2</v>
      </c>
      <c r="ER27" s="31">
        <f>+'[3]salidaUS$'!$U$75</f>
        <v>4.6437759046877705E-2</v>
      </c>
      <c r="ES27" s="163">
        <f>+'[3]salidaUS$'!$U$76</f>
        <v>4.7019731954812967E-2</v>
      </c>
      <c r="ET27" s="165">
        <f>+'[3]salidaUS$'!$U$77</f>
        <v>4.361862958001711E-2</v>
      </c>
      <c r="EU27" s="167">
        <f>+'[3]salidaUS$'!$U$78</f>
        <v>4.6620277832694582E-2</v>
      </c>
      <c r="EV27" s="163">
        <f>+'[3]salidaUS$'!$U$79</f>
        <v>4.7599831375221106E-2</v>
      </c>
      <c r="EW27" s="31">
        <f>+'[3]salidaUS$'!$U$80</f>
        <v>4.7290910088608841E-2</v>
      </c>
      <c r="EX27" s="165">
        <f>+'[3]salidaUS$'!$U$81</f>
        <v>4.2347106188319626E-2</v>
      </c>
      <c r="EY27" s="164">
        <f>+'[3]salidaUS$'!$U$82</f>
        <v>4.105983773978221E-2</v>
      </c>
      <c r="EZ27" s="31">
        <f>+'[3]salidaUS$'!$U$83</f>
        <v>4.61901376621216E-2</v>
      </c>
      <c r="FA27" s="166">
        <f>+'[3]salidaUS$'!$U$84</f>
        <v>4.1267615017883903E-2</v>
      </c>
      <c r="FB27" s="31">
        <f>+'[3]salidaUS$'!$U$85</f>
        <v>3.9952318845491129E-2</v>
      </c>
      <c r="FC27" s="168">
        <f>+'[4]salidaUS$'!$U$86</f>
        <v>4.1063671043476649E-2</v>
      </c>
    </row>
    <row r="28" spans="1:159" x14ac:dyDescent="0.2">
      <c r="A28" s="12" t="s">
        <v>16</v>
      </c>
      <c r="B28" s="188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1"/>
      <c r="AA28" s="190"/>
      <c r="AB28" s="190"/>
      <c r="AC28" s="190"/>
      <c r="AD28" s="190"/>
      <c r="AE28" s="192"/>
      <c r="AF28" s="13"/>
      <c r="AG28" s="13"/>
      <c r="AH28" s="13"/>
      <c r="AI28" s="13"/>
      <c r="AJ28" s="13"/>
      <c r="AK28" s="193"/>
      <c r="AL28" s="194"/>
      <c r="AM28" s="14"/>
      <c r="AN28" s="14"/>
      <c r="AO28" s="195"/>
      <c r="AP28" s="196"/>
      <c r="AQ28" s="197"/>
      <c r="AR28" s="197"/>
      <c r="AS28" s="14"/>
      <c r="AT28" s="175"/>
      <c r="AU28" s="195"/>
      <c r="AV28" s="197"/>
      <c r="AW28" s="14"/>
      <c r="AX28" s="197"/>
      <c r="AY28" s="198"/>
      <c r="AZ28" s="199"/>
      <c r="BA28" s="176"/>
      <c r="BB28" s="200"/>
      <c r="BC28" s="201"/>
      <c r="BD28" s="202"/>
      <c r="BE28" s="200"/>
      <c r="BF28" s="200"/>
      <c r="BG28" s="200"/>
      <c r="BH28" s="203"/>
      <c r="BI28" s="200"/>
      <c r="BJ28" s="200"/>
      <c r="BK28" s="201"/>
      <c r="BL28" s="202"/>
      <c r="BM28" s="200"/>
      <c r="BN28" s="200"/>
      <c r="BO28" s="200"/>
      <c r="BP28" s="200"/>
      <c r="BQ28" s="203"/>
      <c r="BR28" s="200"/>
      <c r="BS28" s="200"/>
      <c r="BT28" s="201"/>
      <c r="BU28" s="202"/>
      <c r="BV28" s="200"/>
      <c r="BW28" s="200"/>
      <c r="BX28" s="200"/>
      <c r="BY28" s="203"/>
      <c r="BZ28" s="200"/>
      <c r="CA28" s="200"/>
      <c r="CB28" s="200"/>
      <c r="CC28" s="201"/>
      <c r="CD28" s="202"/>
      <c r="CE28" s="200"/>
      <c r="CF28" s="200"/>
      <c r="CG28" s="201"/>
      <c r="CH28" s="203"/>
      <c r="CI28" s="199"/>
      <c r="CJ28" s="199"/>
      <c r="CK28" s="201"/>
      <c r="CL28" s="204"/>
      <c r="CM28" s="200"/>
      <c r="CN28" s="200"/>
      <c r="CO28" s="200"/>
      <c r="CP28" s="201"/>
      <c r="CQ28" s="204"/>
      <c r="CR28" s="200"/>
      <c r="CS28" s="200"/>
      <c r="CT28" s="200"/>
      <c r="CU28" s="204"/>
      <c r="CV28" s="200"/>
      <c r="CW28" s="200"/>
      <c r="CX28" s="201"/>
      <c r="CY28" s="200"/>
      <c r="CZ28" s="200"/>
      <c r="DA28" s="200"/>
      <c r="DB28" s="200"/>
      <c r="DC28" s="201"/>
      <c r="DD28" s="204"/>
      <c r="DE28" s="200"/>
      <c r="DF28" s="200"/>
      <c r="DG28" s="200"/>
      <c r="DH28" s="204"/>
      <c r="DI28" s="200"/>
      <c r="DJ28" s="200"/>
      <c r="DK28" s="201"/>
      <c r="DL28" s="204"/>
      <c r="DM28" s="200"/>
      <c r="DN28" s="200"/>
      <c r="DO28" s="200"/>
      <c r="DP28" s="201"/>
      <c r="DQ28" s="204"/>
      <c r="DR28" s="200"/>
      <c r="DS28" s="200"/>
      <c r="DT28" s="201"/>
      <c r="DU28" s="204"/>
      <c r="DV28" s="200"/>
      <c r="DW28" s="200"/>
      <c r="DX28" s="200"/>
      <c r="DY28" s="201"/>
      <c r="DZ28" s="204"/>
      <c r="EA28" s="200"/>
      <c r="EB28" s="200"/>
      <c r="EC28" s="201"/>
      <c r="ED28" s="204"/>
      <c r="EE28" s="199"/>
      <c r="EF28" s="200"/>
      <c r="EG28" s="201"/>
      <c r="EH28" s="200"/>
      <c r="EI28" s="200"/>
      <c r="EJ28" s="200"/>
      <c r="EK28" s="199"/>
      <c r="EL28" s="201"/>
      <c r="EM28" s="204"/>
      <c r="EN28" s="200"/>
      <c r="EO28" s="200"/>
      <c r="EP28" s="201"/>
      <c r="EQ28" s="204"/>
      <c r="ER28" s="199"/>
      <c r="ES28" s="200"/>
      <c r="ET28" s="201"/>
      <c r="EU28" s="204"/>
      <c r="EV28" s="200"/>
      <c r="EW28" s="199"/>
      <c r="EX28" s="201"/>
      <c r="EY28" s="203"/>
      <c r="EZ28" s="199"/>
      <c r="FA28" s="202"/>
      <c r="FB28" s="199"/>
      <c r="FC28" s="205"/>
    </row>
    <row r="29" spans="1:159" ht="13.5" thickBot="1" x14ac:dyDescent="0.25">
      <c r="A29" s="15" t="s">
        <v>17</v>
      </c>
      <c r="B29" s="206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8"/>
      <c r="AA29" s="207"/>
      <c r="AB29" s="207"/>
      <c r="AC29" s="207"/>
      <c r="AD29" s="207"/>
      <c r="AE29" s="209">
        <v>9.6229844392595687E-2</v>
      </c>
      <c r="AF29" s="16">
        <v>9.5452152203527083E-2</v>
      </c>
      <c r="AG29" s="16">
        <v>9.8507836453918848E-2</v>
      </c>
      <c r="AH29" s="16">
        <v>9.9811349594175036E-2</v>
      </c>
      <c r="AI29" s="16">
        <v>9.6637606501545348E-2</v>
      </c>
      <c r="AJ29" s="16">
        <v>0.10104797494191467</v>
      </c>
      <c r="AK29" s="210">
        <v>9.6856903000314798E-2</v>
      </c>
      <c r="AL29" s="211">
        <v>9.3681383820876721E-2</v>
      </c>
      <c r="AM29" s="44">
        <v>8.1628635293235136E-2</v>
      </c>
      <c r="AN29" s="44">
        <f>+[6]Pasivas!$O$179</f>
        <v>180703.73378423823</v>
      </c>
      <c r="AO29" s="44">
        <f>+[6]Pasivas!$O$184</f>
        <v>153949.66385734297</v>
      </c>
      <c r="AP29" s="212">
        <f>+[6]Pasivas!$O185</f>
        <v>25998.537311846998</v>
      </c>
      <c r="AQ29" s="44">
        <f>+[6]Pasivas!$O186</f>
        <v>31149.16923096517</v>
      </c>
      <c r="AR29" s="44">
        <f>+[6]Pasivas!$O187</f>
        <v>26581.521965637392</v>
      </c>
      <c r="AS29" s="44">
        <f>+[6]Pasivas!$O188</f>
        <v>26038.094271403257</v>
      </c>
      <c r="AT29" s="213">
        <f>+[6]Pasivas!$O189</f>
        <v>36456.968463757075</v>
      </c>
      <c r="AU29" s="50">
        <f>+[6]Pasivas!$O191</f>
        <v>31941.828293957711</v>
      </c>
      <c r="AV29" s="44">
        <f>+[6]Pasivas!$O192</f>
        <v>25959.220422163588</v>
      </c>
      <c r="AW29" s="44">
        <f>+[6]Pasivas!$O193</f>
        <v>28052.553686429957</v>
      </c>
      <c r="AX29" s="44">
        <f>+[6]Pasivas!$O194</f>
        <v>35544.248783794217</v>
      </c>
      <c r="AY29" s="212">
        <f>+[6]Pasivas!$O196</f>
        <v>29722.327890187604</v>
      </c>
      <c r="AZ29" s="44">
        <f>+[6]Pasivas!$O197</f>
        <v>22435.814167734883</v>
      </c>
      <c r="BA29" s="44">
        <f>+[6]Pasivas!$O198</f>
        <v>14235.905310836057</v>
      </c>
      <c r="BB29" s="44">
        <f>+[6]Pasivas!$O199</f>
        <v>27882.498003159049</v>
      </c>
      <c r="BC29" s="213">
        <f>+[6]Pasivas!$O200</f>
        <v>21449.505050230033</v>
      </c>
      <c r="BD29" s="50">
        <f>+[6]Pasivas!$O202</f>
        <v>30963.871451867137</v>
      </c>
      <c r="BE29" s="44">
        <f>+[6]Pasivas!$O203</f>
        <v>19012.680531925107</v>
      </c>
      <c r="BF29" s="44">
        <f>+[6]Pasivas!$O204</f>
        <v>26135.321299174801</v>
      </c>
      <c r="BG29" s="44">
        <f>+[6]Pasivas!$O205</f>
        <v>31931.666716429321</v>
      </c>
      <c r="BH29" s="212">
        <f>+[6]Pasivas!$O207</f>
        <v>35514.166649611579</v>
      </c>
      <c r="BI29" s="44">
        <f>+[6]Pasivas!$O208</f>
        <v>20728.916684918975</v>
      </c>
      <c r="BJ29" s="44">
        <f>+[6]Pasivas!$O209</f>
        <v>20827.116270451494</v>
      </c>
      <c r="BK29" s="213">
        <f>+[6]Pasivas!$O210</f>
        <v>20211.29030201969</v>
      </c>
      <c r="BL29" s="50">
        <f>+[6]Pasivas!$O212</f>
        <v>23870.970926953672</v>
      </c>
      <c r="BM29" s="214">
        <f>+[6]Pasivas!$O213</f>
        <v>26039.800196822944</v>
      </c>
      <c r="BN29" s="214">
        <f>+[6]Pasivas!$O214</f>
        <v>16630.912754442707</v>
      </c>
      <c r="BO29" s="44">
        <f>+[6]Pasivas!$O215</f>
        <v>23810.101916652315</v>
      </c>
      <c r="BP29" s="44">
        <f>+[6]Pasivas!$O216</f>
        <v>21160.727228897424</v>
      </c>
      <c r="BQ29" s="212">
        <f>+[6]Pasivas!$O218</f>
        <v>26675.142241596164</v>
      </c>
      <c r="BR29" s="44">
        <f>+[6]Pasivas!$O219</f>
        <v>23937.791577487609</v>
      </c>
      <c r="BS29" s="44">
        <f>+[6]Pasivas!$O220</f>
        <v>29846.143346476943</v>
      </c>
      <c r="BT29" s="213">
        <f>+[6]Pasivas!$O221</f>
        <v>38898.906133146011</v>
      </c>
      <c r="BU29" s="50">
        <f>+[6]Pasivas!$O223</f>
        <v>36590.1762285554</v>
      </c>
      <c r="BV29" s="44">
        <f>+[6]Pasivas!$O224</f>
        <v>26280.642026108057</v>
      </c>
      <c r="BW29" s="44">
        <f>+[6]Pasivas!$O225</f>
        <v>26302.206590750829</v>
      </c>
      <c r="BX29" s="44">
        <f>+[6]Pasivas!$O226</f>
        <v>31092.070640026192</v>
      </c>
      <c r="BY29" s="212">
        <f>+[7]Pasivas!$F$4</f>
        <v>6.3936588128759894E-2</v>
      </c>
      <c r="BZ29" s="44">
        <f>+[7]Pasivas!$F$5</f>
        <v>7.5267686628131145E-2</v>
      </c>
      <c r="CA29" s="44">
        <f>+[7]Pasivas!$F$6</f>
        <v>7.0988657398830951E-2</v>
      </c>
      <c r="CB29" s="44">
        <f>+[7]Pasivas!$F$7</f>
        <v>6.8822056646509311E-2</v>
      </c>
      <c r="CC29" s="213">
        <f>+[7]Pasivas!$F$8</f>
        <v>6.87924876367145E-2</v>
      </c>
      <c r="CD29" s="50">
        <f>+[7]Pasivas!$F$9</f>
        <v>6.7923620971855156E-2</v>
      </c>
      <c r="CE29" s="44">
        <f>+[7]Pasivas!$F$10</f>
        <v>6.7859190827672028E-2</v>
      </c>
      <c r="CF29" s="44">
        <f>+[7]Pasivas!$F$11</f>
        <v>7.2927814123667889E-2</v>
      </c>
      <c r="CG29" s="213">
        <f>+[7]Pasivas!$F$12</f>
        <v>7.1044751860730782E-2</v>
      </c>
      <c r="CH29" s="212">
        <f>+[7]Pasivas!$F$13</f>
        <v>6.5964015055087977E-2</v>
      </c>
      <c r="CI29" s="32">
        <f>+[7]Pasivas!$F$14</f>
        <v>6.8738415847141077E-2</v>
      </c>
      <c r="CJ29" s="32">
        <f>+[7]Pasivas!$F$15</f>
        <v>6.8906934652107163E-2</v>
      </c>
      <c r="CK29" s="213">
        <f>+[7]Pasivas!$F$16</f>
        <v>6.8373703347832798E-2</v>
      </c>
      <c r="CL29" s="215">
        <f>+[7]Pasivas!$F$17</f>
        <v>6.0090464902883681E-2</v>
      </c>
      <c r="CM29" s="44">
        <f>+[7]Pasivas!$F$18</f>
        <v>6.7461501579407349E-2</v>
      </c>
      <c r="CN29" s="44">
        <f>+[7]Pasivas!$F$19</f>
        <v>6.851546595306654E-2</v>
      </c>
      <c r="CO29" s="44">
        <f>+[7]Pasivas!$F$20</f>
        <v>6.8195255187777734E-2</v>
      </c>
      <c r="CP29" s="213">
        <f>+[7]Pasivas!$F$21</f>
        <v>6.782566993189991E-2</v>
      </c>
      <c r="CQ29" s="215">
        <f>+[7]Pasivas!$F$22</f>
        <v>6.7190746554433481E-2</v>
      </c>
      <c r="CR29" s="44">
        <f>+[7]Pasivas!$F$23</f>
        <v>6.7964399073075832E-2</v>
      </c>
      <c r="CS29" s="44">
        <f>+[7]Pasivas!$F$24</f>
        <v>6.5855373454399332E-2</v>
      </c>
      <c r="CT29" s="44">
        <f>+[7]Pasivas!$F$25</f>
        <v>6.8322384875618064E-2</v>
      </c>
      <c r="CU29" s="215">
        <f>+[7]Pasivas!$F$26</f>
        <v>6.0806034862705922E-2</v>
      </c>
      <c r="CV29" s="44">
        <f>+[7]Pasivas!$F$27</f>
        <v>6.148492422353715E-2</v>
      </c>
      <c r="CW29" s="44">
        <f>+[7]Pasivas!$F$28</f>
        <v>6.3275346263254484E-2</v>
      </c>
      <c r="CX29" s="213">
        <f>+[7]Pasivas!$F$29</f>
        <v>6.8806613880799256E-2</v>
      </c>
      <c r="CY29" s="44">
        <f>+[7]Pasivas!$F$30</f>
        <v>6.0271317070451004E-2</v>
      </c>
      <c r="CZ29" s="44">
        <f>+[7]Pasivas!$F$31</f>
        <v>6.4254930506051688E-2</v>
      </c>
      <c r="DA29" s="44">
        <f>+[7]Pasivas!$F$32</f>
        <v>6.356856471792631E-2</v>
      </c>
      <c r="DB29" s="44">
        <f>+[7]Pasivas!$F$33</f>
        <v>5.9046345277521534E-2</v>
      </c>
      <c r="DC29" s="213">
        <f>+[7]Pasivas!$F$34</f>
        <v>5.782932882335827E-2</v>
      </c>
      <c r="DD29" s="215">
        <f>+[7]Pasivas!$F$35</f>
        <v>5.4549014681140054E-2</v>
      </c>
      <c r="DE29" s="44">
        <f>+[7]Pasivas!$F$36</f>
        <v>6.0390880814221906E-2</v>
      </c>
      <c r="DF29" s="44">
        <f>+[7]Pasivas!$F$37</f>
        <v>5.6354267694086142E-2</v>
      </c>
      <c r="DG29" s="44">
        <f>+[7]Pasivas!$F$38</f>
        <v>5.0934177082533921E-2</v>
      </c>
      <c r="DH29" s="215">
        <f>+[7]Pasivas!$F$39</f>
        <v>5.2669345195080569E-2</v>
      </c>
      <c r="DI29" s="44">
        <f>+[7]Pasivas!$F$40</f>
        <v>5.3510935666621406E-2</v>
      </c>
      <c r="DJ29" s="44">
        <f>+[7]Pasivas!$F$41</f>
        <v>5.5073314632762403E-2</v>
      </c>
      <c r="DK29" s="213">
        <f>+[8]Pasivas!$F$42</f>
        <v>6.1396009438528493E-2</v>
      </c>
      <c r="DL29" s="215">
        <f>+[7]Pasivas!$F$43</f>
        <v>5.2951858648813646E-2</v>
      </c>
      <c r="DM29" s="44">
        <f>+[7]Pasivas!$F$44</f>
        <v>5.3273526498881604E-2</v>
      </c>
      <c r="DN29" s="44">
        <f>+[7]Pasivas!$F$45</f>
        <v>5.4145183768370207E-2</v>
      </c>
      <c r="DO29" s="44">
        <f>+[7]Pasivas!$F$46</f>
        <v>5.8599245407327125E-2</v>
      </c>
      <c r="DP29" s="213">
        <f>+[7]Pasivas!$F$47</f>
        <v>4.4763256548476245E-2</v>
      </c>
      <c r="DQ29" s="215">
        <f>[7]Pasivas!$F$48</f>
        <v>4.960866845698822E-2</v>
      </c>
      <c r="DR29" s="44">
        <f>[7]Pasivas!$F$49</f>
        <v>5.6116000337142799E-2</v>
      </c>
      <c r="DS29" s="44">
        <f>[7]Pasivas!$F$50</f>
        <v>4.8734506702552853E-2</v>
      </c>
      <c r="DT29" s="213">
        <f>[7]Pasivas!$F$51</f>
        <v>5.1070117485394272E-2</v>
      </c>
      <c r="DU29" s="215">
        <f>[7]Pasivas!$F$52</f>
        <v>5.5216352891398576E-2</v>
      </c>
      <c r="DV29" s="44">
        <f>[7]Pasivas!$F$53</f>
        <v>5.1572628624989195E-2</v>
      </c>
      <c r="DW29" s="44">
        <f>[7]Pasivas!$F$54</f>
        <v>5.2264536836404682E-2</v>
      </c>
      <c r="DX29" s="44">
        <f>[7]Pasivas!$F$55</f>
        <v>5.4468336711402256E-2</v>
      </c>
      <c r="DY29" s="213">
        <f>[7]Pasivas!$F$56</f>
        <v>4.8100421577339812E-2</v>
      </c>
      <c r="DZ29" s="215">
        <f>[7]Pasivas!$F$57</f>
        <v>5.5968192300165094E-2</v>
      </c>
      <c r="EA29" s="44">
        <f>[7]Pasivas!$F$58</f>
        <v>4.8432420316417368E-2</v>
      </c>
      <c r="EB29" s="44">
        <f>[7]Pasivas!$F$59</f>
        <v>5.3870741824843561E-2</v>
      </c>
      <c r="EC29" s="213">
        <f>[7]Pasivas!$F$60</f>
        <v>5.2481590026772974E-2</v>
      </c>
      <c r="ED29" s="215">
        <f>[7]Pasivas!$F$61</f>
        <v>4.8447052820583987E-2</v>
      </c>
      <c r="EE29" s="32">
        <f>[7]Pasivas!$F$62</f>
        <v>5.1722017118135483E-2</v>
      </c>
      <c r="EF29" s="44">
        <f>[7]Pasivas!$F$63</f>
        <v>4.8994420471759392E-2</v>
      </c>
      <c r="EG29" s="213">
        <f>[7]Pasivas!$F$64</f>
        <v>5.061428168937783E-2</v>
      </c>
      <c r="EH29" s="44">
        <f>[7]Pasivas!$F$65</f>
        <v>4.7971332314194301E-2</v>
      </c>
      <c r="EI29" s="44">
        <f>[7]Pasivas!$F$66</f>
        <v>5.0753949093323397E-2</v>
      </c>
      <c r="EJ29" s="44">
        <f>[7]Pasivas!$F$67</f>
        <v>5.3507258043223857E-2</v>
      </c>
      <c r="EK29" s="32">
        <f>[7]Pasivas!$F$68</f>
        <v>4.9882897373722111E-2</v>
      </c>
      <c r="EL29" s="213">
        <f>[7]Pasivas!$F$69</f>
        <v>4.4637531508431083E-2</v>
      </c>
      <c r="EM29" s="215">
        <f>[9]Pasivas!$F$70</f>
        <v>4.74661348480757E-2</v>
      </c>
      <c r="EN29" s="44">
        <f>[9]Pasivas!$F$71</f>
        <v>5.1151089891170141E-2</v>
      </c>
      <c r="EO29" s="44">
        <f>[9]Pasivas!$F$72</f>
        <v>5.21489065619802E-2</v>
      </c>
      <c r="EP29" s="213">
        <f>[9]Pasivas!$F$73</f>
        <v>4.9718019419661835E-2</v>
      </c>
      <c r="EQ29" s="215">
        <f>[9]Pasivas!$F$74</f>
        <v>4.6218409048297278E-2</v>
      </c>
      <c r="ER29" s="32">
        <f>[9]Pasivas!$F$75</f>
        <v>4.8025971947409041E-2</v>
      </c>
      <c r="ES29" s="44">
        <f>[9]Pasivas!$F$76</f>
        <v>4.7389797841681236E-2</v>
      </c>
      <c r="ET29" s="213">
        <f>[9]Pasivas!$F$77</f>
        <v>4.7899485241445168E-2</v>
      </c>
      <c r="EU29" s="215">
        <f>[9]Pasivas!$F$78</f>
        <v>4.915580322003256E-2</v>
      </c>
      <c r="EV29" s="44">
        <f>[9]Pasivas!$F$79</f>
        <v>4.9889805605352423E-2</v>
      </c>
      <c r="EW29" s="32">
        <f>[9]Pasivas!$F$80</f>
        <v>4.8832370857418934E-2</v>
      </c>
      <c r="EX29" s="213">
        <f>[9]Pasivas!$F$81</f>
        <v>4.4038514994655373E-2</v>
      </c>
      <c r="EY29" s="212">
        <f>[9]Pasivas!$F$82</f>
        <v>4.5782674580252744E-2</v>
      </c>
      <c r="EZ29" s="32">
        <f>[9]Pasivas!$F$83</f>
        <v>4.6857140087066138E-2</v>
      </c>
      <c r="FA29" s="50">
        <f>[9]Pasivas!$F$84</f>
        <v>4.3223443134246739E-2</v>
      </c>
      <c r="FB29" s="32">
        <f>[9]Pasivas!$F$85</f>
        <v>4.2612637292394326E-2</v>
      </c>
      <c r="FC29" s="216">
        <f>+[10]Pasivas!$F$86</f>
        <v>4.4122203162502621E-2</v>
      </c>
    </row>
    <row r="30" spans="1:159" x14ac:dyDescent="0.2">
      <c r="A30" s="5" t="s">
        <v>18</v>
      </c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9"/>
      <c r="AA30" s="218"/>
      <c r="AB30" s="218"/>
      <c r="AC30" s="218"/>
      <c r="AD30" s="218"/>
      <c r="AE30" s="218"/>
      <c r="AF30" s="218"/>
      <c r="AG30" s="218"/>
      <c r="AH30" s="1"/>
      <c r="AI30" s="218"/>
      <c r="AJ30" s="218"/>
      <c r="AK30" s="220"/>
      <c r="AL30" s="123"/>
      <c r="AM30" s="47"/>
      <c r="AN30" s="47"/>
      <c r="AO30" s="47"/>
      <c r="AP30" s="130"/>
      <c r="AQ30" s="47"/>
      <c r="AR30" s="47"/>
      <c r="AS30" s="47"/>
      <c r="AT30" s="127"/>
      <c r="AU30" s="47"/>
      <c r="AV30" s="221"/>
      <c r="AW30" s="221"/>
      <c r="AX30" s="221"/>
      <c r="AY30" s="130"/>
      <c r="AZ30" s="218"/>
      <c r="BA30" s="218"/>
      <c r="BB30" s="218"/>
      <c r="BC30" s="127"/>
      <c r="BD30" s="47"/>
      <c r="BE30" s="47"/>
      <c r="BF30" s="47"/>
      <c r="BG30" s="47"/>
      <c r="BH30" s="130"/>
      <c r="BI30" s="47"/>
      <c r="BJ30" s="47"/>
      <c r="BK30" s="127"/>
      <c r="BL30" s="47"/>
      <c r="BM30" s="47"/>
      <c r="BN30" s="47"/>
      <c r="BO30" s="47"/>
      <c r="BP30" s="47"/>
      <c r="BQ30" s="130"/>
      <c r="BR30" s="47"/>
      <c r="BS30" s="47"/>
      <c r="BT30" s="127"/>
      <c r="BU30" s="47"/>
      <c r="BV30" s="47"/>
      <c r="BW30" s="47"/>
      <c r="BX30" s="47"/>
      <c r="BY30" s="130"/>
      <c r="BZ30" s="47"/>
      <c r="CA30" s="47"/>
      <c r="CB30" s="47"/>
      <c r="CC30" s="127"/>
      <c r="CD30" s="47"/>
      <c r="CE30" s="47"/>
      <c r="CF30" s="47"/>
      <c r="CG30" s="127"/>
      <c r="CH30" s="125"/>
      <c r="CI30" s="126"/>
      <c r="CJ30" s="126"/>
      <c r="CK30" s="131"/>
      <c r="CL30" s="126"/>
      <c r="CM30" s="126"/>
      <c r="CN30" s="126"/>
      <c r="CO30" s="126"/>
      <c r="CP30" s="131"/>
      <c r="CQ30" s="126"/>
      <c r="CR30" s="126"/>
      <c r="CS30" s="126"/>
      <c r="CT30" s="126"/>
      <c r="CU30" s="125"/>
      <c r="CV30" s="126"/>
      <c r="CW30" s="126"/>
      <c r="CX30" s="131"/>
      <c r="CY30" s="126"/>
      <c r="CZ30" s="126"/>
      <c r="DA30" s="126"/>
      <c r="DB30" s="126"/>
      <c r="DC30" s="131"/>
      <c r="DD30" s="126"/>
      <c r="DE30" s="126"/>
      <c r="DF30" s="126"/>
      <c r="DG30" s="126"/>
      <c r="DH30" s="125"/>
      <c r="DI30" s="126"/>
      <c r="DJ30" s="126"/>
      <c r="DK30" s="131"/>
      <c r="DL30" s="132"/>
      <c r="DM30" s="133"/>
      <c r="DN30" s="133"/>
      <c r="DO30" s="133"/>
      <c r="DP30" s="134"/>
      <c r="DQ30" s="132"/>
      <c r="DR30" s="133"/>
      <c r="DS30" s="133"/>
      <c r="DT30" s="134"/>
      <c r="DU30" s="132"/>
      <c r="DV30" s="133"/>
      <c r="DW30" s="133"/>
      <c r="DX30" s="133"/>
      <c r="DY30" s="134"/>
      <c r="DZ30" s="132"/>
      <c r="EA30" s="133"/>
      <c r="EB30" s="133"/>
      <c r="EC30" s="134"/>
      <c r="ED30" s="132"/>
      <c r="EE30" s="27"/>
      <c r="EF30" s="133"/>
      <c r="EG30" s="134"/>
      <c r="EH30" s="133"/>
      <c r="EI30" s="133"/>
      <c r="EJ30" s="133"/>
      <c r="EK30" s="133"/>
      <c r="EL30" s="133"/>
      <c r="EM30" s="132"/>
      <c r="EN30" s="133"/>
      <c r="EO30" s="133"/>
      <c r="EP30" s="134"/>
      <c r="EQ30" s="132"/>
      <c r="ER30" s="27"/>
      <c r="ES30" s="133"/>
      <c r="ET30" s="134"/>
      <c r="EU30" s="132"/>
      <c r="EV30" s="133"/>
      <c r="EW30" s="27"/>
      <c r="EX30" s="134"/>
      <c r="EY30" s="125"/>
      <c r="EZ30" s="27"/>
      <c r="FA30" s="126"/>
      <c r="FB30" s="27"/>
      <c r="FC30" s="52"/>
    </row>
    <row r="31" spans="1:159" x14ac:dyDescent="0.2">
      <c r="A31" s="6" t="s">
        <v>5</v>
      </c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4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5"/>
      <c r="AL31" s="135"/>
      <c r="AM31" s="48"/>
      <c r="AN31" s="48"/>
      <c r="AO31" s="48"/>
      <c r="AP31" s="136"/>
      <c r="AQ31" s="48"/>
      <c r="AR31" s="48"/>
      <c r="AS31" s="48"/>
      <c r="AT31" s="139"/>
      <c r="AU31" s="48"/>
      <c r="AV31" s="51"/>
      <c r="AW31" s="51"/>
      <c r="AX31" s="51"/>
      <c r="AY31" s="136"/>
      <c r="AZ31" s="223"/>
      <c r="BA31" s="223"/>
      <c r="BB31" s="223"/>
      <c r="BC31" s="139"/>
      <c r="BD31" s="48"/>
      <c r="BE31" s="48"/>
      <c r="BF31" s="48"/>
      <c r="BG31" s="48"/>
      <c r="BH31" s="136"/>
      <c r="BI31" s="48"/>
      <c r="BJ31" s="48"/>
      <c r="BK31" s="139"/>
      <c r="BL31" s="48"/>
      <c r="BM31" s="48"/>
      <c r="BN31" s="48"/>
      <c r="BO31" s="48"/>
      <c r="BP31" s="48"/>
      <c r="BQ31" s="136"/>
      <c r="BR31" s="48"/>
      <c r="BS31" s="48"/>
      <c r="BT31" s="139"/>
      <c r="BU31" s="48"/>
      <c r="BV31" s="48"/>
      <c r="BW31" s="48"/>
      <c r="BX31" s="48"/>
      <c r="BY31" s="136"/>
      <c r="BZ31" s="48"/>
      <c r="CA31" s="48"/>
      <c r="CB31" s="48"/>
      <c r="CC31" s="139"/>
      <c r="CD31" s="48"/>
      <c r="CE31" s="48"/>
      <c r="CF31" s="48"/>
      <c r="CG31" s="139"/>
      <c r="CH31" s="136"/>
      <c r="CI31" s="48"/>
      <c r="CJ31" s="48"/>
      <c r="CK31" s="139"/>
      <c r="CL31" s="48"/>
      <c r="CM31" s="48"/>
      <c r="CN31" s="48"/>
      <c r="CO31" s="48"/>
      <c r="CP31" s="139"/>
      <c r="CQ31" s="48"/>
      <c r="CR31" s="48"/>
      <c r="CS31" s="48"/>
      <c r="CT31" s="48"/>
      <c r="CU31" s="136"/>
      <c r="CV31" s="48"/>
      <c r="CW31" s="48"/>
      <c r="CX31" s="139"/>
      <c r="CY31" s="48"/>
      <c r="CZ31" s="48"/>
      <c r="DA31" s="48"/>
      <c r="DB31" s="48"/>
      <c r="DC31" s="139"/>
      <c r="DD31" s="48"/>
      <c r="DE31" s="48"/>
      <c r="DF31" s="48"/>
      <c r="DG31" s="48"/>
      <c r="DH31" s="136"/>
      <c r="DI31" s="48"/>
      <c r="DJ31" s="48"/>
      <c r="DK31" s="139"/>
      <c r="DL31" s="140"/>
      <c r="DM31" s="41"/>
      <c r="DN31" s="41"/>
      <c r="DO31" s="41"/>
      <c r="DP31" s="141"/>
      <c r="DQ31" s="140"/>
      <c r="DR31" s="41"/>
      <c r="DS31" s="41"/>
      <c r="DT31" s="141"/>
      <c r="DU31" s="140"/>
      <c r="DV31" s="41"/>
      <c r="DW31" s="41"/>
      <c r="DX31" s="41"/>
      <c r="DY31" s="141"/>
      <c r="DZ31" s="140"/>
      <c r="EA31" s="41"/>
      <c r="EB31" s="41"/>
      <c r="EC31" s="141"/>
      <c r="ED31" s="140"/>
      <c r="EE31" s="28"/>
      <c r="EF31" s="41"/>
      <c r="EG31" s="141"/>
      <c r="EH31" s="41"/>
      <c r="EI31" s="41"/>
      <c r="EJ31" s="41"/>
      <c r="EK31" s="41"/>
      <c r="EL31" s="41"/>
      <c r="EM31" s="140"/>
      <c r="EN31" s="41"/>
      <c r="EO31" s="41"/>
      <c r="EP31" s="141"/>
      <c r="EQ31" s="140"/>
      <c r="ER31" s="28"/>
      <c r="ES31" s="41"/>
      <c r="ET31" s="141"/>
      <c r="EU31" s="140"/>
      <c r="EV31" s="41"/>
      <c r="EW31" s="28"/>
      <c r="EX31" s="141"/>
      <c r="EY31" s="136"/>
      <c r="EZ31" s="28"/>
      <c r="FA31" s="48"/>
      <c r="FB31" s="28"/>
      <c r="FC31" s="53"/>
    </row>
    <row r="32" spans="1:159" x14ac:dyDescent="0.2">
      <c r="A32" s="7" t="s">
        <v>19</v>
      </c>
      <c r="B32" s="35">
        <v>0.18429999999999999</v>
      </c>
      <c r="C32" s="35">
        <v>0.1731</v>
      </c>
      <c r="D32" s="35">
        <v>0.17130000000000001</v>
      </c>
      <c r="E32" s="35">
        <v>0.17169999999999999</v>
      </c>
      <c r="F32" s="35">
        <v>0.1774</v>
      </c>
      <c r="G32" s="35">
        <v>0.17430000000000001</v>
      </c>
      <c r="H32" s="35">
        <v>0.18360000000000001</v>
      </c>
      <c r="I32" s="35">
        <v>0.16039999999999999</v>
      </c>
      <c r="J32" s="35">
        <v>0.15759999999999999</v>
      </c>
      <c r="K32" s="35">
        <v>0.18129999999999999</v>
      </c>
      <c r="L32" s="35">
        <v>0.19070000000000001</v>
      </c>
      <c r="M32" s="35">
        <v>0.1832</v>
      </c>
      <c r="N32" s="35">
        <v>0.17749999999999999</v>
      </c>
      <c r="O32" s="35">
        <v>0.15989999999999999</v>
      </c>
      <c r="P32" s="35">
        <v>0.18909999999999999</v>
      </c>
      <c r="Q32" s="35">
        <v>0.17749999999999999</v>
      </c>
      <c r="R32" s="35">
        <v>0.18579999999999999</v>
      </c>
      <c r="S32" s="142">
        <v>0.1623</v>
      </c>
      <c r="T32" s="142">
        <v>0.16400000000000001</v>
      </c>
      <c r="U32" s="142">
        <v>0.1779</v>
      </c>
      <c r="V32" s="142">
        <v>0.19139999999999999</v>
      </c>
      <c r="W32" s="142">
        <v>0.20830000000000001</v>
      </c>
      <c r="X32" s="142">
        <v>0.18679976500708526</v>
      </c>
      <c r="Y32" s="142">
        <v>0.19669059515285137</v>
      </c>
      <c r="Z32" s="143">
        <v>0.19913867372417732</v>
      </c>
      <c r="AA32" s="35">
        <v>0.18346122747265295</v>
      </c>
      <c r="AB32" s="144">
        <v>0.17287950212610229</v>
      </c>
      <c r="AC32" s="35">
        <v>0.16307595994558338</v>
      </c>
      <c r="AD32" s="35">
        <v>0.15155550090970527</v>
      </c>
      <c r="AE32" s="144">
        <v>0.18593649376799809</v>
      </c>
      <c r="AF32" s="38">
        <v>0.18517168619985086</v>
      </c>
      <c r="AG32" s="144">
        <v>0.18638700836546815</v>
      </c>
      <c r="AH32" s="142">
        <v>0.19476366522770783</v>
      </c>
      <c r="AI32" s="142">
        <v>0.19607018774606205</v>
      </c>
      <c r="AJ32" s="35">
        <v>0.20567681958047271</v>
      </c>
      <c r="AK32" s="145">
        <v>0.20224953326417433</v>
      </c>
      <c r="AL32" s="186">
        <v>0.19161619626137033</v>
      </c>
      <c r="AM32" s="146">
        <v>0.19699747016598754</v>
      </c>
      <c r="AN32" s="146">
        <f>+'[6]Activas '!$C$202</f>
        <v>2.1428941578153365E-2</v>
      </c>
      <c r="AO32" s="146">
        <f>+'[6]Activas '!$C$211</f>
        <v>4.5321833707964915E-2</v>
      </c>
      <c r="AP32" s="147">
        <f>+'[6]Activas '!$C212</f>
        <v>5.7433006697847282E-2</v>
      </c>
      <c r="AQ32" s="146">
        <f>+'[6]Activas '!$C213</f>
        <v>0.16307595994558338</v>
      </c>
      <c r="AR32" s="146">
        <f>+'[6]Activas '!$C214</f>
        <v>0.16344083000169907</v>
      </c>
      <c r="AS32" s="146">
        <f>+'[6]Activas '!$C215</f>
        <v>0.18985155968004416</v>
      </c>
      <c r="AT32" s="148">
        <f>+'[6]Activas '!$C216</f>
        <v>0.18923982647610929</v>
      </c>
      <c r="AU32" s="149">
        <f>+'[6]Activas '!$C223</f>
        <v>3.3421311184508154E-2</v>
      </c>
      <c r="AV32" s="146">
        <f>+'[6]Activas '!$C224</f>
        <v>0.15155550090970527</v>
      </c>
      <c r="AW32" s="146">
        <f>+'[6]Activas '!$C225</f>
        <v>0.18315389418044964</v>
      </c>
      <c r="AX32" s="146">
        <f>+'[6]Activas '!$C226</f>
        <v>0.18052583758069168</v>
      </c>
      <c r="AY32" s="147">
        <f>+'[6]Activas '!$C232</f>
        <v>5.4935073846013302E-2</v>
      </c>
      <c r="AZ32" s="146">
        <f>+'[6]Activas '!$C233</f>
        <v>0.18593649376799809</v>
      </c>
      <c r="BA32" s="146">
        <f>+'[6]Activas '!$C234</f>
        <v>0.17534361573720575</v>
      </c>
      <c r="BB32" s="146">
        <f>+'[6]Activas '!$C235</f>
        <v>0.18822069194366958</v>
      </c>
      <c r="BC32" s="148">
        <f>+'[6]Activas '!$C236</f>
        <v>0.1927171556699889</v>
      </c>
      <c r="BD32" s="149">
        <f>+'[6]Activas '!$C243</f>
        <v>0.18785987279300947</v>
      </c>
      <c r="BE32" s="146">
        <f>+'[6]Activas '!$C244</f>
        <v>0.20202914649013567</v>
      </c>
      <c r="BF32" s="146">
        <f>+'[6]Activas '!$C245</f>
        <v>0.180937962934028</v>
      </c>
      <c r="BG32" s="146">
        <f>+'[6]Activas '!$C246</f>
        <v>0.19721503772658963</v>
      </c>
      <c r="BH32" s="147">
        <f>+'[6]Activas '!$C252</f>
        <v>4.5206930932058187E-2</v>
      </c>
      <c r="BI32" s="146">
        <f>+'[6]Activas '!$C253</f>
        <v>0.18638700836546815</v>
      </c>
      <c r="BJ32" s="146">
        <f>+'[6]Activas '!$C254</f>
        <v>0.20941369964311421</v>
      </c>
      <c r="BK32" s="148">
        <f>+'[6]Activas '!$C255</f>
        <v>0.19499505575952378</v>
      </c>
      <c r="BL32" s="149">
        <f>+'[6]Activas '!$C261</f>
        <v>5.1935405159332718E-2</v>
      </c>
      <c r="BM32" s="146">
        <f>+'[6]Activas '!$C262</f>
        <v>0.19476366522770783</v>
      </c>
      <c r="BN32" s="146">
        <f>+'[6]Activas '!$C263</f>
        <v>0.18544266394744996</v>
      </c>
      <c r="BO32" s="146">
        <f>+'[6]Activas '!$C264</f>
        <v>0.18907246194379501</v>
      </c>
      <c r="BP32" s="146">
        <f>+'[6]Activas '!$C265</f>
        <v>0.19319451020011577</v>
      </c>
      <c r="BQ32" s="147">
        <f>+'[6]Activas '!$C272</f>
        <v>5.9491766357174257E-2</v>
      </c>
      <c r="BR32" s="146">
        <f>+'[6]Activas '!$C273</f>
        <v>0.19607018773598719</v>
      </c>
      <c r="BS32" s="146">
        <f>+'[6]Activas '!$C274</f>
        <v>0.20349301652756674</v>
      </c>
      <c r="BT32" s="148">
        <f>+'[6]Activas '!$C275</f>
        <v>0.20628115344329154</v>
      </c>
      <c r="BU32" s="149">
        <f>+'[6]Activas '!$C281</f>
        <v>3.5312637587495178E-2</v>
      </c>
      <c r="BV32" s="146">
        <f>+'[6]Activas '!$C282</f>
        <v>0.20567681958047271</v>
      </c>
      <c r="BW32" s="146">
        <f>+'[6]Activas '!$C283</f>
        <v>0.21786688985504665</v>
      </c>
      <c r="BX32" s="146">
        <f>+'[6]Activas '!$C284</f>
        <v>0.21465839303518941</v>
      </c>
      <c r="BY32" s="147">
        <f>+'[7]Activas '!$C$7</f>
        <v>0.19675104555616851</v>
      </c>
      <c r="BZ32" s="146">
        <f>+'[7]Activas '!$C$8</f>
        <v>0.18478991036137776</v>
      </c>
      <c r="CA32" s="146">
        <f>+'[7]Activas '!$C$9</f>
        <v>0.18050880863436378</v>
      </c>
      <c r="CB32" s="146">
        <f>+'[7]Activas '!$C$10</f>
        <v>0.16592801660140635</v>
      </c>
      <c r="CC32" s="148">
        <f>+'[7]Activas '!$C$11</f>
        <v>0.16789013503660963</v>
      </c>
      <c r="CD32" s="149">
        <f>+'[7]Activas '!$C$18</f>
        <v>0.16948527224593246</v>
      </c>
      <c r="CE32" s="146">
        <f>+'[7]Activas '!$C$19</f>
        <v>0.16440831792009336</v>
      </c>
      <c r="CF32" s="146">
        <f>+'[7]Activas '!$C$20</f>
        <v>0.1772040927708026</v>
      </c>
      <c r="CG32" s="148">
        <f>+'[7]Activas '!$C$21</f>
        <v>0.14901253743709406</v>
      </c>
      <c r="CH32" s="147">
        <f>+'[7]Activas '!$C$27</f>
        <v>0.16781407511196914</v>
      </c>
      <c r="CI32" s="8">
        <f>+'[7]Activas '!$C$28</f>
        <v>0.18429512980281709</v>
      </c>
      <c r="CJ32" s="8">
        <f>+'[7]Activas '!$C$29</f>
        <v>0.17965751778256642</v>
      </c>
      <c r="CK32" s="148">
        <f>+'[7]Activas '!$C$30</f>
        <v>0.17676461924126285</v>
      </c>
      <c r="CL32" s="150">
        <f>+'[7]Activas '!$C$36</f>
        <v>0.15748441004016983</v>
      </c>
      <c r="CM32" s="146">
        <f>+'[7]Activas '!$C$37</f>
        <v>0.16124510854618707</v>
      </c>
      <c r="CN32" s="146">
        <f>+'[7]Activas '!$C$38</f>
        <v>0.1550784765444525</v>
      </c>
      <c r="CO32" s="146">
        <f>+'[7]Activas '!$C$39</f>
        <v>0.16944931719945114</v>
      </c>
      <c r="CP32" s="148">
        <f>+'[7]Activas '!$C$40</f>
        <v>0.15177723156894157</v>
      </c>
      <c r="CQ32" s="150">
        <f>+'[7]Activas '!$C$47</f>
        <v>0.18154342212161856</v>
      </c>
      <c r="CR32" s="146">
        <f>+'[7]Activas '!$C$48</f>
        <v>0.17571783121893514</v>
      </c>
      <c r="CS32" s="146">
        <f>+'[7]Activas '!$C$49</f>
        <v>0.16966706553482888</v>
      </c>
      <c r="CT32" s="146">
        <f>+'[7]Activas '!$C$50</f>
        <v>0.15716315193696126</v>
      </c>
      <c r="CU32" s="150">
        <f>+'[7]Activas '!$C$56</f>
        <v>0.17367630869186085</v>
      </c>
      <c r="CV32" s="146">
        <f>+'[7]Activas '!$C$57</f>
        <v>0.16013772747661045</v>
      </c>
      <c r="CW32" s="146">
        <f>+'[7]Activas '!$C$58</f>
        <v>0.1637629211772666</v>
      </c>
      <c r="CX32" s="148">
        <f>+'[7]Activas '!$C$59</f>
        <v>0.14900866121018619</v>
      </c>
      <c r="CY32" s="146">
        <f>+'[7]Activas '!$C$65</f>
        <v>0.14308568419334292</v>
      </c>
      <c r="CZ32" s="146">
        <f>+'[7]Activas '!$C$66</f>
        <v>0.15365674293389348</v>
      </c>
      <c r="DA32" s="146">
        <f>+'[7]Activas '!$C$67</f>
        <v>0.18943699034264064</v>
      </c>
      <c r="DB32" s="146">
        <f>+'[7]Activas '!$C$68</f>
        <v>0.17861868040446718</v>
      </c>
      <c r="DC32" s="148">
        <f>+'[7]Activas '!$C$69</f>
        <v>0.14663336585474374</v>
      </c>
      <c r="DD32" s="146">
        <f>+'[7]Activas '!$C$76</f>
        <v>0.13711223421505359</v>
      </c>
      <c r="DE32" s="146">
        <f>+'[7]Activas '!$C$77</f>
        <v>0.15994904808221524</v>
      </c>
      <c r="DF32" s="146">
        <f>+'[7]Activas '!$C$78</f>
        <v>0.12146269153989327</v>
      </c>
      <c r="DG32" s="146">
        <f>+'[7]Activas '!$C$79</f>
        <v>0.14682759014929955</v>
      </c>
      <c r="DH32" s="150">
        <f>+'[7]Activas '!$C$85</f>
        <v>0.15460964034144267</v>
      </c>
      <c r="DI32" s="146">
        <f>+'[7]Activas '!$C$86</f>
        <v>0.15505517677493533</v>
      </c>
      <c r="DJ32" s="146">
        <f>+'[7]Activas '!$C$87</f>
        <v>0.17413115285572081</v>
      </c>
      <c r="DK32" s="148">
        <f>+'[7]Activas '!$C$88</f>
        <v>0.10269666232142281</v>
      </c>
      <c r="DL32" s="150">
        <f>+'[7]Activas '!$C$94</f>
        <v>0.17407518635082453</v>
      </c>
      <c r="DM32" s="146">
        <f>+'[7]Activas '!$C$95</f>
        <v>0.13840158933909905</v>
      </c>
      <c r="DN32" s="146">
        <f>+'[7]Activas '!$C$96</f>
        <v>0.14748470985758722</v>
      </c>
      <c r="DO32" s="146">
        <f>+'[7]Activas '!$C$97</f>
        <v>0.19077459089263718</v>
      </c>
      <c r="DP32" s="148">
        <f>+'[7]Activas '!$C$98</f>
        <v>0.11732498278096332</v>
      </c>
      <c r="DQ32" s="150">
        <f>+'[7]Activas '!$C$105</f>
        <v>0.15078102977215707</v>
      </c>
      <c r="DR32" s="146">
        <f>+'[7]Activas '!$C$106</f>
        <v>0.15414872907589727</v>
      </c>
      <c r="DS32" s="146">
        <f>+'[7]Activas '!$C$107</f>
        <v>0.15612807854478253</v>
      </c>
      <c r="DT32" s="148">
        <f>+'[7]Activas '!$C$108</f>
        <v>0.18164385683883541</v>
      </c>
      <c r="DU32" s="150">
        <f>+'[7]Activas '!$C$114</f>
        <v>0.13480516959369801</v>
      </c>
      <c r="DV32" s="146">
        <f>+'[7]Activas '!$C$115</f>
        <v>0.16151268207519323</v>
      </c>
      <c r="DW32" s="146">
        <f>+'[7]Activas '!$C$116</f>
        <v>0.14403751337220555</v>
      </c>
      <c r="DX32" s="146">
        <f>+'[7]Activas '!$C$117</f>
        <v>0.15945541496747592</v>
      </c>
      <c r="DY32" s="148">
        <f>+'[7]Activas '!$C$118</f>
        <v>0.14790836820595879</v>
      </c>
      <c r="DZ32" s="150">
        <f>+'[7]Activas '!$C$125</f>
        <v>0.16953663135629554</v>
      </c>
      <c r="EA32" s="146">
        <f>+'[7]Activas '!$C$126</f>
        <v>0.1470261424737741</v>
      </c>
      <c r="EB32" s="146">
        <f>+'[7]Activas '!$C$127</f>
        <v>0.16345306000409132</v>
      </c>
      <c r="EC32" s="148">
        <f>+'[7]Activas '!$C$128</f>
        <v>0.16856803843738982</v>
      </c>
      <c r="ED32" s="150">
        <f>+'[7]Activas '!$C$134</f>
        <v>0.16048164076617275</v>
      </c>
      <c r="EE32" s="8">
        <f>+'[7]Activas '!$C$135</f>
        <v>0.136187361503502</v>
      </c>
      <c r="EF32" s="146">
        <f>+'[7]Activas '!$C$136</f>
        <v>0.12263482288010091</v>
      </c>
      <c r="EG32" s="148">
        <f>+'[7]Activas '!$C$137</f>
        <v>0.16296352115217219</v>
      </c>
      <c r="EH32" s="146">
        <f>+'[7]Activas '!$C$143</f>
        <v>0.14754422402316203</v>
      </c>
      <c r="EI32" s="146">
        <f>+'[7]Activas '!$C$144</f>
        <v>0.15910685396978763</v>
      </c>
      <c r="EJ32" s="146">
        <f>+'[7]Activas '!$C$145</f>
        <v>0.14356934681014186</v>
      </c>
      <c r="EK32" s="146">
        <f>+'[7]Activas '!$C$146</f>
        <v>0.13475890076956376</v>
      </c>
      <c r="EL32" s="146">
        <f>+'[7]Activas '!$C$147</f>
        <v>0.15104801882638974</v>
      </c>
      <c r="EM32" s="150">
        <f>+'[9]Activas '!$C$154</f>
        <v>0.15539617106276474</v>
      </c>
      <c r="EN32" s="146">
        <f>+'[9]Activas '!$C$155</f>
        <v>0.13048098132533917</v>
      </c>
      <c r="EO32" s="146">
        <f>+'[9]Activas '!$C$156</f>
        <v>0.13853049586966726</v>
      </c>
      <c r="EP32" s="148">
        <f>+'[9]Activas '!$C$157</f>
        <v>0.13033989478255145</v>
      </c>
      <c r="EQ32" s="150">
        <f>+'[9]Activas '!$C$163</f>
        <v>0.13150009291460379</v>
      </c>
      <c r="ER32" s="8">
        <f>+'[9]Activas '!$C$164</f>
        <v>0.121540055766201</v>
      </c>
      <c r="ES32" s="146">
        <f>+'[9]Activas '!$C$165</f>
        <v>0.1271903095802977</v>
      </c>
      <c r="ET32" s="148">
        <f>+'[9]Activas '!$C$166</f>
        <v>0.13375013311898878</v>
      </c>
      <c r="EU32" s="150">
        <f>+'[9]Activas '!$C$172</f>
        <v>0.11958818043463204</v>
      </c>
      <c r="EV32" s="146">
        <f>+'[9]Activas '!$C$173</f>
        <v>0.14104376794265575</v>
      </c>
      <c r="EW32" s="8">
        <f>+'[9]Activas '!$C$174</f>
        <v>0.11398261259564683</v>
      </c>
      <c r="EX32" s="148">
        <f>+'[9]Activas '!$C$175</f>
        <v>0.12334344157247984</v>
      </c>
      <c r="EY32" s="147">
        <f>+'[9]Activas '!$C$181</f>
        <v>0.13731176369134931</v>
      </c>
      <c r="EZ32" s="8">
        <f>+'[9]Activas '!$C$182</f>
        <v>0.14481436106825366</v>
      </c>
      <c r="FA32" s="149">
        <f>+'[9]Activas '!$C$183</f>
        <v>0.14420231412281184</v>
      </c>
      <c r="FB32" s="8">
        <f>+'[9]Activas '!$C$184</f>
        <v>0.14915552975942159</v>
      </c>
      <c r="FC32" s="151">
        <f>+'[9]Activas '!$C$185</f>
        <v>0.13757512933414995</v>
      </c>
    </row>
    <row r="33" spans="1:159" x14ac:dyDescent="0.2">
      <c r="A33" s="7" t="s">
        <v>20</v>
      </c>
      <c r="B33" s="35">
        <v>0.17849999999999999</v>
      </c>
      <c r="C33" s="35">
        <v>0.2092</v>
      </c>
      <c r="D33" s="35">
        <v>0.18060000000000001</v>
      </c>
      <c r="E33" s="35">
        <v>0.18260000000000001</v>
      </c>
      <c r="F33" s="35">
        <v>0.19009999999999999</v>
      </c>
      <c r="G33" s="35">
        <v>0.1905</v>
      </c>
      <c r="H33" s="35">
        <v>0.15970000000000001</v>
      </c>
      <c r="I33" s="35">
        <v>0.23400000000000001</v>
      </c>
      <c r="J33" s="35">
        <v>0.18290000000000001</v>
      </c>
      <c r="K33" s="35">
        <v>0.19020000000000001</v>
      </c>
      <c r="L33" s="35">
        <v>0.19209999999999999</v>
      </c>
      <c r="M33" s="35">
        <v>0.214</v>
      </c>
      <c r="N33" s="35">
        <v>0.20549999999999999</v>
      </c>
      <c r="O33" s="35">
        <v>0.1865</v>
      </c>
      <c r="P33" s="35">
        <v>0.2082</v>
      </c>
      <c r="Q33" s="35">
        <v>0.22800000000000001</v>
      </c>
      <c r="R33" s="35">
        <v>0.1676</v>
      </c>
      <c r="S33" s="142">
        <v>0.15609999999999999</v>
      </c>
      <c r="T33" s="142">
        <v>0.187</v>
      </c>
      <c r="U33" s="142">
        <v>0.2157</v>
      </c>
      <c r="V33" s="142">
        <v>0.16300000000000001</v>
      </c>
      <c r="W33" s="142">
        <v>0.14000000000000001</v>
      </c>
      <c r="X33" s="142">
        <v>0.23507624381740347</v>
      </c>
      <c r="Y33" s="142">
        <v>0.19112079624425815</v>
      </c>
      <c r="Z33" s="143">
        <v>0.20999943825079942</v>
      </c>
      <c r="AA33" s="35">
        <v>0.21153912655865775</v>
      </c>
      <c r="AB33" s="144">
        <v>0.16958435827007753</v>
      </c>
      <c r="AC33" s="35">
        <v>0.22372841280293559</v>
      </c>
      <c r="AD33" s="35">
        <v>0.16258076096025878</v>
      </c>
      <c r="AE33" s="144">
        <v>0.18759169587342983</v>
      </c>
      <c r="AF33" s="35">
        <v>0.16768300384432172</v>
      </c>
      <c r="AG33" s="144">
        <v>0.17818640294795579</v>
      </c>
      <c r="AH33" s="142">
        <v>0.20790342265549328</v>
      </c>
      <c r="AI33" s="142">
        <v>0.22848456492568017</v>
      </c>
      <c r="AJ33" s="35">
        <v>0.19717256703736491</v>
      </c>
      <c r="AK33" s="145">
        <v>0.1986034931074839</v>
      </c>
      <c r="AL33" s="186">
        <v>0.20511269906283175</v>
      </c>
      <c r="AM33" s="146">
        <v>0.21152802854488723</v>
      </c>
      <c r="AN33" s="146">
        <f>+'[6]Activas '!$E$202</f>
        <v>2.7341682826094751E-2</v>
      </c>
      <c r="AO33" s="146">
        <f>+'[6]Activas '!$E$211</f>
        <v>7.7397286101824656E-2</v>
      </c>
      <c r="AP33" s="147">
        <f>+'[6]Activas '!$E212</f>
        <v>2.8696856110492004E-2</v>
      </c>
      <c r="AQ33" s="146">
        <f>+'[6]Activas '!$E213</f>
        <v>0.22372841280293559</v>
      </c>
      <c r="AR33" s="146">
        <f>+'[6]Activas '!$E214</f>
        <v>0.17977244153884842</v>
      </c>
      <c r="AS33" s="146">
        <f>+'[6]Activas '!$E215</f>
        <v>0.21606835561397919</v>
      </c>
      <c r="AT33" s="148">
        <f>+'[6]Activas '!$E216</f>
        <v>0.18</v>
      </c>
      <c r="AU33" s="149">
        <f>+'[6]Activas '!$E223</f>
        <v>8.8922962551041762E-2</v>
      </c>
      <c r="AV33" s="146">
        <f>+'[6]Activas '!$E224</f>
        <v>0.16258076096025878</v>
      </c>
      <c r="AW33" s="146">
        <f>+'[6]Activas '!$E225</f>
        <v>0.15393363914893618</v>
      </c>
      <c r="AX33" s="146">
        <f>+'[6]Activas '!$E226</f>
        <v>0.20371247425673455</v>
      </c>
      <c r="AY33" s="147">
        <f>+'[6]Activas '!$E232</f>
        <v>0.10433754499992444</v>
      </c>
      <c r="AZ33" s="146">
        <f>+'[6]Activas '!$E233</f>
        <v>0.18759169587342983</v>
      </c>
      <c r="BA33" s="146">
        <f>+'[6]Activas '!$E234</f>
        <v>0.20069323760896635</v>
      </c>
      <c r="BB33" s="146">
        <f>+'[6]Activas '!$E235</f>
        <v>0.1983931728345934</v>
      </c>
      <c r="BC33" s="148">
        <f>+'[6]Activas '!$E236</f>
        <v>0.14849999999999999</v>
      </c>
      <c r="BD33" s="149">
        <f>+'[6]Activas '!$E243</f>
        <v>0.15871654759635445</v>
      </c>
      <c r="BE33" s="146">
        <f>+'[6]Activas '!$E244</f>
        <v>0.22732768096663361</v>
      </c>
      <c r="BF33" s="146">
        <f>+'[6]Activas '!$E245</f>
        <v>0.17043876843279757</v>
      </c>
      <c r="BG33" s="146">
        <f>+'[6]Activas '!$E246</f>
        <v>0.20339375451656008</v>
      </c>
      <c r="BH33" s="147">
        <f>+'[6]Activas '!$E252</f>
        <v>2.6818845231603118E-3</v>
      </c>
      <c r="BI33" s="146">
        <f>+'[6]Activas '!$E253</f>
        <v>0.17818640294795579</v>
      </c>
      <c r="BJ33" s="146">
        <f>+'[6]Activas '!$E254</f>
        <v>0.22</v>
      </c>
      <c r="BK33" s="148">
        <f>+'[6]Activas '!$E255</f>
        <v>0.22327005554383744</v>
      </c>
      <c r="BL33" s="149">
        <f>+'[6]Activas '!$E261</f>
        <v>3.5120378033750017E-2</v>
      </c>
      <c r="BM33" s="146">
        <f>+'[6]Activas '!$E262</f>
        <v>0.20790342265438869</v>
      </c>
      <c r="BN33" s="146">
        <f>+'[6]Activas '!$E263</f>
        <v>0.23838196501765349</v>
      </c>
      <c r="BO33" s="146">
        <f>+'[6]Activas '!$E264</f>
        <v>0.18</v>
      </c>
      <c r="BP33" s="146">
        <f>+'[6]Activas '!$E265</f>
        <v>0</v>
      </c>
      <c r="BQ33" s="147">
        <f>+'[6]Activas '!$E272</f>
        <v>6.6536756437209355E-2</v>
      </c>
      <c r="BR33" s="146">
        <f>+'[6]Activas '!$E273</f>
        <v>0.22848456492568017</v>
      </c>
      <c r="BS33" s="146">
        <f>+'[6]Activas '!$E274</f>
        <v>0.18266099999999999</v>
      </c>
      <c r="BT33" s="148">
        <f>+'[6]Activas '!$E275</f>
        <v>0.16500000000000001</v>
      </c>
      <c r="BU33" s="149">
        <f>+'[6]Activas '!$E281</f>
        <v>0.10107138278003819</v>
      </c>
      <c r="BV33" s="146">
        <f>+'[6]Activas '!$E282</f>
        <v>0.19717256703736491</v>
      </c>
      <c r="BW33" s="146">
        <f>+'[6]Activas '!$E283</f>
        <v>0.23603581436675553</v>
      </c>
      <c r="BX33" s="146">
        <f>+'[6]Activas '!$E284</f>
        <v>0.1629754956182316</v>
      </c>
      <c r="BY33" s="147">
        <f>+'[7]Activas '!$E$7</f>
        <v>0.24168576032465977</v>
      </c>
      <c r="BZ33" s="146">
        <f>+'[7]Activas '!$E$8</f>
        <v>0.20050606346388547</v>
      </c>
      <c r="CA33" s="146">
        <f>+'[7]Activas '!$E$9</f>
        <v>0.16967671040399665</v>
      </c>
      <c r="CB33" s="146">
        <f>+'[7]Activas '!$E$10</f>
        <v>0.25427162951698751</v>
      </c>
      <c r="CC33" s="148">
        <f>+'[7]Activas '!$E$11</f>
        <v>0.2248865202197641</v>
      </c>
      <c r="CD33" s="149">
        <f>+'[7]Activas '!$E$18</f>
        <v>0.25434675536055484</v>
      </c>
      <c r="CE33" s="146">
        <f>+'[7]Activas '!$E$19</f>
        <v>0.25859279863174001</v>
      </c>
      <c r="CF33" s="146">
        <f>+'[7]Activas '!$E$20</f>
        <v>0.23222708155680416</v>
      </c>
      <c r="CG33" s="148">
        <f>+'[7]Activas '!$E$21</f>
        <v>0.2349305555148061</v>
      </c>
      <c r="CH33" s="147">
        <f>+'[7]Activas '!$E$27</f>
        <v>0.23208250062664704</v>
      </c>
      <c r="CI33" s="8">
        <f>+'[7]Activas '!$E$28</f>
        <v>0.25903495995423337</v>
      </c>
      <c r="CJ33" s="8">
        <f>+'[7]Activas '!$E$29</f>
        <v>0.25054336739566418</v>
      </c>
      <c r="CK33" s="148">
        <f>+'[7]Activas '!$E$30</f>
        <v>0.25219035348892127</v>
      </c>
      <c r="CL33" s="150">
        <f>+'[7]Activas '!$E$36</f>
        <v>0.21840073392884873</v>
      </c>
      <c r="CM33" s="146">
        <f>+'[7]Activas '!$E$37</f>
        <v>0.22107614156525621</v>
      </c>
      <c r="CN33" s="146">
        <f>+'[7]Activas '!$E$38</f>
        <v>0.26890934551886791</v>
      </c>
      <c r="CO33" s="146">
        <f>+'[7]Activas '!$E$39</f>
        <v>0.18555206458239007</v>
      </c>
      <c r="CP33" s="148">
        <f>+'[7]Activas '!$E$40</f>
        <v>0.17914569403273617</v>
      </c>
      <c r="CQ33" s="150">
        <f>+'[7]Activas '!$E$47</f>
        <v>0.24394282483481514</v>
      </c>
      <c r="CR33" s="146">
        <f>+'[7]Activas '!$E$48</f>
        <v>0.21353909002184318</v>
      </c>
      <c r="CS33" s="146">
        <f>+'[7]Activas '!$E$49</f>
        <v>0.23118521789363322</v>
      </c>
      <c r="CT33" s="146">
        <f>+'[7]Activas '!$E$50</f>
        <v>0.25294534878552155</v>
      </c>
      <c r="CU33" s="150">
        <f>+'[7]Activas '!$E$56</f>
        <v>0.18025448275862066</v>
      </c>
      <c r="CV33" s="146">
        <f>+'[7]Activas '!$E$57</f>
        <v>0.23080460944147807</v>
      </c>
      <c r="CW33" s="146">
        <f>+'[7]Activas '!$E$58</f>
        <v>0.25123987982611412</v>
      </c>
      <c r="CX33" s="148">
        <f>+'[7]Activas '!$E$59</f>
        <v>0.23048859227370985</v>
      </c>
      <c r="CY33" s="146">
        <f>+'[7]Activas '!$E$65</f>
        <v>0.23674347603714593</v>
      </c>
      <c r="CZ33" s="146">
        <f>+'[7]Activas '!$E$66</f>
        <v>0.24135736428386903</v>
      </c>
      <c r="DA33" s="146">
        <f>+'[7]Activas '!$E$67</f>
        <v>0.2526122435429255</v>
      </c>
      <c r="DB33" s="146">
        <f>+'[7]Activas '!$E$68</f>
        <v>0.18429968308488304</v>
      </c>
      <c r="DC33" s="148">
        <f>+'[7]Activas '!$E$69</f>
        <v>0.24073853030383657</v>
      </c>
      <c r="DD33" s="146">
        <f>+'[7]Activas '!$E$76</f>
        <v>0.23934641081893931</v>
      </c>
      <c r="DE33" s="146">
        <f>+'[7]Activas '!$E$77</f>
        <v>0.22763121633822109</v>
      </c>
      <c r="DF33" s="146">
        <f>+'[7]Activas '!$E$78</f>
        <v>0.20488858377044131</v>
      </c>
      <c r="DG33" s="146">
        <f>+'[7]Activas '!$E$79</f>
        <v>0.24331477320016648</v>
      </c>
      <c r="DH33" s="150">
        <f>+'[7]Activas '!$E$85</f>
        <v>0.23720192917128821</v>
      </c>
      <c r="DI33" s="146">
        <f>+'[7]Activas '!$E$86</f>
        <v>0.22290007951794449</v>
      </c>
      <c r="DJ33" s="146">
        <f>+'[7]Activas '!$E$87</f>
        <v>0.24415035570959503</v>
      </c>
      <c r="DK33" s="148">
        <f>+'[7]Activas '!$E$88</f>
        <v>0.22921769679300288</v>
      </c>
      <c r="DL33" s="150">
        <f>+'[7]Activas '!$E$94</f>
        <v>0.23041473140019966</v>
      </c>
      <c r="DM33" s="146">
        <f>+'[7]Activas '!$E$95</f>
        <v>0.24772850271391383</v>
      </c>
      <c r="DN33" s="146">
        <f>+'[7]Activas '!$E$96</f>
        <v>0.22496134055650138</v>
      </c>
      <c r="DO33" s="146">
        <f>+'[7]Activas '!$E$97</f>
        <v>0.24100037488284914</v>
      </c>
      <c r="DP33" s="148">
        <f>+'[7]Activas '!$E$98</f>
        <v>0.24675291219733766</v>
      </c>
      <c r="DQ33" s="150">
        <f>+'[7]Activas '!$E$105</f>
        <v>0.22174876354038656</v>
      </c>
      <c r="DR33" s="146">
        <f>+'[7]Activas '!$E$106</f>
        <v>0.19837041751527495</v>
      </c>
      <c r="DS33" s="146">
        <f>+'[7]Activas '!$E$107</f>
        <v>0.26054358700318003</v>
      </c>
      <c r="DT33" s="148">
        <f>+'[7]Activas '!$E$108</f>
        <v>0.22691054387167187</v>
      </c>
      <c r="DU33" s="150">
        <f>+'[7]Activas '!$E$114</f>
        <v>0.23685421159390307</v>
      </c>
      <c r="DV33" s="146">
        <f>+'[7]Activas '!$E$115</f>
        <v>0.15324719488006641</v>
      </c>
      <c r="DW33" s="146">
        <f>+'[7]Activas '!$E$116</f>
        <v>0.19387746202913922</v>
      </c>
      <c r="DX33" s="146">
        <f>+'[7]Activas '!$E$117</f>
        <v>0.249036807149977</v>
      </c>
      <c r="DY33" s="148">
        <f>+'[7]Activas '!$E$118</f>
        <v>0.18945670798681938</v>
      </c>
      <c r="DZ33" s="150">
        <f>+'[7]Activas '!$E$125</f>
        <v>0.22490475423045928</v>
      </c>
      <c r="EA33" s="146">
        <f>+'[7]Activas '!$E$126</f>
        <v>0.21375690703440778</v>
      </c>
      <c r="EB33" s="146">
        <f>+'[7]Activas '!$E$127</f>
        <v>0.22010499683744464</v>
      </c>
      <c r="EC33" s="148">
        <f>+'[7]Activas '!$E$128</f>
        <v>0.19448991918332625</v>
      </c>
      <c r="ED33" s="150">
        <f>+'[7]Activas '!$E$134</f>
        <v>0.21360683522136481</v>
      </c>
      <c r="EE33" s="8">
        <f>+'[7]Activas '!$E$135</f>
        <v>0.21265000112973931</v>
      </c>
      <c r="EF33" s="146">
        <f>+'[7]Activas '!$E$136</f>
        <v>0.20495931567084841</v>
      </c>
      <c r="EG33" s="148">
        <f>+'[7]Activas '!$E$137</f>
        <v>0.21638141502781477</v>
      </c>
      <c r="EH33" s="146">
        <f>+'[7]Activas '!$E$143</f>
        <v>0.1513486383924183</v>
      </c>
      <c r="EI33" s="146">
        <f>+'[7]Activas '!$E$144</f>
        <v>0.19304299545491219</v>
      </c>
      <c r="EJ33" s="146">
        <f>+'[7]Activas '!$E$145</f>
        <v>0.21403506077734982</v>
      </c>
      <c r="EK33" s="146">
        <f>+'[7]Activas '!$E$146</f>
        <v>0.21182378543127095</v>
      </c>
      <c r="EL33" s="146">
        <f>+'[7]Activas '!$E$147</f>
        <v>0.15876755293468514</v>
      </c>
      <c r="EM33" s="150">
        <f>+'[9]Activas '!$E$154</f>
        <v>0.22388817185132365</v>
      </c>
      <c r="EN33" s="146">
        <f>+'[9]Activas '!$E$155</f>
        <v>0.17620396746677244</v>
      </c>
      <c r="EO33" s="146">
        <f>+'[9]Activas '!$E$156</f>
        <v>0.20401032892054843</v>
      </c>
      <c r="EP33" s="148">
        <f>+'[9]Activas '!$E$157</f>
        <v>0.20206610271903322</v>
      </c>
      <c r="EQ33" s="150">
        <f>+'[9]Activas '!$E$163</f>
        <v>0.16312689983156645</v>
      </c>
      <c r="ER33" s="8">
        <f>+'[9]Activas '!$E$164</f>
        <v>0.17105490151317504</v>
      </c>
      <c r="ES33" s="146">
        <f>+'[9]Activas '!$E$165</f>
        <v>0.21540229855766782</v>
      </c>
      <c r="ET33" s="148">
        <f>+'[9]Activas '!$E$166</f>
        <v>0.20666400000000001</v>
      </c>
      <c r="EU33" s="150">
        <f>+'[9]Activas '!$E$172</f>
        <v>0.10795279210639541</v>
      </c>
      <c r="EV33" s="146">
        <f>+'[9]Activas '!$E$173</f>
        <v>0.2074043973014712</v>
      </c>
      <c r="EW33" s="8">
        <f>+'[9]Activas '!$E$174</f>
        <v>0.16411100789111105</v>
      </c>
      <c r="EX33" s="148">
        <f>+'[9]Activas '!$E$175</f>
        <v>0.14410841541149905</v>
      </c>
      <c r="EY33" s="147">
        <f>+'[9]Activas '!$E$181</f>
        <v>0.22485725109865132</v>
      </c>
      <c r="EZ33" s="8">
        <f>+'[9]Activas '!$E$182</f>
        <v>0.14540636042402827</v>
      </c>
      <c r="FA33" s="149">
        <f>+'[9]Activas '!$E$183</f>
        <v>0.11828622332028632</v>
      </c>
      <c r="FB33" s="8">
        <f>+'[9]Activas '!$E$184</f>
        <v>0.11511535857304514</v>
      </c>
      <c r="FC33" s="151">
        <f>+'[9]Activas '!$E$185</f>
        <v>0.21773853665699916</v>
      </c>
    </row>
    <row r="34" spans="1:159" x14ac:dyDescent="0.2">
      <c r="A34" s="9" t="s">
        <v>14</v>
      </c>
      <c r="B34" s="17">
        <v>0.1837</v>
      </c>
      <c r="C34" s="17">
        <v>0.1734</v>
      </c>
      <c r="D34" s="17">
        <v>0.17219999999999999</v>
      </c>
      <c r="E34" s="17">
        <v>0.17280000000000001</v>
      </c>
      <c r="F34" s="17">
        <v>0.17860000000000001</v>
      </c>
      <c r="G34" s="17">
        <v>0.1759</v>
      </c>
      <c r="H34" s="17">
        <v>0.18</v>
      </c>
      <c r="I34" s="17">
        <v>0.1615</v>
      </c>
      <c r="J34" s="17">
        <v>0.15909999999999999</v>
      </c>
      <c r="K34" s="17">
        <v>0.18149999999999999</v>
      </c>
      <c r="L34" s="17">
        <v>0.1908</v>
      </c>
      <c r="M34" s="17">
        <v>0.18479999999999999</v>
      </c>
      <c r="N34" s="17">
        <v>0.17760000000000001</v>
      </c>
      <c r="O34" s="17">
        <v>0.16020000000000001</v>
      </c>
      <c r="P34" s="17">
        <v>0.19109999999999999</v>
      </c>
      <c r="Q34" s="17">
        <v>0.1867</v>
      </c>
      <c r="R34" s="17">
        <v>0.18290000000000001</v>
      </c>
      <c r="S34" s="188">
        <v>0.16209999999999999</v>
      </c>
      <c r="T34" s="188">
        <v>0.16239999999999999</v>
      </c>
      <c r="U34" s="188">
        <v>0.18820000000000001</v>
      </c>
      <c r="V34" s="188">
        <v>0.18959999999999999</v>
      </c>
      <c r="W34" s="159">
        <v>0.2077</v>
      </c>
      <c r="X34" s="159">
        <v>0.18309062155935443</v>
      </c>
      <c r="Y34" s="159">
        <v>0.19608846410713077</v>
      </c>
      <c r="Z34" s="160">
        <v>0.20032698957246023</v>
      </c>
      <c r="AA34" s="10">
        <v>0.18713452634629751</v>
      </c>
      <c r="AB34" s="161">
        <v>0.18102252187535822</v>
      </c>
      <c r="AC34" s="10">
        <v>0.16878524019481705</v>
      </c>
      <c r="AD34" s="10">
        <v>0.16041178572002282</v>
      </c>
      <c r="AE34" s="161">
        <v>0.18541587625970929</v>
      </c>
      <c r="AF34" s="10">
        <v>0.18410302508472179</v>
      </c>
      <c r="AG34" s="161">
        <v>0.1887335287729888</v>
      </c>
      <c r="AH34" s="159">
        <v>0.19936839005692908</v>
      </c>
      <c r="AI34" s="159">
        <v>0.1978302308228336</v>
      </c>
      <c r="AJ34" s="10">
        <v>0.20489288021908686</v>
      </c>
      <c r="AK34" s="162">
        <v>0.20382817202528886</v>
      </c>
      <c r="AL34" s="189">
        <v>0.19861391165989717</v>
      </c>
      <c r="AM34" s="163">
        <v>0.1999723636493331</v>
      </c>
      <c r="AN34" s="163">
        <f>+'[6]Activas '!$F$198</f>
        <v>0.15235185874408577</v>
      </c>
      <c r="AO34" s="163">
        <f>+'[6]Activas '!$F$207</f>
        <v>0.15058124491869912</v>
      </c>
      <c r="AP34" s="164">
        <f>+'[6]Activas '!$F212</f>
        <v>0</v>
      </c>
      <c r="AQ34" s="163">
        <f>+'[6]Activas '!$F213</f>
        <v>0</v>
      </c>
      <c r="AR34" s="163">
        <f>+'[6]Activas '!$F214</f>
        <v>0.16378636034239283</v>
      </c>
      <c r="AS34" s="163">
        <f>+'[6]Activas '!$F215</f>
        <v>0.1902218840251137</v>
      </c>
      <c r="AT34" s="165">
        <f>+'[6]Activas '!$F216</f>
        <v>0.18920563873546722</v>
      </c>
      <c r="AU34" s="166">
        <f>+'[6]Activas '!$F223</f>
        <v>0</v>
      </c>
      <c r="AV34" s="163">
        <f>+'[6]Activas '!$F224</f>
        <v>0</v>
      </c>
      <c r="AW34" s="163">
        <f>+'[6]Activas '!$F225</f>
        <v>0.17980820832088057</v>
      </c>
      <c r="AX34" s="163">
        <f>+'[6]Activas '!$F226</f>
        <v>0.18066010826494935</v>
      </c>
      <c r="AY34" s="164">
        <f>+'[6]Activas '!$F232</f>
        <v>0</v>
      </c>
      <c r="AZ34" s="163">
        <f>+'[6]Activas '!$F233</f>
        <v>0</v>
      </c>
      <c r="BA34" s="163">
        <f>+'[6]Activas '!$F234</f>
        <v>0.18476015054430828</v>
      </c>
      <c r="BB34" s="163">
        <f>+'[6]Activas '!$F235</f>
        <v>0.18948966667891728</v>
      </c>
      <c r="BC34" s="165">
        <f>+'[6]Activas '!$F236</f>
        <v>0.19102942133812498</v>
      </c>
      <c r="BD34" s="166">
        <f>+'[6]Activas '!$F243</f>
        <v>0.18233890007827841</v>
      </c>
      <c r="BE34" s="163">
        <f>+'[6]Activas '!$F244</f>
        <v>0.20749335476656106</v>
      </c>
      <c r="BF34" s="163">
        <f>+'[6]Activas '!$F245</f>
        <v>0.17725627250621728</v>
      </c>
      <c r="BG34" s="163">
        <f>+'[6]Activas '!$F246</f>
        <v>0.19822043169556564</v>
      </c>
      <c r="BH34" s="164">
        <f>+'[6]Activas '!$F252</f>
        <v>0</v>
      </c>
      <c r="BI34" s="163">
        <f>+'[6]Activas '!$F253</f>
        <v>0</v>
      </c>
      <c r="BJ34" s="163">
        <f>+'[6]Activas '!$F254</f>
        <v>0.20953550928826545</v>
      </c>
      <c r="BK34" s="165">
        <f>+'[6]Activas '!$F255</f>
        <v>0.20486501822599493</v>
      </c>
      <c r="BL34" s="166">
        <f>+'[6]Activas '!$F261</f>
        <v>0</v>
      </c>
      <c r="BM34" s="163">
        <f>+'[6]Activas '!$F262</f>
        <v>0</v>
      </c>
      <c r="BN34" s="163">
        <f>+'[6]Activas '!$F263</f>
        <v>0.19043116836216531</v>
      </c>
      <c r="BO34" s="163">
        <f>+'[6]Activas '!$F264</f>
        <v>0.18903276174830808</v>
      </c>
      <c r="BP34" s="163">
        <f>+'[6]Activas '!$F265</f>
        <v>0.19319451020011577</v>
      </c>
      <c r="BQ34" s="164">
        <f>+'[6]Activas '!$F272</f>
        <v>0</v>
      </c>
      <c r="BR34" s="163">
        <f>+'[6]Activas '!$F273</f>
        <v>0</v>
      </c>
      <c r="BS34" s="163">
        <f>+'[6]Activas '!$F274</f>
        <v>0.199719150018286</v>
      </c>
      <c r="BT34" s="165">
        <f>+'[6]Activas '!$F275</f>
        <v>0.2061978410541373</v>
      </c>
      <c r="BU34" s="166">
        <f>+'[6]Activas '!$F281</f>
        <v>0</v>
      </c>
      <c r="BV34" s="163">
        <f>+'[6]Activas '!$F282</f>
        <v>0</v>
      </c>
      <c r="BW34" s="163">
        <f>+'[6]Activas '!$F283</f>
        <v>0.21849872661602412</v>
      </c>
      <c r="BX34" s="163">
        <f>+'[6]Activas '!$F284</f>
        <v>0.21171638405966628</v>
      </c>
      <c r="BY34" s="164">
        <f>+'[7]Activas '!$F$7</f>
        <v>0.21145749477508446</v>
      </c>
      <c r="BZ34" s="163">
        <f>+'[7]Activas '!$F$8</f>
        <v>0.19287780036314217</v>
      </c>
      <c r="CA34" s="163">
        <f>+'[7]Activas '!$F$9</f>
        <v>0.17393754969757413</v>
      </c>
      <c r="CB34" s="163">
        <f>+'[7]Activas '!$F$10</f>
        <v>0.19598460086114472</v>
      </c>
      <c r="CC34" s="165">
        <f>+'[7]Activas '!$F$11</f>
        <v>0.19368980498523891</v>
      </c>
      <c r="CD34" s="166">
        <f>+'[7]Activas '!$F$18</f>
        <v>0.20819601822589651</v>
      </c>
      <c r="CE34" s="163">
        <f>+'[7]Activas '!$F$19</f>
        <v>0.18646279768303634</v>
      </c>
      <c r="CF34" s="163">
        <f>+'[7]Activas '!$F$20</f>
        <v>0.1966120958090723</v>
      </c>
      <c r="CG34" s="165">
        <f>+'[7]Activas '!$F$21</f>
        <v>0.16806766754997615</v>
      </c>
      <c r="CH34" s="164">
        <f>+'[7]Activas '!$F$27</f>
        <v>0.18982769754123469</v>
      </c>
      <c r="CI34" s="31">
        <f>+'[7]Activas '!$F$28</f>
        <v>0.20072669302856166</v>
      </c>
      <c r="CJ34" s="31">
        <f>+'[7]Activas '!$F$29</f>
        <v>0.19735768116391314</v>
      </c>
      <c r="CK34" s="165">
        <f>+'[7]Activas '!$F$30</f>
        <v>0.20308501092691111</v>
      </c>
      <c r="CL34" s="167">
        <f>+'[7]Activas '!$F$36</f>
        <v>0.17737623026721933</v>
      </c>
      <c r="CM34" s="163">
        <f>+'[7]Activas '!$F$37</f>
        <v>0.17336209773512978</v>
      </c>
      <c r="CN34" s="163">
        <f>+'[7]Activas '!$F$38</f>
        <v>0.18457843280890907</v>
      </c>
      <c r="CO34" s="163">
        <f>+'[7]Activas '!$F$39</f>
        <v>0.17283344670086112</v>
      </c>
      <c r="CP34" s="165">
        <f>+'[7]Activas '!$F$40</f>
        <v>0.15844882976784869</v>
      </c>
      <c r="CQ34" s="167">
        <f>+'[7]Activas '!$F$47</f>
        <v>0.20074099056766931</v>
      </c>
      <c r="CR34" s="163">
        <f>+'[7]Activas '!$F$48</f>
        <v>0.19038134389702027</v>
      </c>
      <c r="CS34" s="163">
        <f>+'[7]Activas '!$F$49</f>
        <v>0.1954266804111997</v>
      </c>
      <c r="CT34" s="163">
        <f>+'[7]Activas '!$F$50</f>
        <v>0.1784827277995607</v>
      </c>
      <c r="CU34" s="167">
        <f>+'[7]Activas '!$F$56</f>
        <v>0.17690112590078949</v>
      </c>
      <c r="CV34" s="163">
        <f>+'[7]Activas '!$F$57</f>
        <v>0.17835260796125804</v>
      </c>
      <c r="CW34" s="163">
        <f>+'[7]Activas '!$F$58</f>
        <v>0.21024201969609074</v>
      </c>
      <c r="CX34" s="165">
        <f>+'[7]Activas '!$F$59</f>
        <v>0.16818685178314757</v>
      </c>
      <c r="CY34" s="163">
        <f>+'[7]Activas '!$F$65</f>
        <v>0.15679496993782643</v>
      </c>
      <c r="CZ34" s="163">
        <f>+'[7]Activas '!$F$66</f>
        <v>0.20271577779077588</v>
      </c>
      <c r="DA34" s="163">
        <f>+'[7]Activas '!$F$67</f>
        <v>0.20439152847151279</v>
      </c>
      <c r="DB34" s="163">
        <f>+'[7]Activas '!$F$68</f>
        <v>0.18162099602248638</v>
      </c>
      <c r="DC34" s="165">
        <f>+'[7]Activas '!$F$69</f>
        <v>0.16385301057477417</v>
      </c>
      <c r="DD34" s="163">
        <f>+'[7]Activas '!$F$76</f>
        <v>0.15650512336675931</v>
      </c>
      <c r="DE34" s="163">
        <f>+'[7]Activas '!$F$77</f>
        <v>0.18478461869048909</v>
      </c>
      <c r="DF34" s="163">
        <f>+'[7]Activas '!$F$78</f>
        <v>0.13468159817348813</v>
      </c>
      <c r="DG34" s="163">
        <f>+'[7]Activas '!$F$79</f>
        <v>0.17573393741836368</v>
      </c>
      <c r="DH34" s="167">
        <f>+'[7]Activas '!$F$85</f>
        <v>0.18539108695299134</v>
      </c>
      <c r="DI34" s="163">
        <f>+'[7]Activas '!$F$86</f>
        <v>0.17593034418863607</v>
      </c>
      <c r="DJ34" s="163">
        <f>+'[7]Activas '!$F$87</f>
        <v>0.19397283460150733</v>
      </c>
      <c r="DK34" s="165">
        <f>+'[7]Activas '!$F$88</f>
        <v>0.11596438013903963</v>
      </c>
      <c r="DL34" s="167">
        <f>+'[7]Activas '!$F$94</f>
        <v>0.19738102207292141</v>
      </c>
      <c r="DM34" s="163">
        <f>+'[7]Activas '!$F$95</f>
        <v>0.16329345163409986</v>
      </c>
      <c r="DN34" s="163">
        <f>+'[7]Activas '!$F$96</f>
        <v>0.18005539123848147</v>
      </c>
      <c r="DO34" s="163">
        <f>+'[7]Activas '!$F$97</f>
        <v>0.20030902136715104</v>
      </c>
      <c r="DP34" s="165">
        <f>+'[7]Activas '!$F$98</f>
        <v>0.13146080860279066</v>
      </c>
      <c r="DQ34" s="167">
        <f>+'[7]Activas '!$F$105</f>
        <v>0.17214939998313769</v>
      </c>
      <c r="DR34" s="163">
        <f>+'[7]Activas '!$F$106</f>
        <v>0.16118137314520536</v>
      </c>
      <c r="DS34" s="163">
        <f>+'[7]Activas '!$F$107</f>
        <v>0.20192757097131178</v>
      </c>
      <c r="DT34" s="165">
        <f>+'[7]Activas '!$F$108</f>
        <v>0.19841225995101472</v>
      </c>
      <c r="DU34" s="167">
        <f>+'[7]Activas '!$F$114</f>
        <v>0.14459926458666966</v>
      </c>
      <c r="DV34" s="163">
        <f>+'[7]Activas '!$F$115</f>
        <v>0.15788811347241177</v>
      </c>
      <c r="DW34" s="163">
        <f>+'[7]Activas '!$F$116</f>
        <v>0.153936526026275</v>
      </c>
      <c r="DX34" s="163">
        <f>+'[7]Activas '!$F$117</f>
        <v>0.20465059851120887</v>
      </c>
      <c r="DY34" s="165">
        <f>+'[7]Activas '!$F$118</f>
        <v>0.15332863393884308</v>
      </c>
      <c r="DZ34" s="167">
        <f>+'[7]Activas '!$F$125</f>
        <v>0.18701098337180638</v>
      </c>
      <c r="EA34" s="163">
        <f>+'[7]Activas '!$F$126</f>
        <v>0.16403289835526316</v>
      </c>
      <c r="EB34" s="163">
        <f>+'[7]Activas '!$F$127</f>
        <v>0.18254322428525754</v>
      </c>
      <c r="EC34" s="165">
        <f>+'[7]Activas '!$F$128</f>
        <v>0.17292800764789631</v>
      </c>
      <c r="ED34" s="167">
        <f>+'[7]Activas '!$F$134</f>
        <v>0.18831695770609316</v>
      </c>
      <c r="EE34" s="31">
        <f>+'[7]Activas '!$F$135</f>
        <v>0.14737557946529972</v>
      </c>
      <c r="EF34" s="163">
        <f>+'[7]Activas '!$F$136</f>
        <v>0.12767842990261699</v>
      </c>
      <c r="EG34" s="165">
        <f>+'[7]Activas '!$F$137</f>
        <v>0.17833416469209001</v>
      </c>
      <c r="EH34" s="163">
        <f>+'[7]Activas '!$F$143</f>
        <v>0.14966418359811551</v>
      </c>
      <c r="EI34" s="163">
        <f>+'[7]Activas '!$F$144</f>
        <v>0.17048770719353218</v>
      </c>
      <c r="EJ34" s="163">
        <f>+'[7]Activas '!$F$145</f>
        <v>0.16316090547742493</v>
      </c>
      <c r="EK34" s="163">
        <f>+'[7]Activas '!$F$146</f>
        <v>0.15119206624482667</v>
      </c>
      <c r="EL34" s="163">
        <f>+'[7]Activas '!$F$147</f>
        <v>0.15497185366802774</v>
      </c>
      <c r="EM34" s="167">
        <f>+'[9]Activas '!$F$154</f>
        <v>0.19474257990516863</v>
      </c>
      <c r="EN34" s="163">
        <f>+'[9]Activas '!$F$155</f>
        <v>0.14453103998504507</v>
      </c>
      <c r="EO34" s="163">
        <f>+'[9]Activas '!$F$156</f>
        <v>0.15664370528554933</v>
      </c>
      <c r="EP34" s="165">
        <f>+'[9]Activas '!$F$157</f>
        <v>0.15053863500496287</v>
      </c>
      <c r="EQ34" s="167">
        <f>+'[9]Activas '!$F$163</f>
        <v>0.13704098420840222</v>
      </c>
      <c r="ER34" s="31">
        <f>+'[9]Activas '!$F$164</f>
        <v>0.14044823772911016</v>
      </c>
      <c r="ES34" s="163">
        <f>+'[9]Activas '!$F$165</f>
        <v>0.14225666144377996</v>
      </c>
      <c r="ET34" s="165">
        <f>+'[9]Activas '!$F$166</f>
        <v>0.15038673244619438</v>
      </c>
      <c r="EU34" s="167">
        <f>+'[9]Activas '!$F$172</f>
        <v>0.11634036758653261</v>
      </c>
      <c r="EV34" s="163">
        <f>+'[9]Activas '!$F$173</f>
        <v>0.16297552352311481</v>
      </c>
      <c r="EW34" s="31">
        <f>+'[9]Activas '!$F$174</f>
        <v>0.13341476408299685</v>
      </c>
      <c r="EX34" s="165">
        <f>+'[9]Activas '!$F$175</f>
        <v>0.12965791673712659</v>
      </c>
      <c r="EY34" s="164">
        <f>+'[9]Activas '!$F$181</f>
        <v>0.16451209851606757</v>
      </c>
      <c r="EZ34" s="31">
        <f>+'[9]Activas '!$F$182</f>
        <v>0.14482210325171499</v>
      </c>
      <c r="FA34" s="166">
        <f>+'[9]Activas '!$F$183</f>
        <v>0.12408110849505383</v>
      </c>
      <c r="FB34" s="31">
        <f>+'[9]Activas '!$F$184</f>
        <v>0.13608331346720071</v>
      </c>
      <c r="FC34" s="168">
        <f>+'[9]Activas '!$F$185</f>
        <v>0.15572497017654688</v>
      </c>
    </row>
    <row r="35" spans="1:159" x14ac:dyDescent="0.2">
      <c r="A35" s="226" t="s">
        <v>15</v>
      </c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"/>
      <c r="Z35" s="227"/>
      <c r="AA35" s="1"/>
      <c r="AB35" s="172"/>
      <c r="AC35" s="1"/>
      <c r="AD35" s="1"/>
      <c r="AE35" s="156"/>
      <c r="AF35" s="156"/>
      <c r="AG35" s="144"/>
      <c r="AH35" s="1"/>
      <c r="AI35" s="1"/>
      <c r="AJ35" s="1"/>
      <c r="AK35" s="56"/>
      <c r="AL35" s="173"/>
      <c r="AM35" s="1"/>
      <c r="AN35" s="1"/>
      <c r="AO35" s="1"/>
      <c r="AP35" s="174"/>
      <c r="AQ35" s="1"/>
      <c r="AR35" s="1"/>
      <c r="AS35" s="1"/>
      <c r="AT35" s="175"/>
      <c r="AU35" s="1"/>
      <c r="AV35" s="1"/>
      <c r="AW35" s="1"/>
      <c r="AX35" s="1"/>
      <c r="AY35" s="174"/>
      <c r="AZ35" s="176"/>
      <c r="BA35" s="1"/>
      <c r="BB35" s="176"/>
      <c r="BC35" s="228"/>
      <c r="BD35" s="176"/>
      <c r="BE35" s="176"/>
      <c r="BF35" s="176"/>
      <c r="BG35" s="176"/>
      <c r="BH35" s="229"/>
      <c r="BI35" s="176"/>
      <c r="BJ35" s="176"/>
      <c r="BK35" s="228"/>
      <c r="BL35" s="176"/>
      <c r="BM35" s="176"/>
      <c r="BN35" s="176"/>
      <c r="BO35" s="176"/>
      <c r="BP35" s="176"/>
      <c r="BQ35" s="229"/>
      <c r="BR35" s="176"/>
      <c r="BS35" s="176"/>
      <c r="BT35" s="228"/>
      <c r="BU35" s="176"/>
      <c r="BV35" s="176"/>
      <c r="BW35" s="176"/>
      <c r="BX35" s="176"/>
      <c r="BY35" s="230"/>
      <c r="BZ35" s="218"/>
      <c r="CA35" s="218"/>
      <c r="CB35" s="218"/>
      <c r="CC35" s="231"/>
      <c r="CD35" s="218"/>
      <c r="CE35" s="218"/>
      <c r="CF35" s="218"/>
      <c r="CG35" s="231"/>
      <c r="CH35" s="230"/>
      <c r="CI35" s="37"/>
      <c r="CJ35" s="218"/>
      <c r="CK35" s="231"/>
      <c r="CL35" s="232"/>
      <c r="CM35" s="217"/>
      <c r="CN35" s="217"/>
      <c r="CO35" s="217"/>
      <c r="CP35" s="233"/>
      <c r="CQ35" s="232"/>
      <c r="CR35" s="217"/>
      <c r="CS35" s="217"/>
      <c r="CT35" s="217"/>
      <c r="CU35" s="232"/>
      <c r="CV35" s="217"/>
      <c r="CW35" s="217"/>
      <c r="CX35" s="233"/>
      <c r="CY35" s="217"/>
      <c r="CZ35" s="217"/>
      <c r="DA35" s="217"/>
      <c r="DB35" s="217"/>
      <c r="DC35" s="233"/>
      <c r="DD35" s="217"/>
      <c r="DE35" s="217"/>
      <c r="DF35" s="217"/>
      <c r="DG35" s="217"/>
      <c r="DH35" s="232"/>
      <c r="DI35" s="217"/>
      <c r="DJ35" s="217"/>
      <c r="DK35" s="233"/>
      <c r="DL35" s="232"/>
      <c r="DM35" s="217"/>
      <c r="DN35" s="217"/>
      <c r="DO35" s="217"/>
      <c r="DP35" s="233"/>
      <c r="DQ35" s="232"/>
      <c r="DR35" s="217"/>
      <c r="DS35" s="217"/>
      <c r="DT35" s="233"/>
      <c r="DU35" s="232"/>
      <c r="DV35" s="217"/>
      <c r="DW35" s="217"/>
      <c r="DX35" s="217"/>
      <c r="DY35" s="233"/>
      <c r="DZ35" s="232"/>
      <c r="EA35" s="217"/>
      <c r="EB35" s="217"/>
      <c r="EC35" s="233"/>
      <c r="ED35" s="232"/>
      <c r="EE35" s="37"/>
      <c r="EF35" s="217"/>
      <c r="EG35" s="233"/>
      <c r="EH35" s="217"/>
      <c r="EI35" s="217"/>
      <c r="EJ35" s="217"/>
      <c r="EK35" s="217"/>
      <c r="EL35" s="217"/>
      <c r="EM35" s="232"/>
      <c r="EN35" s="217"/>
      <c r="EO35" s="217"/>
      <c r="EP35" s="233"/>
      <c r="EQ35" s="232"/>
      <c r="ER35" s="37"/>
      <c r="ES35" s="217"/>
      <c r="ET35" s="233"/>
      <c r="EU35" s="232"/>
      <c r="EV35" s="217"/>
      <c r="EW35" s="37"/>
      <c r="EX35" s="233"/>
      <c r="EY35" s="230"/>
      <c r="EZ35" s="37"/>
      <c r="FA35" s="218"/>
      <c r="FB35" s="37"/>
      <c r="FC35" s="220"/>
    </row>
    <row r="36" spans="1:159" x14ac:dyDescent="0.2">
      <c r="A36" s="7" t="s">
        <v>19</v>
      </c>
      <c r="B36" s="38">
        <v>0.15870000000000001</v>
      </c>
      <c r="C36" s="38">
        <v>0.1547</v>
      </c>
      <c r="D36" s="38">
        <v>0.15479999999999999</v>
      </c>
      <c r="E36" s="38">
        <v>0.15629999999999999</v>
      </c>
      <c r="F36" s="38">
        <v>0.15609999999999999</v>
      </c>
      <c r="G36" s="38">
        <v>0.16039999999999999</v>
      </c>
      <c r="H36" s="38">
        <v>0.1537</v>
      </c>
      <c r="I36" s="38">
        <v>0.15310000000000001</v>
      </c>
      <c r="J36" s="38">
        <v>0.1542</v>
      </c>
      <c r="K36" s="38">
        <v>0.14960000000000001</v>
      </c>
      <c r="L36" s="38">
        <v>0.15679999999999999</v>
      </c>
      <c r="M36" s="38">
        <v>0.1515</v>
      </c>
      <c r="N36" s="38">
        <v>0.14829999999999999</v>
      </c>
      <c r="O36" s="38">
        <v>0.1477</v>
      </c>
      <c r="P36" s="38">
        <v>0.15440000000000001</v>
      </c>
      <c r="Q36" s="38">
        <v>0.15329999999999999</v>
      </c>
      <c r="R36" s="38">
        <v>0.15570000000000001</v>
      </c>
      <c r="S36" s="234">
        <v>0.15509999999999999</v>
      </c>
      <c r="T36" s="234">
        <v>0.155</v>
      </c>
      <c r="U36" s="234">
        <v>0.15340000000000001</v>
      </c>
      <c r="V36" s="234">
        <v>0.15959999999999999</v>
      </c>
      <c r="W36" s="142">
        <v>0.1535</v>
      </c>
      <c r="X36" s="142">
        <v>0.15449929549184988</v>
      </c>
      <c r="Y36" s="142">
        <v>0.15621435297855726</v>
      </c>
      <c r="Z36" s="143">
        <v>0.15834700943233301</v>
      </c>
      <c r="AA36" s="142">
        <v>0.16221617520715803</v>
      </c>
      <c r="AB36" s="35">
        <v>0.15322627379027937</v>
      </c>
      <c r="AC36" s="35">
        <v>0.15894562276694896</v>
      </c>
      <c r="AD36" s="35">
        <v>0.15439700994295014</v>
      </c>
      <c r="AE36" s="35">
        <v>0.15450987337523653</v>
      </c>
      <c r="AF36" s="35">
        <v>0.15768226226588686</v>
      </c>
      <c r="AG36" s="35">
        <v>0.1597622951221459</v>
      </c>
      <c r="AH36" s="35">
        <v>0.15673790103753973</v>
      </c>
      <c r="AI36" s="35">
        <v>0.15733236321727284</v>
      </c>
      <c r="AJ36" s="35">
        <v>0.16681550095620901</v>
      </c>
      <c r="AK36" s="145">
        <v>0.16471553808726713</v>
      </c>
      <c r="AL36" s="186">
        <v>0.16252538879048201</v>
      </c>
      <c r="AM36" s="146">
        <v>0.15533764752619497</v>
      </c>
      <c r="AN36" s="146">
        <f>+'[6]Activas '!$I$202</f>
        <v>3.2222600496559749E-2</v>
      </c>
      <c r="AO36" s="146">
        <f>+'[6]Activas '!$I$211</f>
        <v>5.9305438254401648E-2</v>
      </c>
      <c r="AP36" s="147">
        <f>+'[6]Activas '!$I212</f>
        <v>4.9279564808337818E-2</v>
      </c>
      <c r="AQ36" s="146">
        <f>+'[6]Activas '!$I213</f>
        <v>0.15894562276694896</v>
      </c>
      <c r="AR36" s="146">
        <f>+'[6]Activas '!$I214</f>
        <v>0.15593405468938532</v>
      </c>
      <c r="AS36" s="146">
        <f>+'[6]Activas '!$I215</f>
        <v>0.16035848847687714</v>
      </c>
      <c r="AT36" s="148">
        <f>+'[6]Activas '!$I216</f>
        <v>0.15687044287774898</v>
      </c>
      <c r="AU36" s="149">
        <f>+'[6]Activas '!$I223</f>
        <v>6.7469897751261207E-2</v>
      </c>
      <c r="AV36" s="146">
        <f>+'[6]Activas '!$I224</f>
        <v>0.15439700990973704</v>
      </c>
      <c r="AW36" s="146">
        <f>+'[6]Activas '!$I225</f>
        <v>0.15755270745224961</v>
      </c>
      <c r="AX36" s="146">
        <f>+'[6]Activas '!$I226</f>
        <v>0.15263257874169781</v>
      </c>
      <c r="AY36" s="147">
        <f>+'[6]Activas '!$I232</f>
        <v>4.9537813427475257E-2</v>
      </c>
      <c r="AZ36" s="146">
        <f>+'[6]Activas '!$I233</f>
        <v>0.15450987337523653</v>
      </c>
      <c r="BA36" s="146">
        <f>+'[6]Activas '!$I234</f>
        <v>0.15452800073848838</v>
      </c>
      <c r="BB36" s="146">
        <f>+'[6]Activas '!$I235</f>
        <v>0.1572480299314504</v>
      </c>
      <c r="BC36" s="148">
        <f>+'[6]Activas '!$I236</f>
        <v>0.1592165204209387</v>
      </c>
      <c r="BD36" s="149">
        <f>+'[6]Activas '!$I243</f>
        <v>0.15498307793955662</v>
      </c>
      <c r="BE36" s="146">
        <f>+'[6]Activas '!$I244</f>
        <v>0.16007661874787965</v>
      </c>
      <c r="BF36" s="146">
        <f>+'[6]Activas '!$I245</f>
        <v>0.1650123207069146</v>
      </c>
      <c r="BG36" s="146">
        <f>+'[6]Activas '!$I246</f>
        <v>0.16024196013335867</v>
      </c>
      <c r="BH36" s="147">
        <f>+'[6]Activas '!$I252</f>
        <v>4.8304202375604774E-2</v>
      </c>
      <c r="BI36" s="146">
        <f>+'[6]Activas '!$I253</f>
        <v>0.1597622951221459</v>
      </c>
      <c r="BJ36" s="146">
        <f>+'[6]Activas '!$I254</f>
        <v>0.15862163062646548</v>
      </c>
      <c r="BK36" s="148">
        <f>+'[6]Activas '!$I255</f>
        <v>0.16163787759918538</v>
      </c>
      <c r="BL36" s="149">
        <f>+'[6]Activas '!$I261</f>
        <v>4.0157184277340316E-2</v>
      </c>
      <c r="BM36" s="146">
        <f>+'[6]Activas '!$I262</f>
        <v>0.15673790103753973</v>
      </c>
      <c r="BN36" s="146">
        <f>+'[6]Activas '!$I263</f>
        <v>0.14109185193071111</v>
      </c>
      <c r="BO36" s="146">
        <f>+'[6]Activas '!$I264</f>
        <v>0.15461762185995512</v>
      </c>
      <c r="BP36" s="146">
        <f>+'[6]Activas '!$I265</f>
        <v>0.16680204100988755</v>
      </c>
      <c r="BQ36" s="147">
        <f>+'[6]Activas '!$I272</f>
        <v>3.6003066545316299E-2</v>
      </c>
      <c r="BR36" s="146">
        <f>+'[6]Activas '!$I273</f>
        <v>0.15733236321727284</v>
      </c>
      <c r="BS36" s="146">
        <f>+'[6]Activas '!$I274</f>
        <v>0.17253202846311283</v>
      </c>
      <c r="BT36" s="148">
        <f>+'[6]Activas '!$I275</f>
        <v>0.16759776764131823</v>
      </c>
      <c r="BU36" s="149">
        <f>+'[6]Activas '!$I281</f>
        <v>6.9074844082537806E-2</v>
      </c>
      <c r="BV36" s="146">
        <f>+'[6]Activas '!$I282</f>
        <v>0.16681550095620901</v>
      </c>
      <c r="BW36" s="146">
        <f>+'[6]Activas '!$I283</f>
        <v>0.16660411737960712</v>
      </c>
      <c r="BX36" s="146">
        <f>+'[6]Activas '!$I284</f>
        <v>0.164648194595305</v>
      </c>
      <c r="BY36" s="147">
        <f>+'[7]Activas '!$I$7</f>
        <v>0.12822205057435007</v>
      </c>
      <c r="BZ36" s="146">
        <f>+'[7]Activas '!$I$8</f>
        <v>0.13256106652214872</v>
      </c>
      <c r="CA36" s="146">
        <f>+'[7]Activas '!$I$9</f>
        <v>0.12911317444163825</v>
      </c>
      <c r="CB36" s="146">
        <f>+'[7]Activas '!$I$10</f>
        <v>0.11129345104507075</v>
      </c>
      <c r="CC36" s="148">
        <f>+'[7]Activas '!$I$11</f>
        <v>0.10412549732761604</v>
      </c>
      <c r="CD36" s="149">
        <f>+'[7]Activas '!$I$18</f>
        <v>0.12553805890217656</v>
      </c>
      <c r="CE36" s="146">
        <f>+'[7]Activas '!$I$19</f>
        <v>0.13764448230499809</v>
      </c>
      <c r="CF36" s="146">
        <f>+'[7]Activas '!$I$20</f>
        <v>0.13634929329052314</v>
      </c>
      <c r="CG36" s="148">
        <f>+'[7]Activas '!$I$21</f>
        <v>0.13287400615084474</v>
      </c>
      <c r="CH36" s="147">
        <f>+'[7]Activas '!$I$27</f>
        <v>0.11583516367555705</v>
      </c>
      <c r="CI36" s="8">
        <f>+'[7]Activas '!$I$28</f>
        <v>0.10924987668665422</v>
      </c>
      <c r="CJ36" s="8">
        <f>+'[7]Activas '!$I$29</f>
        <v>0.12996886604769239</v>
      </c>
      <c r="CK36" s="148">
        <f>+'[7]Activas '!$I$30</f>
        <v>0.12776302125707184</v>
      </c>
      <c r="CL36" s="150">
        <f>+'[7]Activas '!$I$36</f>
        <v>0.14088554638365328</v>
      </c>
      <c r="CM36" s="146">
        <f>+'[7]Activas '!$I$37</f>
        <v>0.12305944549831391</v>
      </c>
      <c r="CN36" s="146">
        <f>+'[7]Activas '!$I$38</f>
        <v>0.13072866755553822</v>
      </c>
      <c r="CO36" s="146">
        <f>+'[7]Activas '!$I$39</f>
        <v>0.11535737539774796</v>
      </c>
      <c r="CP36" s="148">
        <f>+'[7]Activas '!$I$40</f>
        <v>0.11744441730816499</v>
      </c>
      <c r="CQ36" s="150">
        <f>+'[7]Activas '!$I$47</f>
        <v>0.13118728134554969</v>
      </c>
      <c r="CR36" s="146">
        <f>+'[7]Activas '!$I$48</f>
        <v>0.11982039772204389</v>
      </c>
      <c r="CS36" s="146">
        <f>+'[7]Activas '!$I$49</f>
        <v>0.11770415572528871</v>
      </c>
      <c r="CT36" s="146">
        <f>+'[7]Activas '!$I$50</f>
        <v>0.1171637531729679</v>
      </c>
      <c r="CU36" s="150">
        <f>+'[7]Activas '!$I$56</f>
        <v>0.117846599025051</v>
      </c>
      <c r="CV36" s="146">
        <f>+'[7]Activas '!$I$57</f>
        <v>0.12885166283403165</v>
      </c>
      <c r="CW36" s="146">
        <f>+'[7]Activas '!$I$58</f>
        <v>0.12343419338731175</v>
      </c>
      <c r="CX36" s="148">
        <f>+'[7]Activas '!$I$59</f>
        <v>0.12297892248611469</v>
      </c>
      <c r="CY36" s="146">
        <f>+'[7]Activas '!$I$65</f>
        <v>0.13248644663307749</v>
      </c>
      <c r="CZ36" s="146">
        <f>+'[7]Activas '!$I$66</f>
        <v>0.12386698192091948</v>
      </c>
      <c r="DA36" s="146">
        <f>+'[7]Activas '!$I$67</f>
        <v>0.12982540843985976</v>
      </c>
      <c r="DB36" s="146">
        <f>+'[7]Activas '!$I$68</f>
        <v>0.1237683048060985</v>
      </c>
      <c r="DC36" s="148">
        <f>+'[7]Activas '!$I$69</f>
        <v>9.8661436380877446E-2</v>
      </c>
      <c r="DD36" s="146">
        <f>+'[7]Activas '!$I$76</f>
        <v>0.12365963019824625</v>
      </c>
      <c r="DE36" s="146">
        <f>+'[7]Activas '!$I$77</f>
        <v>0.12038324850393349</v>
      </c>
      <c r="DF36" s="146">
        <f>+'[7]Activas '!$I$78</f>
        <v>0.13087493759241306</v>
      </c>
      <c r="DG36" s="146">
        <f>+'[7]Activas '!$I$79</f>
        <v>0.12618386357270989</v>
      </c>
      <c r="DH36" s="150">
        <f>+'[7]Activas '!$I$85</f>
        <v>0.1312571933012425</v>
      </c>
      <c r="DI36" s="146">
        <f>+'[7]Activas '!$I$86</f>
        <v>0.12690464880192637</v>
      </c>
      <c r="DJ36" s="146">
        <f>+'[7]Activas '!$I$87</f>
        <v>0.11848758128144139</v>
      </c>
      <c r="DK36" s="148">
        <f>+'[7]Activas '!$I$88</f>
        <v>0.11993613214502262</v>
      </c>
      <c r="DL36" s="150">
        <f>+'[7]Activas '!$I$94</f>
        <v>0.12424559145686251</v>
      </c>
      <c r="DM36" s="146">
        <f>+'[7]Activas '!$I$95</f>
        <v>0.1250848394914762</v>
      </c>
      <c r="DN36" s="146">
        <f>+'[7]Activas '!$I$96</f>
        <v>0.12088540587588067</v>
      </c>
      <c r="DO36" s="146">
        <f>+'[7]Activas '!$I$97</f>
        <v>0.12196266789030219</v>
      </c>
      <c r="DP36" s="148">
        <f>+'[7]Activas '!$I$98</f>
        <v>0.11332032829146747</v>
      </c>
      <c r="DQ36" s="150">
        <f>+'[7]Activas '!$I$105</f>
        <v>0.11213785826523302</v>
      </c>
      <c r="DR36" s="146">
        <f>+'[7]Activas '!$I$106</f>
        <v>0.11756590945170116</v>
      </c>
      <c r="DS36" s="146">
        <f>+'[7]Activas '!$I$107</f>
        <v>0.11095141942575172</v>
      </c>
      <c r="DT36" s="148">
        <f>+'[7]Activas '!$I$108</f>
        <v>0.11254721355785791</v>
      </c>
      <c r="DU36" s="150">
        <f>+'[7]Activas '!$I$114</f>
        <v>0.1144541330859043</v>
      </c>
      <c r="DV36" s="146">
        <f>+'[7]Activas '!$I$115</f>
        <v>0.11822809490367621</v>
      </c>
      <c r="DW36" s="146">
        <f>+'[7]Activas '!$I$116</f>
        <v>0.10871714337066893</v>
      </c>
      <c r="DX36" s="146">
        <f>+'[7]Activas '!$I$117</f>
        <v>0.11423938148980275</v>
      </c>
      <c r="DY36" s="148">
        <f>+'[7]Activas '!$I$118</f>
        <v>0.12267953163197004</v>
      </c>
      <c r="DZ36" s="150">
        <f>+'[7]Activas '!$I$125</f>
        <v>0.12507949338353785</v>
      </c>
      <c r="EA36" s="146">
        <f>+'[7]Activas '!$I$126</f>
        <v>0.11721275212161283</v>
      </c>
      <c r="EB36" s="146">
        <f>+'[7]Activas '!$I$127</f>
        <v>0.1298313108863865</v>
      </c>
      <c r="EC36" s="148">
        <f>+'[7]Activas '!$I$128</f>
        <v>0.12286813974306324</v>
      </c>
      <c r="ED36" s="150">
        <f>+'[7]Activas '!$I$134</f>
        <v>0.11642782585979508</v>
      </c>
      <c r="EE36" s="8">
        <f>+'[7]Activas '!$I$135</f>
        <v>0.11828647309190432</v>
      </c>
      <c r="EF36" s="146">
        <f>+'[7]Activas '!$I$136</f>
        <v>0.12482083433277674</v>
      </c>
      <c r="EG36" s="148">
        <f>+'[7]Activas '!$I$137</f>
        <v>0.10952530116982583</v>
      </c>
      <c r="EH36" s="146">
        <f>+'[7]Activas '!$I$143</f>
        <v>9.3989647286296454E-2</v>
      </c>
      <c r="EI36" s="146">
        <f>+'[7]Activas '!$I$144</f>
        <v>0.11516601873418571</v>
      </c>
      <c r="EJ36" s="146">
        <f>+'[7]Activas '!$I$145</f>
        <v>0.10943802819650429</v>
      </c>
      <c r="EK36" s="146">
        <f>+'[7]Activas '!$I$146</f>
        <v>0.11303480873897918</v>
      </c>
      <c r="EL36" s="146">
        <f>+'[7]Activas '!$I$147</f>
        <v>0.10396167544288187</v>
      </c>
      <c r="EM36" s="150">
        <f>+'[9]Activas '!$I$154</f>
        <v>0.11049383150979508</v>
      </c>
      <c r="EN36" s="146">
        <f>+'[9]Activas '!$I$155</f>
        <v>0.12016612064804355</v>
      </c>
      <c r="EO36" s="146">
        <f>+'[9]Activas '!$I$156</f>
        <v>0.10834885025186902</v>
      </c>
      <c r="EP36" s="148">
        <f>+'[9]Activas '!$I$157</f>
        <v>0.12110245070321644</v>
      </c>
      <c r="EQ36" s="150">
        <f>+'[9]Activas '!$I$163</f>
        <v>0.10838973522710568</v>
      </c>
      <c r="ER36" s="8">
        <f>+'[9]Activas '!$I$164</f>
        <v>0.11670327528376495</v>
      </c>
      <c r="ES36" s="146">
        <f>+'[9]Activas '!$I$165</f>
        <v>0.10253821650034065</v>
      </c>
      <c r="ET36" s="148">
        <f>+'[9]Activas '!$I$166</f>
        <v>0.1017090215738701</v>
      </c>
      <c r="EU36" s="150">
        <f>+'[9]Activas '!$I$172</f>
        <v>0.10211875848754584</v>
      </c>
      <c r="EV36" s="146">
        <f>+'[9]Activas '!$I$173</f>
        <v>0.11687927962194203</v>
      </c>
      <c r="EW36" s="8">
        <f>+'[9]Activas '!$I$174</f>
        <v>0.11414616947336557</v>
      </c>
      <c r="EX36" s="148">
        <f>+'[9]Activas '!$I$175</f>
        <v>0.10480524355106814</v>
      </c>
      <c r="EY36" s="147">
        <f>+'[9]Activas '!$I$181</f>
        <v>0.10465811874792125</v>
      </c>
      <c r="EZ36" s="8">
        <f>+'[9]Activas '!$I$182</f>
        <v>0.10163179256781124</v>
      </c>
      <c r="FA36" s="149">
        <f>+'[9]Activas '!$I$183</f>
        <v>0.10844076833745733</v>
      </c>
      <c r="FB36" s="8">
        <f>+'[9]Activas '!$I$184</f>
        <v>0.10265425588558293</v>
      </c>
      <c r="FC36" s="151">
        <f>+'[10]Activas '!$I$185</f>
        <v>0.1078405373604151</v>
      </c>
    </row>
    <row r="37" spans="1:159" x14ac:dyDescent="0.2">
      <c r="A37" s="7" t="s">
        <v>20</v>
      </c>
      <c r="B37" s="35">
        <v>0.15609999999999999</v>
      </c>
      <c r="C37" s="35">
        <v>0.1517</v>
      </c>
      <c r="D37" s="35">
        <v>0.15620000000000001</v>
      </c>
      <c r="E37" s="35">
        <v>0.16400000000000001</v>
      </c>
      <c r="F37" s="35">
        <v>0.16039999999999999</v>
      </c>
      <c r="G37" s="35">
        <v>0.1522</v>
      </c>
      <c r="H37" s="35">
        <v>0.15690000000000001</v>
      </c>
      <c r="I37" s="35">
        <v>0.16220000000000001</v>
      </c>
      <c r="J37" s="35">
        <v>0.15629999999999999</v>
      </c>
      <c r="K37" s="35">
        <v>0.1593</v>
      </c>
      <c r="L37" s="35">
        <v>0.15820000000000001</v>
      </c>
      <c r="M37" s="35">
        <v>0.14779999999999999</v>
      </c>
      <c r="N37" s="35">
        <v>0.15720000000000001</v>
      </c>
      <c r="O37" s="35">
        <v>0.15049999999999999</v>
      </c>
      <c r="P37" s="35">
        <v>0.15409999999999999</v>
      </c>
      <c r="Q37" s="35">
        <v>0.15179999999999999</v>
      </c>
      <c r="R37" s="35">
        <v>0.15609999999999999</v>
      </c>
      <c r="S37" s="142">
        <v>0.14510000000000001</v>
      </c>
      <c r="T37" s="142">
        <v>0.15160000000000001</v>
      </c>
      <c r="U37" s="142">
        <v>0.15629999999999999</v>
      </c>
      <c r="V37" s="142">
        <v>0.1656</v>
      </c>
      <c r="W37" s="142">
        <v>0.1623</v>
      </c>
      <c r="X37" s="142">
        <v>0.16993465126347587</v>
      </c>
      <c r="Y37" s="142">
        <v>0.1574816068361363</v>
      </c>
      <c r="Z37" s="143">
        <v>0.15895078996906647</v>
      </c>
      <c r="AA37" s="142">
        <v>0.16080265373272762</v>
      </c>
      <c r="AB37" s="35">
        <v>0.16416317984775552</v>
      </c>
      <c r="AC37" s="35">
        <v>0.14634082005461363</v>
      </c>
      <c r="AD37" s="35">
        <v>0.14134075941722218</v>
      </c>
      <c r="AE37" s="35">
        <v>0.13627285862557637</v>
      </c>
      <c r="AF37" s="35">
        <v>0.15540099451764372</v>
      </c>
      <c r="AG37" s="35">
        <v>0.1609109442219136</v>
      </c>
      <c r="AH37" s="35">
        <v>0.16159657883158488</v>
      </c>
      <c r="AI37" s="35">
        <v>0.16718627072223266</v>
      </c>
      <c r="AJ37" s="35">
        <v>0.17061386816734897</v>
      </c>
      <c r="AK37" s="145">
        <v>0.17238176131917265</v>
      </c>
      <c r="AL37" s="186">
        <v>0.17208290097103177</v>
      </c>
      <c r="AM37" s="146">
        <v>0.16166745427431636</v>
      </c>
      <c r="AN37" s="146">
        <f>+'[6]Activas '!$K$202</f>
        <v>1.1542844154720802E-2</v>
      </c>
      <c r="AO37" s="146">
        <f>+'[6]Activas '!$K$211</f>
        <v>9.1750238950839627E-3</v>
      </c>
      <c r="AP37" s="147">
        <f>+'[6]Activas '!$K212</f>
        <v>4.9175845682387601E-2</v>
      </c>
      <c r="AQ37" s="146">
        <f>+'[6]Activas '!$K213</f>
        <v>0.14634082005461363</v>
      </c>
      <c r="AR37" s="146">
        <f>+'[6]Activas '!$K214</f>
        <v>0.15157903173067466</v>
      </c>
      <c r="AS37" s="146">
        <f>+'[6]Activas '!$K215</f>
        <v>0.16680321092307027</v>
      </c>
      <c r="AT37" s="148">
        <f>+'[6]Activas '!$K216</f>
        <v>0.17014101499703416</v>
      </c>
      <c r="AU37" s="149">
        <f>+'[6]Activas '!$K223</f>
        <v>4.8853095021714935E-2</v>
      </c>
      <c r="AV37" s="146">
        <f>+'[6]Activas '!$K224</f>
        <v>0.14134075941705992</v>
      </c>
      <c r="AW37" s="146">
        <f>+'[6]Activas '!$K225</f>
        <v>0.11048967844939088</v>
      </c>
      <c r="AX37" s="146">
        <f>+'[6]Activas '!$K226</f>
        <v>0.17278848575211714</v>
      </c>
      <c r="AY37" s="147">
        <f>+'[6]Activas '!$K232</f>
        <v>4.1131052212909636E-2</v>
      </c>
      <c r="AZ37" s="146">
        <f>+'[6]Activas '!$K233</f>
        <v>0.13627285862557637</v>
      </c>
      <c r="BA37" s="146">
        <f>+'[6]Activas '!$K234</f>
        <v>0.1406602298460255</v>
      </c>
      <c r="BB37" s="146">
        <f>+'[6]Activas '!$K235</f>
        <v>0.14404094855915794</v>
      </c>
      <c r="BC37" s="148">
        <f>+'[6]Activas '!$K236</f>
        <v>0.156705344194395</v>
      </c>
      <c r="BD37" s="149">
        <f>+'[6]Activas '!$K243</f>
        <v>0.15347188898475031</v>
      </c>
      <c r="BE37" s="146">
        <f>+'[6]Activas '!$K244</f>
        <v>0.16498302152792432</v>
      </c>
      <c r="BF37" s="146">
        <f>+'[6]Activas '!$K245</f>
        <v>0.16104868447305729</v>
      </c>
      <c r="BG37" s="146">
        <f>+'[6]Activas '!$K246</f>
        <v>0.15958837010401838</v>
      </c>
      <c r="BH37" s="147">
        <f>+'[6]Activas '!$K252</f>
        <v>5.4426928843411063E-2</v>
      </c>
      <c r="BI37" s="146">
        <f>+'[6]Activas '!$K253</f>
        <v>0.1609109442219136</v>
      </c>
      <c r="BJ37" s="146">
        <f>+'[6]Activas '!$K254</f>
        <v>0.1624915359883293</v>
      </c>
      <c r="BK37" s="148">
        <f>+'[6]Activas '!$K255</f>
        <v>0.16192598597662389</v>
      </c>
      <c r="BL37" s="149">
        <f>+'[6]Activas '!$K261</f>
        <v>2.6320861741671715E-2</v>
      </c>
      <c r="BM37" s="146">
        <f>+'[6]Activas '!$K262</f>
        <v>0.16159657883158488</v>
      </c>
      <c r="BN37" s="146">
        <f>+'[6]Activas '!$K263</f>
        <v>0.16462844105492483</v>
      </c>
      <c r="BO37" s="146">
        <f>+'[6]Activas '!$K264</f>
        <v>0.16528633952071398</v>
      </c>
      <c r="BP37" s="146">
        <f>+'[6]Activas '!$K265</f>
        <v>0.17003453408983749</v>
      </c>
      <c r="BQ37" s="147">
        <f>+'[6]Activas '!$K272</f>
        <v>2.8677016314309384E-2</v>
      </c>
      <c r="BR37" s="146">
        <f>+'[6]Activas '!$K273</f>
        <v>0.16718627072223266</v>
      </c>
      <c r="BS37" s="146">
        <f>+'[6]Activas '!$K274</f>
        <v>0.16477980287508689</v>
      </c>
      <c r="BT37" s="148">
        <f>+'[6]Activas '!$K275</f>
        <v>0.17272842040644229</v>
      </c>
      <c r="BU37" s="149">
        <f>+'[6]Activas '!$K281</f>
        <v>3.3427095368670022E-2</v>
      </c>
      <c r="BV37" s="146">
        <f>+'[6]Activas '!$K282</f>
        <v>0.17061386816734897</v>
      </c>
      <c r="BW37" s="146">
        <f>+'[6]Activas '!$K283</f>
        <v>0.17413839634783732</v>
      </c>
      <c r="BX37" s="146">
        <f>+'[6]Activas '!$K284</f>
        <v>0.16721233842682018</v>
      </c>
      <c r="BY37" s="147">
        <f>+'[7]Activas '!$K$7</f>
        <v>0.12582251482550511</v>
      </c>
      <c r="BZ37" s="146">
        <f>+'[7]Activas '!$K$8</f>
        <v>0.14013930300066821</v>
      </c>
      <c r="CA37" s="146">
        <f>+'[7]Activas '!$K$9</f>
        <v>0.13109643742872146</v>
      </c>
      <c r="CB37" s="146">
        <f>+'[7]Activas '!$K$10</f>
        <v>0.12302759296801005</v>
      </c>
      <c r="CC37" s="148">
        <f>+'[7]Activas '!$K$11</f>
        <v>0.12063344838671008</v>
      </c>
      <c r="CD37" s="149">
        <f>+'[7]Activas '!$K$18</f>
        <v>0.12151493822809373</v>
      </c>
      <c r="CE37" s="146">
        <f>+'[7]Activas '!$K$19</f>
        <v>0.12747314194074022</v>
      </c>
      <c r="CF37" s="146">
        <f>+'[7]Activas '!$K$20</f>
        <v>0.12954082371211095</v>
      </c>
      <c r="CG37" s="148">
        <f>+'[7]Activas '!$K$21</f>
        <v>0.11508787575360968</v>
      </c>
      <c r="CH37" s="147">
        <f>+'[7]Activas '!$K$27</f>
        <v>0.11388824297591527</v>
      </c>
      <c r="CI37" s="8">
        <f>+'[7]Activas '!$K$28</f>
        <v>0.1218436629183004</v>
      </c>
      <c r="CJ37" s="8">
        <f>+'[7]Activas '!$K$29</f>
        <v>0.12654166856362395</v>
      </c>
      <c r="CK37" s="148">
        <f>+'[7]Activas '!$K$30</f>
        <v>0.12172720611427879</v>
      </c>
      <c r="CL37" s="150">
        <f>+'[7]Activas '!$K$36</f>
        <v>0.10536125728115106</v>
      </c>
      <c r="CM37" s="146">
        <f>+'[7]Activas '!$K$37</f>
        <v>0.13327979208724705</v>
      </c>
      <c r="CN37" s="146">
        <f>+'[7]Activas '!$K$38</f>
        <v>0.12937619651969121</v>
      </c>
      <c r="CO37" s="146">
        <f>+'[7]Activas '!$K$39</f>
        <v>0.1224762139615609</v>
      </c>
      <c r="CP37" s="148">
        <f>+'[7]Activas '!$K$40</f>
        <v>9.3384538997103E-2</v>
      </c>
      <c r="CQ37" s="150">
        <f>+'[7]Activas '!$K$47</f>
        <v>0.10694371667569921</v>
      </c>
      <c r="CR37" s="146">
        <f>+'[7]Activas '!$K$48</f>
        <v>0.12097493202854739</v>
      </c>
      <c r="CS37" s="146">
        <f>+'[7]Activas '!$K$49</f>
        <v>0.12481779462976374</v>
      </c>
      <c r="CT37" s="146">
        <f>+'[7]Activas '!$K$50</f>
        <v>0.12208031839604713</v>
      </c>
      <c r="CU37" s="150">
        <f>+'[7]Activas '!$K$56</f>
        <v>9.2062530206205598E-2</v>
      </c>
      <c r="CV37" s="146">
        <f>+'[7]Activas '!$K$57</f>
        <v>0.12355069858033244</v>
      </c>
      <c r="CW37" s="146">
        <f>+'[7]Activas '!$K$58</f>
        <v>0.12277686859550406</v>
      </c>
      <c r="CX37" s="148">
        <f>+'[7]Activas '!$K$59</f>
        <v>0.12394347714183385</v>
      </c>
      <c r="CY37" s="146">
        <f>+'[7]Activas '!$K$65</f>
        <v>0.12695585417002742</v>
      </c>
      <c r="CZ37" s="146">
        <f>+'[7]Activas '!$K$66</f>
        <v>0.10480759995080668</v>
      </c>
      <c r="DA37" s="146">
        <f>+'[7]Activas '!$K$67</f>
        <v>0.10276003688494165</v>
      </c>
      <c r="DB37" s="146">
        <f>+'[7]Activas '!$K$68</f>
        <v>0.10461081638170452</v>
      </c>
      <c r="DC37" s="148">
        <f>+'[7]Activas '!$K$69</f>
        <v>0.10491909251297302</v>
      </c>
      <c r="DD37" s="146">
        <f>+'[7]Activas '!$K$76</f>
        <v>0.11788110210337099</v>
      </c>
      <c r="DE37" s="146">
        <f>+'[7]Activas '!$K$77</f>
        <v>0.10256803344800361</v>
      </c>
      <c r="DF37" s="146">
        <f>+'[7]Activas '!$K$78</f>
        <v>0.11278450107307442</v>
      </c>
      <c r="DG37" s="146">
        <f>+'[7]Activas '!$K$79</f>
        <v>0.10829763517075086</v>
      </c>
      <c r="DH37" s="150">
        <f>+'[7]Activas '!$K$85</f>
        <v>0.10491511450767019</v>
      </c>
      <c r="DI37" s="146">
        <f>+'[7]Activas '!$K$86</f>
        <v>0.12194130910684411</v>
      </c>
      <c r="DJ37" s="146">
        <f>+'[7]Activas '!$K$87</f>
        <v>0.10515382561492791</v>
      </c>
      <c r="DK37" s="148">
        <f>+'[7]Activas '!$K$88</f>
        <v>0.11757696488877516</v>
      </c>
      <c r="DL37" s="150">
        <f>+'[7]Activas '!$K$94</f>
        <v>0.11424429733029319</v>
      </c>
      <c r="DM37" s="146">
        <f>+'[7]Activas '!$K$95</f>
        <v>0.11710649811520453</v>
      </c>
      <c r="DN37" s="146">
        <f>+'[7]Activas '!$K$96</f>
        <v>0.11849943652886985</v>
      </c>
      <c r="DO37" s="146">
        <f>+'[7]Activas '!$K$97</f>
        <v>0.11685082717121935</v>
      </c>
      <c r="DP37" s="148">
        <f>+'[7]Activas '!$K$98</f>
        <v>0.11243689005270531</v>
      </c>
      <c r="DQ37" s="150">
        <f>+'[7]Activas '!$K$105</f>
        <v>0.11824905285069151</v>
      </c>
      <c r="DR37" s="146">
        <f>+'[7]Activas '!$K$106</f>
        <v>9.0615389333858931E-2</v>
      </c>
      <c r="DS37" s="146">
        <f>+'[7]Activas '!$K$107</f>
        <v>0.118819853316391</v>
      </c>
      <c r="DT37" s="148">
        <f>+'[7]Activas '!$K$108</f>
        <v>0.10637827267434105</v>
      </c>
      <c r="DU37" s="150">
        <f>+'[7]Activas '!$K$114</f>
        <v>0.12161762294315231</v>
      </c>
      <c r="DV37" s="146">
        <f>+'[7]Activas '!$K$115</f>
        <v>0.10371353326443503</v>
      </c>
      <c r="DW37" s="146">
        <f>+'[7]Activas '!$K$116</f>
        <v>0.11251146576823794</v>
      </c>
      <c r="DX37" s="146">
        <f>+'[7]Activas '!$K$117</f>
        <v>0.10145153272764676</v>
      </c>
      <c r="DY37" s="148">
        <f>+'[7]Activas '!$K$118</f>
        <v>0.11065197308729494</v>
      </c>
      <c r="DZ37" s="150">
        <f>+'[7]Activas '!$K$125</f>
        <v>0.12295821700802018</v>
      </c>
      <c r="EA37" s="146">
        <f>+'[7]Activas '!$K$126</f>
        <v>9.2580598592742341E-2</v>
      </c>
      <c r="EB37" s="146">
        <f>+'[7]Activas '!$K$127</f>
        <v>0.1112489122131725</v>
      </c>
      <c r="EC37" s="148">
        <f>+'[7]Activas '!$K$128</f>
        <v>0.11247464838821306</v>
      </c>
      <c r="ED37" s="150">
        <f>+'[7]Activas '!$K$134</f>
        <v>0.11613961823726746</v>
      </c>
      <c r="EE37" s="8">
        <f>+'[7]Activas '!$K$135</f>
        <v>0.12229241174659564</v>
      </c>
      <c r="EF37" s="146">
        <f>+'[7]Activas '!$K$136</f>
        <v>0.10042987295332222</v>
      </c>
      <c r="EG37" s="148">
        <f>+'[7]Activas '!$K$137</f>
        <v>0.11078001980238278</v>
      </c>
      <c r="EH37" s="146">
        <f>+'[7]Activas '!$K$143</f>
        <v>0.11644997506003207</v>
      </c>
      <c r="EI37" s="146">
        <f>+'[7]Activas '!$K$144</f>
        <v>0.11346707062820539</v>
      </c>
      <c r="EJ37" s="146">
        <f>+'[7]Activas '!$K$145</f>
        <v>8.7237541015383641E-2</v>
      </c>
      <c r="EK37" s="146">
        <f>+'[7]Activas '!$K$146</f>
        <v>0.11361532539988903</v>
      </c>
      <c r="EL37" s="146">
        <f>+'[7]Activas '!$K$147</f>
        <v>0.1240080229094864</v>
      </c>
      <c r="EM37" s="150">
        <f>+'[9]Activas '!$K$154</f>
        <v>0.11268799457209365</v>
      </c>
      <c r="EN37" s="146">
        <f>+'[9]Activas '!$K$155</f>
        <v>0.1021229752673443</v>
      </c>
      <c r="EO37" s="146">
        <f>+'[9]Activas '!$K$156</f>
        <v>0.11004271908878474</v>
      </c>
      <c r="EP37" s="148">
        <f>+'[9]Activas '!$K$157</f>
        <v>0.11323843544231318</v>
      </c>
      <c r="EQ37" s="150">
        <f>+'[9]Activas '!$K$163</f>
        <v>0.11629731467352936</v>
      </c>
      <c r="ER37" s="8">
        <f>+'[9]Activas '!$K$164</f>
        <v>0.11384142114885497</v>
      </c>
      <c r="ES37" s="146">
        <f>+'[9]Activas '!$K$165</f>
        <v>0.11227629028328492</v>
      </c>
      <c r="ET37" s="148">
        <f>+'[9]Activas '!$K$166</f>
        <v>0.10939877775718049</v>
      </c>
      <c r="EU37" s="150">
        <f>+'[9]Activas '!$K$172</f>
        <v>9.4184220481952297E-2</v>
      </c>
      <c r="EV37" s="146">
        <f>+'[9]Activas '!$K$173</f>
        <v>0.10235545577450182</v>
      </c>
      <c r="EW37" s="8">
        <f>+'[9]Activas '!$K$174</f>
        <v>0.11742969690854956</v>
      </c>
      <c r="EX37" s="148">
        <f>+'[9]Activas '!$K$175</f>
        <v>9.1045428450846969E-2</v>
      </c>
      <c r="EY37" s="147">
        <f>+'[9]Activas '!$K$181</f>
        <v>0.10904243836049893</v>
      </c>
      <c r="EZ37" s="8">
        <f>+'[9]Activas '!$K$182</f>
        <v>0.10859703399765533</v>
      </c>
      <c r="FA37" s="149">
        <f>+'[9]Activas '!$K$183</f>
        <v>8.2601563494735117E-2</v>
      </c>
      <c r="FB37" s="8">
        <f>+'[9]Activas '!$K$184</f>
        <v>0.11458413981004506</v>
      </c>
      <c r="FC37" s="151">
        <f>+'[10]Activas '!$K$185</f>
        <v>9.8232869745871004E-2</v>
      </c>
    </row>
    <row r="38" spans="1:159" x14ac:dyDescent="0.2">
      <c r="A38" s="9" t="s">
        <v>14</v>
      </c>
      <c r="B38" s="10">
        <v>0.15790000000000001</v>
      </c>
      <c r="C38" s="10">
        <v>0.15390000000000001</v>
      </c>
      <c r="D38" s="10">
        <v>0.15509999999999999</v>
      </c>
      <c r="E38" s="10">
        <v>0.15820000000000001</v>
      </c>
      <c r="F38" s="10">
        <v>0.15770000000000001</v>
      </c>
      <c r="G38" s="10">
        <v>0.15759999999999999</v>
      </c>
      <c r="H38" s="10">
        <v>0.15509999999999999</v>
      </c>
      <c r="I38" s="10">
        <v>0.15609999999999999</v>
      </c>
      <c r="J38" s="10">
        <v>0.155</v>
      </c>
      <c r="K38" s="10">
        <v>0.1512</v>
      </c>
      <c r="L38" s="10">
        <v>0.157</v>
      </c>
      <c r="M38" s="10">
        <v>0.151</v>
      </c>
      <c r="N38" s="10">
        <v>0.14879999999999999</v>
      </c>
      <c r="O38" s="10">
        <v>0.1482</v>
      </c>
      <c r="P38" s="10">
        <v>0.15440000000000001</v>
      </c>
      <c r="Q38" s="10">
        <v>0.153</v>
      </c>
      <c r="R38" s="10">
        <v>0.15579999999999999</v>
      </c>
      <c r="S38" s="159">
        <v>0.15190000000000001</v>
      </c>
      <c r="T38" s="159">
        <v>0.1522</v>
      </c>
      <c r="U38" s="159">
        <v>0.157</v>
      </c>
      <c r="V38" s="159">
        <v>0.16039999999999999</v>
      </c>
      <c r="W38" s="159">
        <v>0.1537</v>
      </c>
      <c r="X38" s="159">
        <v>0.15881254564914138</v>
      </c>
      <c r="Y38" s="159">
        <v>0.15549575701799623</v>
      </c>
      <c r="Z38" s="160">
        <v>0.15851879394572377</v>
      </c>
      <c r="AA38" s="159">
        <v>0.16003555086468238</v>
      </c>
      <c r="AB38" s="10">
        <v>0.15706664772594253</v>
      </c>
      <c r="AC38" s="10">
        <v>0.15274913086861844</v>
      </c>
      <c r="AD38" s="10">
        <v>0.15269296013579192</v>
      </c>
      <c r="AE38" s="10">
        <v>0.14855918002828444</v>
      </c>
      <c r="AF38" s="10">
        <v>0.16029016961336012</v>
      </c>
      <c r="AG38" s="10">
        <v>0.16023375008913235</v>
      </c>
      <c r="AH38" s="10">
        <v>0.15834554598659156</v>
      </c>
      <c r="AI38" s="10">
        <v>0.16104623391142661</v>
      </c>
      <c r="AJ38" s="10">
        <v>0.16823728786096812</v>
      </c>
      <c r="AK38" s="162">
        <v>0.16650014315254433</v>
      </c>
      <c r="AL38" s="189">
        <v>0.16505019306267607</v>
      </c>
      <c r="AM38" s="163">
        <v>0.15734758727826206</v>
      </c>
      <c r="AN38" s="163">
        <f>+'[6]Activas '!$L$198</f>
        <v>0.15937165727579969</v>
      </c>
      <c r="AO38" s="163">
        <f>+'[6]Activas '!$L$207</f>
        <v>0.15810566092459136</v>
      </c>
      <c r="AP38" s="235">
        <f>+'[6]Activas '!$L212</f>
        <v>0</v>
      </c>
      <c r="AQ38" s="236">
        <f>+'[6]Activas '!$L213</f>
        <v>0</v>
      </c>
      <c r="AR38" s="236">
        <f>+'[6]Activas '!$L214</f>
        <v>0.15457716632992649</v>
      </c>
      <c r="AS38" s="163">
        <f>+'[6]Activas '!$L215</f>
        <v>0.16187192407546644</v>
      </c>
      <c r="AT38" s="165">
        <f>+'[6]Activas '!$L216</f>
        <v>0.15917656417163986</v>
      </c>
      <c r="AU38" s="166">
        <f>+'[6]Activas '!$L223</f>
        <v>0</v>
      </c>
      <c r="AV38" s="163">
        <f>+'[6]Activas '!$L224</f>
        <v>0</v>
      </c>
      <c r="AW38" s="163">
        <f>+'[6]Activas '!$L225</f>
        <v>0.13387257603091229</v>
      </c>
      <c r="AX38" s="163">
        <f>+'[6]Activas '!$L226</f>
        <v>0.1565250550379125</v>
      </c>
      <c r="AY38" s="164">
        <f>+'[6]Activas '!$L232</f>
        <v>0</v>
      </c>
      <c r="AZ38" s="163">
        <f>+'[6]Activas '!$L233</f>
        <v>0</v>
      </c>
      <c r="BA38" s="163">
        <f>+'[6]Activas '!$L234</f>
        <v>0.15092179104330772</v>
      </c>
      <c r="BB38" s="163">
        <f>+'[6]Activas '!$L235</f>
        <v>0.15330004336062841</v>
      </c>
      <c r="BC38" s="165">
        <f>+'[6]Activas '!$L236</f>
        <v>0.158546229982923</v>
      </c>
      <c r="BD38" s="166">
        <f>+'[6]Activas '!$L243</f>
        <v>0.15476994837494534</v>
      </c>
      <c r="BE38" s="163">
        <f>+'[6]Activas '!$L244</f>
        <v>0.16107831773493825</v>
      </c>
      <c r="BF38" s="163">
        <f>+'[6]Activas '!$L245</f>
        <v>0.16356773921399448</v>
      </c>
      <c r="BG38" s="163">
        <f>+'[6]Activas '!$L246</f>
        <v>0.16009819476450282</v>
      </c>
      <c r="BH38" s="164">
        <f>+'[6]Activas '!$L252</f>
        <v>0</v>
      </c>
      <c r="BI38" s="163">
        <f>+'[6]Activas '!$L253</f>
        <v>0</v>
      </c>
      <c r="BJ38" s="163">
        <f>+'[6]Activas '!$L254</f>
        <v>0.16000274144404766</v>
      </c>
      <c r="BK38" s="165">
        <f>+'[6]Activas '!$L255</f>
        <v>0.16171694379733798</v>
      </c>
      <c r="BL38" s="166">
        <f>+'[6]Activas '!$L261</f>
        <v>0</v>
      </c>
      <c r="BM38" s="163">
        <f>+'[6]Activas '!$L262</f>
        <v>0</v>
      </c>
      <c r="BN38" s="163">
        <f>+'[6]Activas '!$L263</f>
        <v>0.1444931295790903</v>
      </c>
      <c r="BO38" s="163">
        <f>+'[6]Activas '!$L264</f>
        <v>0.15730366251509187</v>
      </c>
      <c r="BP38" s="163">
        <f>+'[6]Activas '!$L265</f>
        <v>0.16716484151568001</v>
      </c>
      <c r="BQ38" s="164">
        <f>+'[6]Activas '!$L272</f>
        <v>0</v>
      </c>
      <c r="BR38" s="163">
        <f>+'[6]Activas '!$L273</f>
        <v>0</v>
      </c>
      <c r="BS38" s="163">
        <f>+'[6]Activas '!$L274</f>
        <v>0.17108038357758482</v>
      </c>
      <c r="BT38" s="165">
        <f>+'[6]Activas '!$L275</f>
        <v>0.16852190418717822</v>
      </c>
      <c r="BU38" s="166">
        <f>+'[6]Activas '!$L281</f>
        <v>0</v>
      </c>
      <c r="BV38" s="163">
        <f>+'[6]Activas '!$L282</f>
        <v>0</v>
      </c>
      <c r="BW38" s="163">
        <f>+'[6]Activas '!$L283</f>
        <v>0.16973066254155028</v>
      </c>
      <c r="BX38" s="163">
        <f>+'[6]Activas '!$L284</f>
        <v>0.16535946641774169</v>
      </c>
      <c r="BY38" s="164">
        <f>+'[7]Activas '!$L$7</f>
        <v>0.12760422021337609</v>
      </c>
      <c r="BZ38" s="163">
        <f>+'[7]Activas '!$L$8</f>
        <v>0.13633431422274223</v>
      </c>
      <c r="CA38" s="163">
        <f>+'[7]Activas '!$L$9</f>
        <v>0.13015584087448337</v>
      </c>
      <c r="CB38" s="163">
        <f>+'[7]Activas '!$L$10</f>
        <v>0.11427344728401795</v>
      </c>
      <c r="CC38" s="237">
        <f>+'[7]Activas '!$L$11</f>
        <v>0.10873947824934888</v>
      </c>
      <c r="CD38" s="166">
        <f>+'[7]Activas '!$L$18</f>
        <v>0.12481968854061996</v>
      </c>
      <c r="CE38" s="163">
        <f>+'[7]Activas '!$L$19</f>
        <v>0.13365884680273826</v>
      </c>
      <c r="CF38" s="163">
        <f>+'[7]Activas '!$L$20</f>
        <v>0.13299511063018793</v>
      </c>
      <c r="CG38" s="165">
        <f>+'[7]Activas '!$L$21</f>
        <v>0.12792221089654848</v>
      </c>
      <c r="CH38" s="164">
        <f>+'[7]Activas '!$L$27</f>
        <v>0.1149004304391423</v>
      </c>
      <c r="CI38" s="31">
        <f>+'[7]Activas '!$L$28</f>
        <v>0.11159105695051127</v>
      </c>
      <c r="CJ38" s="31">
        <f>+'[7]Activas '!$L$29</f>
        <v>0.12896872203416182</v>
      </c>
      <c r="CK38" s="165">
        <f>+'[7]Activas '!$L$30</f>
        <v>0.12464016174701423</v>
      </c>
      <c r="CL38" s="167">
        <f>+'[7]Activas '!$L$36</f>
        <v>0.12475759746236254</v>
      </c>
      <c r="CM38" s="163">
        <f>+'[7]Activas '!$L$37</f>
        <v>0.12547555769529301</v>
      </c>
      <c r="CN38" s="163">
        <f>+'[7]Activas '!$L$38</f>
        <v>0.13020176301977582</v>
      </c>
      <c r="CO38" s="163">
        <f>+'[7]Activas '!$L$39</f>
        <v>0.11966582561093943</v>
      </c>
      <c r="CP38" s="165">
        <f>+'[7]Activas '!$L$40</f>
        <v>0.10431420376687392</v>
      </c>
      <c r="CQ38" s="167">
        <f>+'[7]Activas '!$L$47</f>
        <v>0.11840755653461385</v>
      </c>
      <c r="CR38" s="163">
        <f>+'[7]Activas '!$L$48</f>
        <v>0.12007959666450235</v>
      </c>
      <c r="CS38" s="163">
        <f>+'[7]Activas '!$L$49</f>
        <v>0.11945401516677273</v>
      </c>
      <c r="CT38" s="163">
        <f>+'[7]Activas '!$L$50</f>
        <v>0.11876636720109918</v>
      </c>
      <c r="CU38" s="167">
        <f>+'[7]Activas '!$L$56</f>
        <v>0.1051285404524437</v>
      </c>
      <c r="CV38" s="163">
        <f>+'[7]Activas '!$L$57</f>
        <v>0.12648141074310285</v>
      </c>
      <c r="CW38" s="163">
        <f>+'[7]Activas '!$L$58</f>
        <v>0.12321274274889618</v>
      </c>
      <c r="CX38" s="165">
        <f>+'[7]Activas '!$L$59</f>
        <v>0.12338781241571817</v>
      </c>
      <c r="CY38" s="163">
        <f>+'[7]Activas '!$L$65</f>
        <v>0.13044418052720999</v>
      </c>
      <c r="CZ38" s="163">
        <f>+'[7]Activas '!$L$66</f>
        <v>0.11486891414553781</v>
      </c>
      <c r="DA38" s="163">
        <f>+'[7]Activas '!$L$67</f>
        <v>0.11773308886375064</v>
      </c>
      <c r="DB38" s="163">
        <f>+'[7]Activas '!$L$68</f>
        <v>0.11509032498843393</v>
      </c>
      <c r="DC38" s="165">
        <f>+'[7]Activas '!$L$69</f>
        <v>0.10107545309159983</v>
      </c>
      <c r="DD38" s="163">
        <f>+'[7]Activas '!$L$76</f>
        <v>0.1213217820707839</v>
      </c>
      <c r="DE38" s="163">
        <f>+'[7]Activas '!$L$77</f>
        <v>0.11075343769963955</v>
      </c>
      <c r="DF38" s="163">
        <f>+'[7]Activas '!$L$78</f>
        <v>0.1233581731315208</v>
      </c>
      <c r="DG38" s="163">
        <f>+'[7]Activas '!$L$79</f>
        <v>0.11628851207065038</v>
      </c>
      <c r="DH38" s="167">
        <f>+'[7]Activas '!$L$85</f>
        <v>0.12112703360312158</v>
      </c>
      <c r="DI38" s="163">
        <f>+'[7]Activas '!$L$86</f>
        <v>0.12521912999981533</v>
      </c>
      <c r="DJ38" s="163">
        <f>+'[7]Activas '!$L$87</f>
        <v>0.11536852893325439</v>
      </c>
      <c r="DK38" s="165">
        <f>+'[7]Activas '!$L$88</f>
        <v>0.11933325687173406</v>
      </c>
      <c r="DL38" s="167">
        <f>+'[7]Activas '!$L$94</f>
        <v>0.11993767651396282</v>
      </c>
      <c r="DM38" s="163">
        <f>+'[7]Activas '!$L$95</f>
        <v>0.12031670089471923</v>
      </c>
      <c r="DN38" s="163">
        <f>+'[7]Activas '!$L$96</f>
        <v>0.1198787288691613</v>
      </c>
      <c r="DO38" s="163">
        <f>+'[7]Activas '!$L$97</f>
        <v>0.12020119685569469</v>
      </c>
      <c r="DP38" s="165">
        <f>+'[7]Activas '!$L$98</f>
        <v>0.11297711435035276</v>
      </c>
      <c r="DQ38" s="167">
        <f>+'[7]Activas '!$L$105</f>
        <v>0.11343433055849539</v>
      </c>
      <c r="DR38" s="163">
        <f>+'[7]Activas '!$L$106</f>
        <v>0.10510370973377028</v>
      </c>
      <c r="DS38" s="163">
        <f>+'[7]Activas '!$L$107</f>
        <v>0.11383418446906457</v>
      </c>
      <c r="DT38" s="165">
        <f>+'[7]Activas '!$L$108</f>
        <v>0.11147050983164009</v>
      </c>
      <c r="DU38" s="167">
        <f>+'[7]Activas '!$L$114</f>
        <v>0.1163646624104146</v>
      </c>
      <c r="DV38" s="163">
        <f>+'[7]Activas '!$L$115</f>
        <v>0.11021155070479727</v>
      </c>
      <c r="DW38" s="163">
        <f>+'[7]Activas '!$L$116</f>
        <v>0.11049280706815981</v>
      </c>
      <c r="DX38" s="163">
        <f>+'[7]Activas '!$L$117</f>
        <v>0.10750795717352821</v>
      </c>
      <c r="DY38" s="165">
        <f>+'[7]Activas '!$L$118</f>
        <v>0.12114901422659255</v>
      </c>
      <c r="DZ38" s="167">
        <f>+'[7]Activas '!$L$125</f>
        <v>0.12429703369566811</v>
      </c>
      <c r="EA38" s="163">
        <f>+'[7]Activas '!$L$126</f>
        <v>0.11013958937414797</v>
      </c>
      <c r="EB38" s="163">
        <f>+'[7]Activas '!$L$127</f>
        <v>0.12312578709496119</v>
      </c>
      <c r="EC38" s="165">
        <f>+'[7]Activas '!$L$128</f>
        <v>0.11979214520310741</v>
      </c>
      <c r="ED38" s="167">
        <f>+'[7]Activas '!$L$134</f>
        <v>0.11634318039159487</v>
      </c>
      <c r="EE38" s="31">
        <f>+'[7]Activas '!$L$135</f>
        <v>0.11905146168923558</v>
      </c>
      <c r="EF38" s="163">
        <f>+'[7]Activas '!$L$136</f>
        <v>0.11348760357502898</v>
      </c>
      <c r="EG38" s="165">
        <f>+'[7]Activas '!$L$137</f>
        <v>0.10997023980632081</v>
      </c>
      <c r="EH38" s="163">
        <f>+'[7]Activas '!$L$143</f>
        <v>9.6930875491105462E-2</v>
      </c>
      <c r="EI38" s="163">
        <f>+'[7]Activas '!$L$144</f>
        <v>0.11433403065132228</v>
      </c>
      <c r="EJ38" s="163">
        <f>+'[7]Activas '!$L$145</f>
        <v>0.10010899859066538</v>
      </c>
      <c r="EK38" s="163">
        <f>+'[7]Activas '!$L$146</f>
        <v>0.11324146361861083</v>
      </c>
      <c r="EL38" s="163">
        <f>+'[7]Activas '!$L$147</f>
        <v>0.11005085999021408</v>
      </c>
      <c r="EM38" s="167">
        <f>+'[9]Activas '!$L$154</f>
        <v>0.11124871101667166</v>
      </c>
      <c r="EN38" s="163">
        <f>+'[9]Activas '!$L$155</f>
        <v>0.11175385938729138</v>
      </c>
      <c r="EO38" s="163">
        <f>+'[9]Activas '!$L$156</f>
        <v>0.10904358981028713</v>
      </c>
      <c r="EP38" s="165">
        <f>+'[9]Activas '!$L$157</f>
        <v>0.11839005282010978</v>
      </c>
      <c r="EQ38" s="167">
        <f>+'[9]Activas '!$L$163</f>
        <v>0.11096903312393058</v>
      </c>
      <c r="ER38" s="31">
        <f>+'[9]Activas '!$L$164</f>
        <v>0.11579704916300169</v>
      </c>
      <c r="ES38" s="163">
        <f>+'[9]Activas '!$L$165</f>
        <v>0.10586055719834009</v>
      </c>
      <c r="ET38" s="165">
        <f>+'[9]Activas '!$L$166</f>
        <v>0.10354492199465508</v>
      </c>
      <c r="EU38" s="167">
        <f>+'[9]Activas '!$L$172</f>
        <v>9.8243906968353445E-2</v>
      </c>
      <c r="EV38" s="163">
        <f>+'[9]Activas '!$L$173</f>
        <v>0.10648762489984602</v>
      </c>
      <c r="EW38" s="31">
        <f>+'[9]Activas '!$L$174</f>
        <v>0.11521648068427562</v>
      </c>
      <c r="EX38" s="165">
        <f>+'[9]Activas '!$L$175</f>
        <v>9.7627733198055344E-2</v>
      </c>
      <c r="EY38" s="164">
        <f>+'[9]Activas '!$L$181</f>
        <v>0.10641374546179702</v>
      </c>
      <c r="EZ38" s="31">
        <f>+'[9]Activas '!$L$182</f>
        <v>0.10452983363612485</v>
      </c>
      <c r="FA38" s="166">
        <f>+'[9]Activas '!$L$183</f>
        <v>9.5718725760866735E-2</v>
      </c>
      <c r="FB38" s="31">
        <f>+'[9]Activas '!$L$184</f>
        <v>0.1071124337315091</v>
      </c>
      <c r="FC38" s="168">
        <f>+'[10]Activas '!$L$185</f>
        <v>0.10306839961732567</v>
      </c>
    </row>
    <row r="39" spans="1:159" x14ac:dyDescent="0.2">
      <c r="A39" s="12" t="s">
        <v>16</v>
      </c>
      <c r="B39" s="188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1"/>
      <c r="AA39" s="190"/>
      <c r="AB39" s="190"/>
      <c r="AC39" s="190"/>
      <c r="AD39" s="190"/>
      <c r="AE39" s="238"/>
      <c r="AF39" s="18"/>
      <c r="AG39" s="18"/>
      <c r="AH39" s="18"/>
      <c r="AI39" s="18"/>
      <c r="AJ39" s="18"/>
      <c r="AK39" s="239"/>
      <c r="AL39" s="240"/>
      <c r="AM39" s="241"/>
      <c r="AN39" s="241"/>
      <c r="AO39" s="241"/>
      <c r="AP39" s="242"/>
      <c r="AQ39" s="241"/>
      <c r="AR39" s="43"/>
      <c r="AS39" s="14"/>
      <c r="AT39" s="175"/>
      <c r="AU39" s="195"/>
      <c r="AV39" s="197"/>
      <c r="AW39" s="197"/>
      <c r="AX39" s="197"/>
      <c r="AY39" s="243"/>
      <c r="AZ39" s="176"/>
      <c r="BA39" s="43"/>
      <c r="BB39" s="200"/>
      <c r="BC39" s="201"/>
      <c r="BD39" s="202"/>
      <c r="BE39" s="200"/>
      <c r="BF39" s="200"/>
      <c r="BG39" s="200"/>
      <c r="BH39" s="203"/>
      <c r="BI39" s="200"/>
      <c r="BJ39" s="200"/>
      <c r="BK39" s="201"/>
      <c r="BL39" s="202"/>
      <c r="BM39" s="200"/>
      <c r="BN39" s="200"/>
      <c r="BO39" s="200"/>
      <c r="BP39" s="200"/>
      <c r="BQ39" s="203"/>
      <c r="BR39" s="200"/>
      <c r="BS39" s="200"/>
      <c r="BT39" s="201"/>
      <c r="BU39" s="202"/>
      <c r="BV39" s="200"/>
      <c r="BW39" s="200"/>
      <c r="BX39" s="200"/>
      <c r="BY39" s="203"/>
      <c r="BZ39" s="200"/>
      <c r="CA39" s="200"/>
      <c r="CB39" s="200"/>
      <c r="CC39" s="201"/>
      <c r="CD39" s="202"/>
      <c r="CE39" s="200"/>
      <c r="CF39" s="200"/>
      <c r="CG39" s="201"/>
      <c r="CH39" s="203"/>
      <c r="CI39" s="199"/>
      <c r="CJ39" s="199"/>
      <c r="CK39" s="201"/>
      <c r="CL39" s="204"/>
      <c r="CM39" s="200"/>
      <c r="CN39" s="200"/>
      <c r="CO39" s="200"/>
      <c r="CP39" s="201"/>
      <c r="CQ39" s="204"/>
      <c r="CR39" s="200"/>
      <c r="CS39" s="200"/>
      <c r="CT39" s="200"/>
      <c r="CU39" s="204"/>
      <c r="CV39" s="200"/>
      <c r="CW39" s="200"/>
      <c r="CX39" s="201"/>
      <c r="CY39" s="200"/>
      <c r="CZ39" s="200"/>
      <c r="DA39" s="200"/>
      <c r="DB39" s="200"/>
      <c r="DC39" s="201"/>
      <c r="DD39" s="200"/>
      <c r="DE39" s="200"/>
      <c r="DF39" s="200"/>
      <c r="DG39" s="200"/>
      <c r="DH39" s="204"/>
      <c r="DI39" s="200"/>
      <c r="DJ39" s="200"/>
      <c r="DK39" s="201"/>
      <c r="DL39" s="204"/>
      <c r="DM39" s="200"/>
      <c r="DN39" s="200"/>
      <c r="DO39" s="200"/>
      <c r="DP39" s="201"/>
      <c r="DQ39" s="204"/>
      <c r="DR39" s="200"/>
      <c r="DS39" s="200"/>
      <c r="DT39" s="201"/>
      <c r="DU39" s="204"/>
      <c r="DV39" s="200"/>
      <c r="DW39" s="200"/>
      <c r="DX39" s="200"/>
      <c r="DY39" s="201"/>
      <c r="DZ39" s="204"/>
      <c r="EA39" s="200"/>
      <c r="EB39" s="200"/>
      <c r="EC39" s="201"/>
      <c r="ED39" s="204"/>
      <c r="EE39" s="199"/>
      <c r="EF39" s="200"/>
      <c r="EG39" s="201"/>
      <c r="EH39" s="200"/>
      <c r="EI39" s="200"/>
      <c r="EJ39" s="200"/>
      <c r="EK39" s="200"/>
      <c r="EL39" s="200"/>
      <c r="EM39" s="204"/>
      <c r="EN39" s="200"/>
      <c r="EO39" s="200"/>
      <c r="EP39" s="201"/>
      <c r="EQ39" s="204"/>
      <c r="ER39" s="199"/>
      <c r="ES39" s="200"/>
      <c r="ET39" s="201"/>
      <c r="EU39" s="204"/>
      <c r="EV39" s="200"/>
      <c r="EW39" s="199"/>
      <c r="EX39" s="201"/>
      <c r="EY39" s="203"/>
      <c r="EZ39" s="199"/>
      <c r="FA39" s="202"/>
      <c r="FB39" s="199"/>
      <c r="FC39" s="205"/>
    </row>
    <row r="40" spans="1:159" ht="13.5" thickBot="1" x14ac:dyDescent="0.25">
      <c r="A40" s="15" t="s">
        <v>17</v>
      </c>
      <c r="B40" s="206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8"/>
      <c r="AA40" s="207"/>
      <c r="AB40" s="207"/>
      <c r="AC40" s="207"/>
      <c r="AD40" s="207"/>
      <c r="AE40" s="209">
        <v>0.15066324273059742</v>
      </c>
      <c r="AF40" s="16">
        <v>0.15933801046937365</v>
      </c>
      <c r="AG40" s="16">
        <v>0.1624095349039909</v>
      </c>
      <c r="AH40" s="16">
        <v>0.16178731531044829</v>
      </c>
      <c r="AI40" s="16">
        <v>0.16391306221440738</v>
      </c>
      <c r="AJ40" s="16">
        <v>0.17089180083167366</v>
      </c>
      <c r="AK40" s="210">
        <v>0.16945529417234989</v>
      </c>
      <c r="AL40" s="211">
        <v>0.16842733834241802</v>
      </c>
      <c r="AM40" s="44">
        <v>0.16183889248796074</v>
      </c>
      <c r="AN40" s="44">
        <f>+'[6]Activas '!$X$202</f>
        <v>0</v>
      </c>
      <c r="AO40" s="44">
        <f>+'[6]Activas '!$X$207</f>
        <v>0.15259894559847004</v>
      </c>
      <c r="AP40" s="244">
        <f>+'[6]Activas '!$X212</f>
        <v>0</v>
      </c>
      <c r="AQ40" s="245">
        <f>+'[6]Activas '!$X213</f>
        <v>0</v>
      </c>
      <c r="AR40" s="44">
        <f>+'[6]Activas '!$X214</f>
        <v>0.16569227282798854</v>
      </c>
      <c r="AS40" s="44">
        <f>+'[6]Activas '!$X215</f>
        <v>0.16080964728994115</v>
      </c>
      <c r="AT40" s="213">
        <f>+'[6]Activas '!$X216</f>
        <v>0.14280465291978245</v>
      </c>
      <c r="AU40" s="50">
        <f>+'[6]Activas '!$X223</f>
        <v>0</v>
      </c>
      <c r="AV40" s="44">
        <f>+'[6]Activas '!$X224</f>
        <v>0</v>
      </c>
      <c r="AW40" s="44">
        <f>+'[6]Activas '!$X225</f>
        <v>0.13632049290885154</v>
      </c>
      <c r="AX40" s="44">
        <f>+'[6]Activas '!$X226</f>
        <v>0.15810570066172444</v>
      </c>
      <c r="AY40" s="212">
        <f>+'[6]Activas '!$X232</f>
        <v>0</v>
      </c>
      <c r="AZ40" s="44">
        <f>+'[6]Activas '!$X233</f>
        <v>0</v>
      </c>
      <c r="BA40" s="44">
        <f>+'[6]Activas '!$X234</f>
        <v>0.15066324273059742</v>
      </c>
      <c r="BB40" s="44">
        <f>+'[6]Activas '!$X235</f>
        <v>0.15267642313649571</v>
      </c>
      <c r="BC40" s="213">
        <f>+'[6]Activas '!$X236</f>
        <v>0.15667532351500049</v>
      </c>
      <c r="BD40" s="50">
        <f>+'[6]Activas '!$X243</f>
        <v>0.1679694406300149</v>
      </c>
      <c r="BE40" s="44">
        <f>+'[6]Activas '!$X244</f>
        <v>0.15933801046919779</v>
      </c>
      <c r="BF40" s="44">
        <f>+'[6]Activas '!$X245</f>
        <v>0.15735802488815967</v>
      </c>
      <c r="BG40" s="44">
        <f>+'[6]Activas '!$X246</f>
        <v>0.16366629834394372</v>
      </c>
      <c r="BH40" s="212">
        <f>+'[6]Activas '!$X252</f>
        <v>0</v>
      </c>
      <c r="BI40" s="44">
        <f>+'[6]Activas '!$X253</f>
        <v>0</v>
      </c>
      <c r="BJ40" s="44">
        <f>+'[6]Activas '!$X254</f>
        <v>0.16378559047565103</v>
      </c>
      <c r="BK40" s="213">
        <f>+'[6]Activas '!$X255</f>
        <v>0.16276462757382304</v>
      </c>
      <c r="BL40" s="50">
        <f>+'[6]Activas '!$X261</f>
        <v>0</v>
      </c>
      <c r="BM40" s="44">
        <f>+'[6]Activas '!$X262</f>
        <v>0</v>
      </c>
      <c r="BN40" s="44">
        <f>+'[6]Activas '!$X263</f>
        <v>0.16703988940560394</v>
      </c>
      <c r="BO40" s="44">
        <f>+'[6]Activas '!$X264</f>
        <v>0.16176390262160023</v>
      </c>
      <c r="BP40" s="44">
        <f>+'[6]Activas '!$X265</f>
        <v>0.15708656040282376</v>
      </c>
      <c r="BQ40" s="212">
        <f>+'[6]Activas '!$X272</f>
        <v>0.16391306221316163</v>
      </c>
      <c r="BR40" s="44">
        <f>+'[6]Activas '!$X273</f>
        <v>0</v>
      </c>
      <c r="BS40" s="44">
        <f>+'[6]Activas '!$X274</f>
        <v>0</v>
      </c>
      <c r="BT40" s="213">
        <f>+'[6]Activas '!$X275</f>
        <v>0</v>
      </c>
      <c r="BU40" s="50">
        <f>+'[6]Activas '!$X281</f>
        <v>0.18135522517474381</v>
      </c>
      <c r="BV40" s="44">
        <f>+'[6]Activas '!$X282</f>
        <v>0.18815582042867857</v>
      </c>
      <c r="BW40" s="44">
        <f>+'[6]Activas '!$X283</f>
        <v>1.7628341712032154E-2</v>
      </c>
      <c r="BX40" s="44">
        <f>+'[6]Activas '!$X284</f>
        <v>0.1752468799717177</v>
      </c>
      <c r="BY40" s="212">
        <f>+'[7]Activas '!$M$7</f>
        <v>0.12949273580532517</v>
      </c>
      <c r="BZ40" s="44">
        <f>+'[7]Activas '!$M$8</f>
        <v>0.13730701301318379</v>
      </c>
      <c r="CA40" s="44">
        <f>+'[7]Activas '!$M$9</f>
        <v>0.13280451726649894</v>
      </c>
      <c r="CB40" s="44">
        <f>+'[7]Activas '!$M$10</f>
        <v>0.11739818743610467</v>
      </c>
      <c r="CC40" s="213">
        <f>+'[7]Activas '!$M$11</f>
        <v>0.1112462961479368</v>
      </c>
      <c r="CD40" s="50">
        <f>+'[7]Activas '!$M$18</f>
        <v>0.12712208588331228</v>
      </c>
      <c r="CE40" s="44">
        <f>+'[7]Activas '!$M$19</f>
        <v>0.13761598610824072</v>
      </c>
      <c r="CF40" s="44">
        <f>+'[7]Activas '!$M$20</f>
        <v>0.13848094568113245</v>
      </c>
      <c r="CG40" s="213">
        <f>+'[7]Activas '!$M$21</f>
        <v>0.13106801669198098</v>
      </c>
      <c r="CH40" s="212">
        <f>+'[7]Activas '!$M$27</f>
        <v>0.11743298262875983</v>
      </c>
      <c r="CI40" s="32">
        <f>+'[7]Activas '!$M$28</f>
        <v>0.11509515585815516</v>
      </c>
      <c r="CJ40" s="32">
        <f>+'[7]Activas '!$M$29</f>
        <v>0.13402045855532987</v>
      </c>
      <c r="CK40" s="213">
        <f>+'[7]Activas '!$M$30</f>
        <v>0.13042579085825209</v>
      </c>
      <c r="CL40" s="215">
        <f>+'[7]Activas '!$M$36</f>
        <v>0.12706345697348503</v>
      </c>
      <c r="CM40" s="44">
        <f>+'[7]Activas '!$M$37</f>
        <v>0.12692031451562558</v>
      </c>
      <c r="CN40" s="44">
        <f>+'[7]Activas '!$M$38</f>
        <v>0.13397284890317107</v>
      </c>
      <c r="CO40" s="44">
        <f>+'[7]Activas '!$M$39</f>
        <v>0.12095358427117192</v>
      </c>
      <c r="CP40" s="213">
        <f>+'[7]Activas '!$M$40</f>
        <v>0.10860390627173204</v>
      </c>
      <c r="CQ40" s="215">
        <f>+'[7]Activas '!$M$47</f>
        <v>0.12323840453675765</v>
      </c>
      <c r="CR40" s="44">
        <f>+'[7]Activas '!$M$48</f>
        <v>0.1235412240436409</v>
      </c>
      <c r="CS40" s="44">
        <f>+'[7]Activas '!$M$49</f>
        <v>0.12199705235405885</v>
      </c>
      <c r="CT40" s="44">
        <f>+'[7]Activas '!$M$50</f>
        <v>0.1250042512280613</v>
      </c>
      <c r="CU40" s="215">
        <f>+'[7]Activas '!$M$56</f>
        <v>0.10751329244012292</v>
      </c>
      <c r="CV40" s="44">
        <f>+'[7]Activas '!$M$57</f>
        <v>0.13175211609659357</v>
      </c>
      <c r="CW40" s="44">
        <f>+'[7]Activas '!$M$58</f>
        <v>0.12724269218663198</v>
      </c>
      <c r="CX40" s="213">
        <f>+'[7]Activas '!$M$59</f>
        <v>0.1269751721764692</v>
      </c>
      <c r="CY40" s="44">
        <f>+'[7]Activas '!$M$65</f>
        <v>0.13572911009645994</v>
      </c>
      <c r="CZ40" s="44">
        <f>+'[7]Activas '!$M$66</f>
        <v>0.11725187972522907</v>
      </c>
      <c r="DA40" s="44">
        <f>+'[7]Activas '!$M$67</f>
        <v>0.12365696373607275</v>
      </c>
      <c r="DB40" s="44">
        <f>+'[7]Activas '!$M$68</f>
        <v>0.12029367569543326</v>
      </c>
      <c r="DC40" s="213">
        <f>+'[7]Activas '!$M$69</f>
        <v>0.10460893965579111</v>
      </c>
      <c r="DD40" s="44">
        <f>+'[7]Activas '!$M$76</f>
        <v>0.12444964411323046</v>
      </c>
      <c r="DE40" s="44">
        <f>+'[7]Activas '!$M$77</f>
        <v>0.11338557302775916</v>
      </c>
      <c r="DF40" s="44">
        <f>+'[7]Activas '!$M$78</f>
        <v>0.12469937468924461</v>
      </c>
      <c r="DG40" s="44">
        <f>+'[7]Activas '!$M$79</f>
        <v>0.12021443421496328</v>
      </c>
      <c r="DH40" s="215">
        <f>+'[7]Activas '!$M$85</f>
        <v>0.12304487331075814</v>
      </c>
      <c r="DI40" s="44">
        <f>+'[7]Activas '!$M$86</f>
        <v>0.12833029146331121</v>
      </c>
      <c r="DJ40" s="44">
        <f>+'[7]Activas '!$M$87</f>
        <v>0.12120964505191896</v>
      </c>
      <c r="DK40" s="213">
        <f>+'[7]Activas '!$M$88</f>
        <v>0.11866716712448291</v>
      </c>
      <c r="DL40" s="215">
        <f>+'[7]Activas '!$M$94</f>
        <v>0.12345887924424326</v>
      </c>
      <c r="DM40" s="44">
        <f>+'[7]Activas '!$M$95</f>
        <v>0.12328871378979878</v>
      </c>
      <c r="DN40" s="44">
        <f>+'[7]Activas '!$M$96</f>
        <v>0.12261633034809533</v>
      </c>
      <c r="DO40" s="44">
        <f>+'[7]Activas '!$M$97</f>
        <v>0.13102553896255384</v>
      </c>
      <c r="DP40" s="213">
        <f>+'[7]Activas '!$M$98</f>
        <v>0.11549265621661177</v>
      </c>
      <c r="DQ40" s="215">
        <f>+'[7]Activas '!$M$105</f>
        <v>0.11687123960230524</v>
      </c>
      <c r="DR40" s="44">
        <f>+'[7]Activas '!$M$106</f>
        <v>0.10631591629197877</v>
      </c>
      <c r="DS40" s="44">
        <f>+'[7]Activas '!$M$107</f>
        <v>0.11735146013045683</v>
      </c>
      <c r="DT40" s="213">
        <f>+'[7]Activas '!$M$108</f>
        <v>0.11473608670540004</v>
      </c>
      <c r="DU40" s="215">
        <f>+'[7]Activas '!$M$114</f>
        <v>0.12045893998860767</v>
      </c>
      <c r="DV40" s="44">
        <f>+'[7]Activas '!$M$115</f>
        <v>0.11329187454760106</v>
      </c>
      <c r="DW40" s="44">
        <f>+'[7]Activas '!$M$116</f>
        <v>0.11075328666780078</v>
      </c>
      <c r="DX40" s="44">
        <f>+'[7]Activas '!$M$117</f>
        <v>0.11065755942183701</v>
      </c>
      <c r="DY40" s="213">
        <f>+'[7]Activas '!$M$118</f>
        <v>0.12226834001437457</v>
      </c>
      <c r="DZ40" s="215">
        <f>+'[7]Activas '!$M$125</f>
        <v>0.12895632627243761</v>
      </c>
      <c r="EA40" s="44">
        <f>+'[7]Activas '!$M$126</f>
        <v>0.11221542079081173</v>
      </c>
      <c r="EB40" s="44">
        <f>+'[7]Activas '!$M$127</f>
        <v>0.12581304355645109</v>
      </c>
      <c r="EC40" s="213">
        <f>+'[7]Activas '!$M$128</f>
        <v>0.12053134927491303</v>
      </c>
      <c r="ED40" s="215">
        <f>+'[7]Activas '!$M$134</f>
        <v>0.11911025828469245</v>
      </c>
      <c r="EE40" s="32">
        <f>+'[7]Activas '!$M$135</f>
        <v>0.12090372394043222</v>
      </c>
      <c r="EF40" s="44">
        <f>+'[7]Activas '!$M$136</f>
        <v>0.11665099485684613</v>
      </c>
      <c r="EG40" s="213">
        <f>+'[7]Activas '!$M$137</f>
        <v>0.11265125069180035</v>
      </c>
      <c r="EH40" s="44">
        <f>+'[7]Activas '!$M$143</f>
        <v>9.8730098593582866E-2</v>
      </c>
      <c r="EI40" s="44">
        <f>+'[7]Activas '!$M$144</f>
        <v>0.11879370466129673</v>
      </c>
      <c r="EJ40" s="44">
        <f>+'[7]Activas '!$M$145</f>
        <v>0.10164780110033672</v>
      </c>
      <c r="EK40" s="44">
        <f>+'[7]Activas '!$M$146</f>
        <v>0.11684849036882275</v>
      </c>
      <c r="EL40" s="44">
        <f>+'[7]Activas '!$M$147</f>
        <v>0.11221103630032633</v>
      </c>
      <c r="EM40" s="215">
        <f>+'[9]Activas '!$M$154</f>
        <v>0.11357172635743305</v>
      </c>
      <c r="EN40" s="44">
        <f>+'[9]Activas '!$M$155</f>
        <v>0.11433637504851855</v>
      </c>
      <c r="EO40" s="44">
        <f>+'[9]Activas '!$M$156</f>
        <v>0.11116201176437243</v>
      </c>
      <c r="EP40" s="213">
        <f>+'[9]Activas '!$M$157</f>
        <v>0.12050225017439707</v>
      </c>
      <c r="EQ40" s="215">
        <f>+'[9]Activas '!$M$163</f>
        <v>0.11312591174121805</v>
      </c>
      <c r="ER40" s="32">
        <f>+'[9]Activas '!$M$164</f>
        <v>0.11762326330929332</v>
      </c>
      <c r="ES40" s="44">
        <f>+'[9]Activas '!$M$165</f>
        <v>0.10840996603865224</v>
      </c>
      <c r="ET40" s="213">
        <f>+'[9]Activas '!$M$166</f>
        <v>0.10469491329237024</v>
      </c>
      <c r="EU40" s="215">
        <f>+'[9]Activas '!$M$172</f>
        <v>9.869956736883706E-2</v>
      </c>
      <c r="EV40" s="44">
        <f>+'[9]Activas '!$M$173</f>
        <v>0.10873264537721203</v>
      </c>
      <c r="EW40" s="32">
        <f>+'[9]Activas '!$M$174</f>
        <v>0.1166178263439753</v>
      </c>
      <c r="EX40" s="213">
        <f>+'[9]Activas '!$M$175</f>
        <v>9.9913517716630068E-2</v>
      </c>
      <c r="EY40" s="212">
        <f>+'[9]Activas '!$M$181</f>
        <v>0.10856119262920173</v>
      </c>
      <c r="EZ40" s="32">
        <f>+'[9]Activas '!$M$182</f>
        <v>0.10581099637573334</v>
      </c>
      <c r="FA40" s="50">
        <f>+'[9]Activas '!$M$183</f>
        <v>9.7852582572991259E-2</v>
      </c>
      <c r="FB40" s="32">
        <f>+'[9]Activas '!$M$184</f>
        <v>0.11173218759335375</v>
      </c>
      <c r="FC40" s="216">
        <f>+'[10]Activas '!$M$185</f>
        <v>0.10487478151945442</v>
      </c>
    </row>
    <row r="41" spans="1:159" x14ac:dyDescent="0.2">
      <c r="A41" s="19" t="s">
        <v>21</v>
      </c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9"/>
      <c r="AA41" s="218"/>
      <c r="AB41" s="218"/>
      <c r="AC41" s="218"/>
      <c r="AD41" s="218"/>
      <c r="AE41" s="218"/>
      <c r="AF41" s="218"/>
      <c r="AG41" s="218"/>
      <c r="AH41" s="218"/>
      <c r="AI41" s="218"/>
      <c r="AJ41" s="1"/>
      <c r="AK41" s="56"/>
      <c r="AL41" s="123"/>
      <c r="AM41" s="47"/>
      <c r="AN41" s="47"/>
      <c r="AO41" s="47"/>
      <c r="AP41" s="130"/>
      <c r="AQ41" s="47"/>
      <c r="AR41" s="47"/>
      <c r="AS41" s="47"/>
      <c r="AT41" s="127"/>
      <c r="AU41" s="47"/>
      <c r="AV41" s="221"/>
      <c r="AW41" s="221"/>
      <c r="AX41" s="221"/>
      <c r="AY41" s="130"/>
      <c r="AZ41" s="218"/>
      <c r="BA41" s="218"/>
      <c r="BB41" s="218"/>
      <c r="BC41" s="231"/>
      <c r="BD41" s="218"/>
      <c r="BE41" s="218"/>
      <c r="BF41" s="218"/>
      <c r="BG41" s="47"/>
      <c r="BH41" s="130"/>
      <c r="BI41" s="47"/>
      <c r="BJ41" s="47"/>
      <c r="BK41" s="127"/>
      <c r="BL41" s="47"/>
      <c r="BM41" s="47"/>
      <c r="BN41" s="47"/>
      <c r="BO41" s="47"/>
      <c r="BP41" s="47"/>
      <c r="BQ41" s="130"/>
      <c r="BR41" s="47"/>
      <c r="BS41" s="47"/>
      <c r="BT41" s="127"/>
      <c r="BU41" s="47"/>
      <c r="BV41" s="47"/>
      <c r="BW41" s="47"/>
      <c r="BX41" s="47"/>
      <c r="BY41" s="130"/>
      <c r="BZ41" s="47"/>
      <c r="CA41" s="47"/>
      <c r="CB41" s="47"/>
      <c r="CC41" s="127"/>
      <c r="CD41" s="47"/>
      <c r="CE41" s="47"/>
      <c r="CF41" s="47"/>
      <c r="CG41" s="127"/>
      <c r="CH41" s="125"/>
      <c r="CI41" s="126"/>
      <c r="CJ41" s="126"/>
      <c r="CK41" s="131"/>
      <c r="CL41" s="126"/>
      <c r="CM41" s="126"/>
      <c r="CN41" s="126"/>
      <c r="CO41" s="126"/>
      <c r="CP41" s="131"/>
      <c r="CQ41" s="126"/>
      <c r="CR41" s="126"/>
      <c r="CS41" s="126"/>
      <c r="CT41" s="126"/>
      <c r="CU41" s="125"/>
      <c r="CV41" s="126"/>
      <c r="CW41" s="126"/>
      <c r="CX41" s="131"/>
      <c r="CY41" s="47"/>
      <c r="CZ41" s="47"/>
      <c r="DA41" s="47"/>
      <c r="DB41" s="47"/>
      <c r="DC41" s="127"/>
      <c r="DD41" s="47"/>
      <c r="DE41" s="47"/>
      <c r="DF41" s="47"/>
      <c r="DG41" s="47"/>
      <c r="DH41" s="125"/>
      <c r="DI41" s="126"/>
      <c r="DJ41" s="126"/>
      <c r="DK41" s="131"/>
      <c r="DL41" s="132"/>
      <c r="DM41" s="133"/>
      <c r="DN41" s="133"/>
      <c r="DO41" s="133"/>
      <c r="DP41" s="134"/>
      <c r="DQ41" s="132"/>
      <c r="DR41" s="133"/>
      <c r="DS41" s="133"/>
      <c r="DT41" s="134"/>
      <c r="DU41" s="132"/>
      <c r="DV41" s="133"/>
      <c r="DW41" s="133"/>
      <c r="DX41" s="133"/>
      <c r="DY41" s="134"/>
      <c r="DZ41" s="132"/>
      <c r="EA41" s="133"/>
      <c r="EB41" s="133"/>
      <c r="EC41" s="134"/>
      <c r="ED41" s="132"/>
      <c r="EE41" s="27"/>
      <c r="EF41" s="133"/>
      <c r="EG41" s="134"/>
      <c r="EH41" s="133"/>
      <c r="EI41" s="133"/>
      <c r="EJ41" s="133"/>
      <c r="EK41" s="133"/>
      <c r="EL41" s="131"/>
      <c r="EM41" s="132"/>
      <c r="EN41" s="133"/>
      <c r="EO41" s="133"/>
      <c r="EP41" s="134"/>
      <c r="EQ41" s="132"/>
      <c r="ER41" s="27"/>
      <c r="ES41" s="133"/>
      <c r="ET41" s="134"/>
      <c r="EU41" s="132"/>
      <c r="EV41" s="133"/>
      <c r="EW41" s="27"/>
      <c r="EX41" s="134"/>
      <c r="EY41" s="125"/>
      <c r="EZ41" s="27"/>
      <c r="FA41" s="126"/>
      <c r="FB41" s="27"/>
      <c r="FC41" s="52"/>
    </row>
    <row r="42" spans="1:159" x14ac:dyDescent="0.2">
      <c r="A42" s="20" t="s">
        <v>22</v>
      </c>
      <c r="B42" s="222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4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5"/>
      <c r="AL42" s="123"/>
      <c r="AM42" s="47"/>
      <c r="AN42" s="47"/>
      <c r="AO42" s="47"/>
      <c r="AP42" s="130"/>
      <c r="AQ42" s="47"/>
      <c r="AR42" s="47"/>
      <c r="AS42" s="47"/>
      <c r="AT42" s="127"/>
      <c r="AU42" s="47"/>
      <c r="AV42" s="221"/>
      <c r="AW42" s="221"/>
      <c r="AX42" s="221"/>
      <c r="AY42" s="130"/>
      <c r="AZ42" s="218"/>
      <c r="BA42" s="218"/>
      <c r="BB42" s="218"/>
      <c r="BC42" s="231"/>
      <c r="BD42" s="218"/>
      <c r="BE42" s="218"/>
      <c r="BF42" s="218"/>
      <c r="BG42" s="47"/>
      <c r="BH42" s="130"/>
      <c r="BI42" s="47"/>
      <c r="BJ42" s="47"/>
      <c r="BK42" s="127"/>
      <c r="BL42" s="47"/>
      <c r="BM42" s="47"/>
      <c r="BN42" s="47"/>
      <c r="BO42" s="47"/>
      <c r="BP42" s="47"/>
      <c r="BQ42" s="130"/>
      <c r="BR42" s="47"/>
      <c r="BS42" s="47"/>
      <c r="BT42" s="127"/>
      <c r="BU42" s="47"/>
      <c r="BV42" s="47"/>
      <c r="BW42" s="47"/>
      <c r="BX42" s="47"/>
      <c r="BY42" s="130"/>
      <c r="BZ42" s="47"/>
      <c r="CA42" s="47"/>
      <c r="CB42" s="47"/>
      <c r="CC42" s="127"/>
      <c r="CD42" s="47"/>
      <c r="CE42" s="47"/>
      <c r="CF42" s="47"/>
      <c r="CG42" s="127"/>
      <c r="CH42" s="136"/>
      <c r="CI42" s="48"/>
      <c r="CJ42" s="48"/>
      <c r="CK42" s="139"/>
      <c r="CL42" s="48"/>
      <c r="CM42" s="48"/>
      <c r="CN42" s="48"/>
      <c r="CO42" s="48"/>
      <c r="CP42" s="139"/>
      <c r="CQ42" s="48"/>
      <c r="CR42" s="48"/>
      <c r="CS42" s="48"/>
      <c r="CT42" s="48"/>
      <c r="CU42" s="136"/>
      <c r="CV42" s="48"/>
      <c r="CW42" s="48"/>
      <c r="CX42" s="139"/>
      <c r="CY42" s="47"/>
      <c r="CZ42" s="47"/>
      <c r="DA42" s="47"/>
      <c r="DB42" s="47"/>
      <c r="DC42" s="127"/>
      <c r="DD42" s="47"/>
      <c r="DE42" s="47"/>
      <c r="DF42" s="47"/>
      <c r="DG42" s="47"/>
      <c r="DH42" s="136"/>
      <c r="DI42" s="48"/>
      <c r="DJ42" s="48"/>
      <c r="DK42" s="139"/>
      <c r="DL42" s="140"/>
      <c r="DM42" s="41"/>
      <c r="DN42" s="41"/>
      <c r="DO42" s="41"/>
      <c r="DP42" s="141"/>
      <c r="DQ42" s="140"/>
      <c r="DR42" s="41"/>
      <c r="DS42" s="41"/>
      <c r="DT42" s="141"/>
      <c r="DU42" s="140"/>
      <c r="DV42" s="41"/>
      <c r="DW42" s="41"/>
      <c r="DX42" s="41"/>
      <c r="DY42" s="141"/>
      <c r="DZ42" s="140"/>
      <c r="EA42" s="41"/>
      <c r="EB42" s="41"/>
      <c r="EC42" s="141"/>
      <c r="ED42" s="140"/>
      <c r="EE42" s="28"/>
      <c r="EF42" s="41"/>
      <c r="EG42" s="141"/>
      <c r="EH42" s="41"/>
      <c r="EI42" s="41"/>
      <c r="EJ42" s="41"/>
      <c r="EK42" s="41"/>
      <c r="EL42" s="139"/>
      <c r="EM42" s="140"/>
      <c r="EN42" s="41"/>
      <c r="EO42" s="41"/>
      <c r="EP42" s="141"/>
      <c r="EQ42" s="140"/>
      <c r="ER42" s="28"/>
      <c r="ES42" s="41"/>
      <c r="ET42" s="141"/>
      <c r="EU42" s="140"/>
      <c r="EV42" s="41"/>
      <c r="EW42" s="28"/>
      <c r="EX42" s="141"/>
      <c r="EY42" s="136"/>
      <c r="EZ42" s="28"/>
      <c r="FA42" s="48"/>
      <c r="FB42" s="28"/>
      <c r="FC42" s="53"/>
    </row>
    <row r="43" spans="1:159" x14ac:dyDescent="0.2">
      <c r="A43" s="21" t="s">
        <v>5</v>
      </c>
      <c r="B43" s="10">
        <f t="shared" ref="B43:S43" si="0">B34-B17</f>
        <v>6.0899999999999996E-2</v>
      </c>
      <c r="C43" s="10">
        <f t="shared" si="0"/>
        <v>5.3999999999999992E-2</v>
      </c>
      <c r="D43" s="10">
        <f t="shared" si="0"/>
        <v>6.1099999999999988E-2</v>
      </c>
      <c r="E43" s="10">
        <f t="shared" si="0"/>
        <v>6.1600000000000016E-2</v>
      </c>
      <c r="F43" s="10">
        <f t="shared" si="0"/>
        <v>6.4600000000000005E-2</v>
      </c>
      <c r="G43" s="10">
        <f t="shared" si="0"/>
        <v>6.4500000000000002E-2</v>
      </c>
      <c r="H43" s="10">
        <f t="shared" si="0"/>
        <v>6.649999999999999E-2</v>
      </c>
      <c r="I43" s="10">
        <f t="shared" si="0"/>
        <v>4.3900000000000008E-2</v>
      </c>
      <c r="J43" s="10">
        <f t="shared" si="0"/>
        <v>5.4799999999999988E-2</v>
      </c>
      <c r="K43" s="10">
        <f t="shared" si="0"/>
        <v>6.2E-2</v>
      </c>
      <c r="L43" s="10">
        <f t="shared" si="0"/>
        <v>7.4899999999999994E-2</v>
      </c>
      <c r="M43" s="10">
        <f t="shared" si="0"/>
        <v>6.3899999999999998E-2</v>
      </c>
      <c r="N43" s="10">
        <f t="shared" si="0"/>
        <v>8.2900000000000001E-2</v>
      </c>
      <c r="O43" s="10">
        <f t="shared" si="0"/>
        <v>6.3200000000000006E-2</v>
      </c>
      <c r="P43" s="10">
        <f t="shared" si="0"/>
        <v>7.3099999999999998E-2</v>
      </c>
      <c r="Q43" s="10">
        <f t="shared" si="0"/>
        <v>6.7299999999999999E-2</v>
      </c>
      <c r="R43" s="10">
        <f t="shared" si="0"/>
        <v>6.480000000000001E-2</v>
      </c>
      <c r="S43" s="159">
        <f t="shared" si="0"/>
        <v>3.839999999999999E-2</v>
      </c>
      <c r="T43" s="159">
        <v>4.4099999999999986E-2</v>
      </c>
      <c r="U43" s="159">
        <v>7.6000000000000012E-2</v>
      </c>
      <c r="V43" s="159">
        <v>0.08</v>
      </c>
      <c r="W43" s="159">
        <f t="shared" ref="W43:BB43" si="1">W34-W17</f>
        <v>9.8159357727351959E-2</v>
      </c>
      <c r="X43" s="159">
        <f t="shared" si="1"/>
        <v>5.8827955038201263E-2</v>
      </c>
      <c r="Y43" s="159">
        <f t="shared" si="1"/>
        <v>6.7246623245060894E-2</v>
      </c>
      <c r="Z43" s="160">
        <f t="shared" si="1"/>
        <v>8.7896950077943653E-2</v>
      </c>
      <c r="AA43" s="10">
        <f t="shared" si="1"/>
        <v>7.2605497736108915E-2</v>
      </c>
      <c r="AB43" s="10">
        <f t="shared" si="1"/>
        <v>6.4927306508951274E-2</v>
      </c>
      <c r="AC43" s="10">
        <f t="shared" si="1"/>
        <v>5.2814774406546638E-2</v>
      </c>
      <c r="AD43" s="10">
        <f t="shared" si="1"/>
        <v>4.3815929295909772E-2</v>
      </c>
      <c r="AE43" s="159">
        <f t="shared" si="1"/>
        <v>6.3592958668094696E-2</v>
      </c>
      <c r="AF43" s="10">
        <f t="shared" si="1"/>
        <v>6.4787129724413417E-2</v>
      </c>
      <c r="AG43" s="159">
        <f t="shared" si="1"/>
        <v>6.993776866940267E-2</v>
      </c>
      <c r="AH43" s="159">
        <f t="shared" si="1"/>
        <v>7.7119212841279344E-2</v>
      </c>
      <c r="AI43" s="159">
        <f t="shared" si="1"/>
        <v>8.3225840852415522E-2</v>
      </c>
      <c r="AJ43" s="159">
        <f t="shared" si="1"/>
        <v>8.2737350282036576E-2</v>
      </c>
      <c r="AK43" s="54">
        <f t="shared" si="1"/>
        <v>9.5695414529757369E-2</v>
      </c>
      <c r="AL43" s="160">
        <f t="shared" si="1"/>
        <v>8.5380244515411041E-2</v>
      </c>
      <c r="AM43" s="10">
        <f t="shared" si="1"/>
        <v>8.8078511754660777E-2</v>
      </c>
      <c r="AN43" s="159">
        <f t="shared" si="1"/>
        <v>6.4397677688990573E-2</v>
      </c>
      <c r="AO43" s="159">
        <f t="shared" si="1"/>
        <v>4.1815941970629059E-2</v>
      </c>
      <c r="AP43" s="246">
        <f t="shared" si="1"/>
        <v>-9.0485572571956843E-2</v>
      </c>
      <c r="AQ43" s="159">
        <f t="shared" si="1"/>
        <v>-8.4842950805300868E-2</v>
      </c>
      <c r="AR43" s="159">
        <f t="shared" si="1"/>
        <v>6.7877564727658629E-2</v>
      </c>
      <c r="AS43" s="159">
        <f t="shared" si="1"/>
        <v>9.6508781002492633E-2</v>
      </c>
      <c r="AT43" s="247">
        <f t="shared" si="1"/>
        <v>0.11118429975376755</v>
      </c>
      <c r="AU43" s="161">
        <f t="shared" si="1"/>
        <v>-8.3483825601411626E-2</v>
      </c>
      <c r="AV43" s="159">
        <f t="shared" si="1"/>
        <v>-8.4557563503914551E-2</v>
      </c>
      <c r="AW43" s="159">
        <f t="shared" si="1"/>
        <v>0.10571072982873125</v>
      </c>
      <c r="AX43" s="159">
        <f t="shared" si="1"/>
        <v>9.3106069500377545E-2</v>
      </c>
      <c r="AY43" s="246">
        <f t="shared" si="1"/>
        <v>-8.3460996290334905E-2</v>
      </c>
      <c r="AZ43" s="159">
        <f t="shared" si="1"/>
        <v>-8.9882755901254233E-2</v>
      </c>
      <c r="BA43" s="159">
        <f t="shared" si="1"/>
        <v>0.10182445678769453</v>
      </c>
      <c r="BB43" s="159">
        <f t="shared" si="1"/>
        <v>9.6279251861679988E-2</v>
      </c>
      <c r="BC43" s="247">
        <f t="shared" ref="BC43:CH43" si="2">BC34-BC17</f>
        <v>0.10431961606414736</v>
      </c>
      <c r="BD43" s="161">
        <f t="shared" si="2"/>
        <v>0.10014612111761083</v>
      </c>
      <c r="BE43" s="159">
        <f t="shared" si="2"/>
        <v>0.12233804189070108</v>
      </c>
      <c r="BF43" s="159">
        <f t="shared" si="2"/>
        <v>0.11202985671432181</v>
      </c>
      <c r="BG43" s="159">
        <f t="shared" si="2"/>
        <v>0.10404069234255785</v>
      </c>
      <c r="BH43" s="246">
        <f t="shared" si="2"/>
        <v>-7.8330353060902941E-2</v>
      </c>
      <c r="BI43" s="159">
        <f t="shared" si="2"/>
        <v>-7.9620762433607398E-2</v>
      </c>
      <c r="BJ43" s="159">
        <f t="shared" si="2"/>
        <v>0.12246330927969806</v>
      </c>
      <c r="BK43" s="247">
        <f t="shared" si="2"/>
        <v>0.11033218192651324</v>
      </c>
      <c r="BL43" s="161">
        <f t="shared" si="2"/>
        <v>-7.4864209821110125E-2</v>
      </c>
      <c r="BM43" s="159">
        <f t="shared" si="2"/>
        <v>-8.086715785885705E-2</v>
      </c>
      <c r="BN43" s="159">
        <f t="shared" si="2"/>
        <v>0.10752115749849453</v>
      </c>
      <c r="BO43" s="159">
        <f t="shared" si="2"/>
        <v>0.10875319658256169</v>
      </c>
      <c r="BP43" s="159">
        <f t="shared" si="2"/>
        <v>0.12075089724656164</v>
      </c>
      <c r="BQ43" s="246">
        <f t="shared" si="2"/>
        <v>-8.1613343396271382E-2</v>
      </c>
      <c r="BR43" s="159">
        <f t="shared" si="2"/>
        <v>-7.9772936992725821E-2</v>
      </c>
      <c r="BS43" s="159">
        <f t="shared" si="2"/>
        <v>0.12306263681075158</v>
      </c>
      <c r="BT43" s="247">
        <f t="shared" si="2"/>
        <v>0.12140393101697376</v>
      </c>
      <c r="BU43" s="161">
        <f t="shared" si="2"/>
        <v>-8.0244312757391925E-2</v>
      </c>
      <c r="BV43" s="159">
        <f t="shared" si="2"/>
        <v>-0.1179062132214435</v>
      </c>
      <c r="BW43" s="159">
        <f t="shared" si="2"/>
        <v>0.1432909458618313</v>
      </c>
      <c r="BX43" s="159">
        <f t="shared" si="2"/>
        <v>0.12439783674147571</v>
      </c>
      <c r="BY43" s="246">
        <f t="shared" si="2"/>
        <v>0.15112287143414882</v>
      </c>
      <c r="BZ43" s="159">
        <f t="shared" si="2"/>
        <v>0.10484485435703227</v>
      </c>
      <c r="CA43" s="159">
        <f t="shared" si="2"/>
        <v>9.3981743116962432E-2</v>
      </c>
      <c r="CB43" s="159">
        <f t="shared" si="2"/>
        <v>0.11048302873942988</v>
      </c>
      <c r="CC43" s="247">
        <f t="shared" si="2"/>
        <v>0.11097196888831648</v>
      </c>
      <c r="CD43" s="161">
        <f t="shared" si="2"/>
        <v>0.14132822678865797</v>
      </c>
      <c r="CE43" s="159">
        <f t="shared" si="2"/>
        <v>0.11618939720235914</v>
      </c>
      <c r="CF43" s="159">
        <f t="shared" si="2"/>
        <v>0.11137790951517862</v>
      </c>
      <c r="CG43" s="247">
        <f t="shared" si="2"/>
        <v>9.1056097838679739E-2</v>
      </c>
      <c r="CH43" s="246">
        <f t="shared" si="2"/>
        <v>0.1231828338891926</v>
      </c>
      <c r="CI43" s="10">
        <f t="shared" ref="CI43:DN43" si="3">CI34-CI17</f>
        <v>0.12678309149901293</v>
      </c>
      <c r="CJ43" s="10">
        <f t="shared" si="3"/>
        <v>0.12296747597194647</v>
      </c>
      <c r="CK43" s="247">
        <f t="shared" si="3"/>
        <v>0.12152437856963483</v>
      </c>
      <c r="CL43" s="248">
        <f t="shared" si="3"/>
        <v>0.12083650814466472</v>
      </c>
      <c r="CM43" s="159">
        <f t="shared" si="3"/>
        <v>0.10358578352618483</v>
      </c>
      <c r="CN43" s="159">
        <f t="shared" si="3"/>
        <v>0.10534287649748388</v>
      </c>
      <c r="CO43" s="159">
        <f t="shared" si="3"/>
        <v>9.4677403311391406E-2</v>
      </c>
      <c r="CP43" s="247">
        <f t="shared" si="3"/>
        <v>8.6890450724317059E-2</v>
      </c>
      <c r="CQ43" s="248">
        <f t="shared" si="3"/>
        <v>0.12583668959388999</v>
      </c>
      <c r="CR43" s="159">
        <f t="shared" si="3"/>
        <v>0.11241460914721903</v>
      </c>
      <c r="CS43" s="159">
        <f t="shared" si="3"/>
        <v>0.12029461413814814</v>
      </c>
      <c r="CT43" s="159">
        <f t="shared" si="3"/>
        <v>0.10282847837366225</v>
      </c>
      <c r="CU43" s="248">
        <f t="shared" si="3"/>
        <v>0.11230740434489227</v>
      </c>
      <c r="CV43" s="159">
        <f t="shared" si="3"/>
        <v>0.11487015034085518</v>
      </c>
      <c r="CW43" s="159">
        <f t="shared" si="3"/>
        <v>0.14026342558472543</v>
      </c>
      <c r="CX43" s="247">
        <f t="shared" si="3"/>
        <v>9.8490434794575019E-2</v>
      </c>
      <c r="CY43" s="248">
        <f t="shared" si="3"/>
        <v>8.8848327391758714E-2</v>
      </c>
      <c r="CZ43" s="159">
        <f t="shared" si="3"/>
        <v>0.12569204485285396</v>
      </c>
      <c r="DA43" s="159">
        <f t="shared" si="3"/>
        <v>0.12084426236279276</v>
      </c>
      <c r="DB43" s="159">
        <f t="shared" si="3"/>
        <v>0.11300244415780025</v>
      </c>
      <c r="DC43" s="247">
        <f t="shared" si="3"/>
        <v>9.8418730938643367E-2</v>
      </c>
      <c r="DD43" s="248">
        <f t="shared" si="3"/>
        <v>0.10493030626381503</v>
      </c>
      <c r="DE43" s="159">
        <f t="shared" si="3"/>
        <v>0.11636608511998356</v>
      </c>
      <c r="DF43" s="159">
        <f t="shared" si="3"/>
        <v>7.2125928442390103E-2</v>
      </c>
      <c r="DG43" s="159">
        <f t="shared" si="3"/>
        <v>0.12034857873004241</v>
      </c>
      <c r="DH43" s="248">
        <f t="shared" si="3"/>
        <v>0.13363057397948508</v>
      </c>
      <c r="DI43" s="159">
        <f t="shared" si="3"/>
        <v>0.12223846876576869</v>
      </c>
      <c r="DJ43" s="159">
        <f t="shared" si="3"/>
        <v>0.13279089942645747</v>
      </c>
      <c r="DK43" s="247">
        <f t="shared" si="3"/>
        <v>6.2215288178958487E-2</v>
      </c>
      <c r="DL43" s="248">
        <f t="shared" si="3"/>
        <v>0.13930846949277598</v>
      </c>
      <c r="DM43" s="159">
        <f t="shared" si="3"/>
        <v>0.10239967876259376</v>
      </c>
      <c r="DN43" s="159">
        <f t="shared" si="3"/>
        <v>0.12152565571166002</v>
      </c>
      <c r="DO43" s="159">
        <f t="shared" ref="DO43:ET43" si="4">DO34-DO17</f>
        <v>0.13524241043811636</v>
      </c>
      <c r="DP43" s="247">
        <f t="shared" si="4"/>
        <v>8.319669521181608E-2</v>
      </c>
      <c r="DQ43" s="248">
        <f t="shared" si="4"/>
        <v>0.11262636303476592</v>
      </c>
      <c r="DR43" s="159">
        <f t="shared" si="4"/>
        <v>9.2680272877712855E-2</v>
      </c>
      <c r="DS43" s="159">
        <f t="shared" si="4"/>
        <v>0.14699483200078403</v>
      </c>
      <c r="DT43" s="247">
        <f t="shared" si="4"/>
        <v>0.14448166886848984</v>
      </c>
      <c r="DU43" s="248">
        <f t="shared" si="4"/>
        <v>9.6480868193188102E-2</v>
      </c>
      <c r="DV43" s="159">
        <f t="shared" si="4"/>
        <v>0.10584744082913067</v>
      </c>
      <c r="DW43" s="159">
        <f t="shared" si="4"/>
        <v>0.10348856032673356</v>
      </c>
      <c r="DX43" s="159">
        <f t="shared" si="4"/>
        <v>0.14689479059730831</v>
      </c>
      <c r="DY43" s="247">
        <f t="shared" si="4"/>
        <v>0.10524067746252697</v>
      </c>
      <c r="DZ43" s="248">
        <f t="shared" si="4"/>
        <v>0.12683296231538099</v>
      </c>
      <c r="EA43" s="159">
        <f t="shared" si="4"/>
        <v>9.9354588298363758E-2</v>
      </c>
      <c r="EB43" s="159">
        <f t="shared" si="4"/>
        <v>0.12479065427926951</v>
      </c>
      <c r="EC43" s="247">
        <f t="shared" si="4"/>
        <v>0.10917720514369364</v>
      </c>
      <c r="ED43" s="248">
        <f t="shared" si="4"/>
        <v>0.13876013083939015</v>
      </c>
      <c r="EE43" s="10">
        <f t="shared" si="4"/>
        <v>8.549908577955978E-2</v>
      </c>
      <c r="EF43" s="159">
        <f t="shared" si="4"/>
        <v>7.1177388429594979E-2</v>
      </c>
      <c r="EG43" s="247">
        <f t="shared" si="4"/>
        <v>0.11391123964740796</v>
      </c>
      <c r="EH43" s="159">
        <f t="shared" si="4"/>
        <v>0.10083937684476538</v>
      </c>
      <c r="EI43" s="159">
        <f t="shared" si="4"/>
        <v>0.1184689790922827</v>
      </c>
      <c r="EJ43" s="159">
        <f t="shared" si="4"/>
        <v>0.10075401949058707</v>
      </c>
      <c r="EK43" s="159">
        <f t="shared" si="4"/>
        <v>9.795768507976034E-2</v>
      </c>
      <c r="EL43" s="249">
        <f t="shared" si="4"/>
        <v>0.10400949907998501</v>
      </c>
      <c r="EM43" s="248">
        <f t="shared" si="4"/>
        <v>0.14113908469706066</v>
      </c>
      <c r="EN43" s="159">
        <f t="shared" si="4"/>
        <v>8.9388802006799051E-2</v>
      </c>
      <c r="EO43" s="159">
        <f t="shared" si="4"/>
        <v>0.10320400532452187</v>
      </c>
      <c r="EP43" s="247">
        <f t="shared" si="4"/>
        <v>9.558699116859104E-2</v>
      </c>
      <c r="EQ43" s="248">
        <f t="shared" si="4"/>
        <v>8.5307594220327715E-2</v>
      </c>
      <c r="ER43" s="10">
        <f t="shared" si="4"/>
        <v>8.6571382548331022E-2</v>
      </c>
      <c r="ES43" s="159">
        <f t="shared" si="4"/>
        <v>9.3489298835966156E-2</v>
      </c>
      <c r="ET43" s="247">
        <f t="shared" si="4"/>
        <v>9.4591650357914447E-2</v>
      </c>
      <c r="EU43" s="248">
        <f t="shared" ref="EU43:FC43" si="5">EU34-EU17</f>
        <v>6.2076874315823372E-2</v>
      </c>
      <c r="EV43" s="159">
        <f t="shared" si="5"/>
        <v>0.10482362579643519</v>
      </c>
      <c r="EW43" s="10">
        <f t="shared" si="5"/>
        <v>8.0167440066483311E-2</v>
      </c>
      <c r="EX43" s="247">
        <f t="shared" si="5"/>
        <v>7.8503451983773342E-2</v>
      </c>
      <c r="EY43" s="248">
        <f t="shared" si="5"/>
        <v>0.11100838501526783</v>
      </c>
      <c r="EZ43" s="10">
        <f t="shared" si="5"/>
        <v>9.6598028927110113E-2</v>
      </c>
      <c r="FA43" s="161">
        <f t="shared" si="5"/>
        <v>7.0015481478240105E-2</v>
      </c>
      <c r="FB43" s="10">
        <f t="shared" si="5"/>
        <v>8.4385644297547607E-2</v>
      </c>
      <c r="FC43" s="162">
        <f t="shared" si="5"/>
        <v>0.10355981559838058</v>
      </c>
    </row>
    <row r="44" spans="1:159" x14ac:dyDescent="0.2">
      <c r="A44" s="22" t="s">
        <v>15</v>
      </c>
      <c r="B44" s="10">
        <f t="shared" ref="B44:S44" si="6">B38-B27</f>
        <v>6.7900000000000016E-2</v>
      </c>
      <c r="C44" s="10">
        <f t="shared" si="6"/>
        <v>6.8400000000000002E-2</v>
      </c>
      <c r="D44" s="10">
        <f t="shared" si="6"/>
        <v>6.8399999999999989E-2</v>
      </c>
      <c r="E44" s="10">
        <f t="shared" si="6"/>
        <v>7.6700000000000004E-2</v>
      </c>
      <c r="F44" s="10">
        <f t="shared" si="6"/>
        <v>7.4400000000000008E-2</v>
      </c>
      <c r="G44" s="10">
        <f t="shared" si="6"/>
        <v>7.5899999999999995E-2</v>
      </c>
      <c r="H44" s="10">
        <f t="shared" si="6"/>
        <v>7.2499999999999981E-2</v>
      </c>
      <c r="I44" s="10">
        <f t="shared" si="6"/>
        <v>6.7199999999999982E-2</v>
      </c>
      <c r="J44" s="10">
        <f t="shared" si="6"/>
        <v>7.3099999999999998E-2</v>
      </c>
      <c r="K44" s="10">
        <f t="shared" si="6"/>
        <v>6.6699999999999995E-2</v>
      </c>
      <c r="L44" s="10">
        <f t="shared" si="6"/>
        <v>7.3200000000000001E-2</v>
      </c>
      <c r="M44" s="10">
        <f t="shared" si="6"/>
        <v>6.5000000000000002E-2</v>
      </c>
      <c r="N44" s="10">
        <f t="shared" si="6"/>
        <v>5.8799999999999991E-2</v>
      </c>
      <c r="O44" s="10">
        <f t="shared" si="6"/>
        <v>5.62E-2</v>
      </c>
      <c r="P44" s="10">
        <f t="shared" si="6"/>
        <v>5.9400000000000008E-2</v>
      </c>
      <c r="Q44" s="10">
        <f t="shared" si="6"/>
        <v>6.5000000000000002E-2</v>
      </c>
      <c r="R44" s="10">
        <f t="shared" si="6"/>
        <v>6.1399999999999996E-2</v>
      </c>
      <c r="S44" s="159">
        <f t="shared" si="6"/>
        <v>5.6800000000000003E-2</v>
      </c>
      <c r="T44" s="159">
        <v>5.91E-2</v>
      </c>
      <c r="U44" s="159">
        <v>6.8699999999999997E-2</v>
      </c>
      <c r="V44" s="159">
        <v>7.149999999999998E-2</v>
      </c>
      <c r="W44" s="159">
        <f t="shared" ref="W44:BB44" si="7">W38-W27</f>
        <v>6.0854314896191905E-2</v>
      </c>
      <c r="X44" s="159">
        <f t="shared" si="7"/>
        <v>7.0148863829503513E-2</v>
      </c>
      <c r="Y44" s="159">
        <f t="shared" si="7"/>
        <v>5.9161499773088752E-2</v>
      </c>
      <c r="Z44" s="160">
        <f t="shared" si="7"/>
        <v>6.4748031102657227E-2</v>
      </c>
      <c r="AA44" s="10">
        <f t="shared" si="7"/>
        <v>7.0181014812846887E-2</v>
      </c>
      <c r="AB44" s="10">
        <f t="shared" si="7"/>
        <v>6.6373452698448077E-2</v>
      </c>
      <c r="AC44" s="10">
        <f t="shared" si="7"/>
        <v>6.1642018318545003E-2</v>
      </c>
      <c r="AD44" s="10">
        <f t="shared" si="7"/>
        <v>6.061750587087758E-2</v>
      </c>
      <c r="AE44" s="159">
        <f t="shared" si="7"/>
        <v>5.9749168412157896E-2</v>
      </c>
      <c r="AF44" s="10">
        <f t="shared" si="7"/>
        <v>7.0222154226327785E-2</v>
      </c>
      <c r="AG44" s="159">
        <f t="shared" si="7"/>
        <v>6.6065242268138688E-2</v>
      </c>
      <c r="AH44" s="159">
        <f t="shared" si="7"/>
        <v>6.4642284956434981E-2</v>
      </c>
      <c r="AI44" s="159">
        <f t="shared" si="7"/>
        <v>6.8421974888143361E-2</v>
      </c>
      <c r="AJ44" s="159">
        <f t="shared" si="7"/>
        <v>7.0812917474854978E-2</v>
      </c>
      <c r="AK44" s="54">
        <f t="shared" si="7"/>
        <v>7.4776498046954173E-2</v>
      </c>
      <c r="AL44" s="160">
        <f t="shared" si="7"/>
        <v>7.4831245686063835E-2</v>
      </c>
      <c r="AM44" s="10">
        <f t="shared" si="7"/>
        <v>8.0717741352642022E-2</v>
      </c>
      <c r="AN44" s="159">
        <f t="shared" si="7"/>
        <v>7.8818097182212513E-2</v>
      </c>
      <c r="AO44" s="159">
        <f t="shared" si="7"/>
        <v>7.9812528427160481E-2</v>
      </c>
      <c r="AP44" s="246">
        <f t="shared" si="7"/>
        <v>-7.8617725597523641E-2</v>
      </c>
      <c r="AQ44" s="159">
        <f t="shared" si="7"/>
        <v>-7.1557171956876761E-2</v>
      </c>
      <c r="AR44" s="159">
        <f t="shared" si="7"/>
        <v>8.2865834093695884E-2</v>
      </c>
      <c r="AS44" s="159">
        <f t="shared" si="7"/>
        <v>8.7517904176790992E-2</v>
      </c>
      <c r="AT44" s="247">
        <f t="shared" si="7"/>
        <v>9.2586511880691738E-2</v>
      </c>
      <c r="AU44" s="161">
        <f t="shared" si="7"/>
        <v>-7.0895023930770851E-2</v>
      </c>
      <c r="AV44" s="159">
        <f t="shared" si="7"/>
        <v>-7.2180075788425169E-2</v>
      </c>
      <c r="AW44" s="159">
        <f t="shared" si="7"/>
        <v>6.2638167701114883E-2</v>
      </c>
      <c r="AX44" s="159">
        <f t="shared" si="7"/>
        <v>9.1339389934506687E-2</v>
      </c>
      <c r="AY44" s="246">
        <f t="shared" si="7"/>
        <v>-6.7901030759383432E-2</v>
      </c>
      <c r="AZ44" s="159">
        <f t="shared" si="7"/>
        <v>-6.5745258221946323E-2</v>
      </c>
      <c r="BA44" s="159">
        <f t="shared" si="7"/>
        <v>8.1427023950439992E-2</v>
      </c>
      <c r="BB44" s="159">
        <f t="shared" si="7"/>
        <v>9.1752123506565003E-2</v>
      </c>
      <c r="BC44" s="247">
        <f t="shared" ref="BC44:CH44" si="8">BC38-BC27</f>
        <v>9.9530174731778998E-2</v>
      </c>
      <c r="BD44" s="161">
        <f t="shared" si="8"/>
        <v>8.5553720292936036E-2</v>
      </c>
      <c r="BE44" s="159">
        <f t="shared" si="8"/>
        <v>9.7058891837200151E-2</v>
      </c>
      <c r="BF44" s="159">
        <f t="shared" si="8"/>
        <v>0.10015149477544959</v>
      </c>
      <c r="BG44" s="159">
        <f t="shared" si="8"/>
        <v>9.343565231680713E-2</v>
      </c>
      <c r="BH44" s="246">
        <f t="shared" si="8"/>
        <v>-5.2890483270755802E-2</v>
      </c>
      <c r="BI44" s="159">
        <f t="shared" si="8"/>
        <v>-5.8229477705180069E-2</v>
      </c>
      <c r="BJ44" s="159">
        <f t="shared" si="8"/>
        <v>9.8042051160628085E-2</v>
      </c>
      <c r="BK44" s="247">
        <f t="shared" si="8"/>
        <v>9.8748572095271631E-2</v>
      </c>
      <c r="BL44" s="161">
        <f t="shared" si="8"/>
        <v>-6.6820523359948689E-2</v>
      </c>
      <c r="BM44" s="159">
        <f t="shared" si="8"/>
        <v>-6.4743905470399404E-2</v>
      </c>
      <c r="BN44" s="159">
        <f t="shared" si="8"/>
        <v>7.7087312301748395E-2</v>
      </c>
      <c r="BO44" s="159">
        <f t="shared" si="8"/>
        <v>9.1778846891972909E-2</v>
      </c>
      <c r="BP44" s="159">
        <f t="shared" si="8"/>
        <v>0.10024120045848964</v>
      </c>
      <c r="BQ44" s="246">
        <f t="shared" si="8"/>
        <v>-6.7999091946356116E-2</v>
      </c>
      <c r="BR44" s="159">
        <f t="shared" si="8"/>
        <v>-6.6957769979291482E-2</v>
      </c>
      <c r="BS44" s="159">
        <f t="shared" si="8"/>
        <v>0.10126265796320467</v>
      </c>
      <c r="BT44" s="247">
        <f t="shared" si="8"/>
        <v>9.5308861165727246E-2</v>
      </c>
      <c r="BU44" s="161">
        <f t="shared" si="8"/>
        <v>-7.280788080338621E-2</v>
      </c>
      <c r="BV44" s="159">
        <f t="shared" si="8"/>
        <v>-6.7762539956565282E-2</v>
      </c>
      <c r="BW44" s="159">
        <f t="shared" si="8"/>
        <v>0.10151484895165588</v>
      </c>
      <c r="BX44" s="159">
        <f t="shared" si="8"/>
        <v>9.7055576643304428E-2</v>
      </c>
      <c r="BY44" s="246">
        <f t="shared" si="8"/>
        <v>6.2938264660111556E-2</v>
      </c>
      <c r="BZ44" s="159">
        <f t="shared" si="8"/>
        <v>6.4063484767787907E-2</v>
      </c>
      <c r="CA44" s="159">
        <f t="shared" si="8"/>
        <v>6.3233065614629741E-2</v>
      </c>
      <c r="CB44" s="159">
        <f t="shared" si="8"/>
        <v>5.0433369448413423E-2</v>
      </c>
      <c r="CC44" s="247">
        <f t="shared" si="8"/>
        <v>4.9341525265505795E-2</v>
      </c>
      <c r="CD44" s="161">
        <f t="shared" si="8"/>
        <v>5.6478352135487506E-2</v>
      </c>
      <c r="CE44" s="159">
        <f t="shared" si="8"/>
        <v>6.6390022432487331E-2</v>
      </c>
      <c r="CF44" s="159">
        <f t="shared" si="8"/>
        <v>6.8741440488273131E-2</v>
      </c>
      <c r="CG44" s="247">
        <f t="shared" si="8"/>
        <v>5.8385719907691369E-2</v>
      </c>
      <c r="CH44" s="246">
        <f t="shared" si="8"/>
        <v>4.9200863857943727E-2</v>
      </c>
      <c r="CI44" s="10">
        <f t="shared" ref="CI44:DN44" si="9">CI38-CI27</f>
        <v>4.3762469174490184E-2</v>
      </c>
      <c r="CJ44" s="10">
        <f t="shared" si="9"/>
        <v>6.1256438206282265E-2</v>
      </c>
      <c r="CK44" s="247">
        <f t="shared" si="9"/>
        <v>6.2763920340847698E-2</v>
      </c>
      <c r="CL44" s="248">
        <f t="shared" si="9"/>
        <v>6.3408980310087487E-2</v>
      </c>
      <c r="CM44" s="159">
        <f t="shared" si="9"/>
        <v>5.8463418205062387E-2</v>
      </c>
      <c r="CN44" s="159">
        <f t="shared" si="9"/>
        <v>6.3712343214087599E-2</v>
      </c>
      <c r="CO44" s="159">
        <f t="shared" si="9"/>
        <v>5.4835995874511545E-2</v>
      </c>
      <c r="CP44" s="247">
        <f t="shared" si="9"/>
        <v>3.9312321376727855E-2</v>
      </c>
      <c r="CQ44" s="248">
        <f t="shared" si="9"/>
        <v>5.458805024844289E-2</v>
      </c>
      <c r="CR44" s="159">
        <f t="shared" si="9"/>
        <v>5.4320749344794167E-2</v>
      </c>
      <c r="CS44" s="159">
        <f t="shared" si="9"/>
        <v>5.6853974925974882E-2</v>
      </c>
      <c r="CT44" s="159">
        <f t="shared" si="9"/>
        <v>5.3497004053761718E-2</v>
      </c>
      <c r="CU44" s="248">
        <f t="shared" si="9"/>
        <v>4.5737739436942128E-2</v>
      </c>
      <c r="CV44" s="159">
        <f t="shared" si="9"/>
        <v>6.5413073361769325E-2</v>
      </c>
      <c r="CW44" s="159">
        <f t="shared" si="9"/>
        <v>6.2125734766831399E-2</v>
      </c>
      <c r="CX44" s="247">
        <f t="shared" si="9"/>
        <v>5.4983800791167076E-2</v>
      </c>
      <c r="CY44" s="248">
        <f t="shared" si="9"/>
        <v>7.4359019438284352E-2</v>
      </c>
      <c r="CZ44" s="159">
        <f t="shared" si="9"/>
        <v>5.5527096159535314E-2</v>
      </c>
      <c r="DA44" s="159">
        <f t="shared" si="9"/>
        <v>6.0266414462994931E-2</v>
      </c>
      <c r="DB44" s="159">
        <f t="shared" si="9"/>
        <v>5.8271686079315752E-2</v>
      </c>
      <c r="DC44" s="247">
        <f t="shared" si="9"/>
        <v>4.4819519616602105E-2</v>
      </c>
      <c r="DD44" s="248">
        <f t="shared" si="9"/>
        <v>6.5465237084544103E-2</v>
      </c>
      <c r="DE44" s="159">
        <f t="shared" si="9"/>
        <v>5.2380611124676568E-2</v>
      </c>
      <c r="DF44" s="159">
        <f t="shared" si="9"/>
        <v>6.8413651513733326E-2</v>
      </c>
      <c r="DG44" s="159">
        <f t="shared" si="9"/>
        <v>6.6300094628691214E-2</v>
      </c>
      <c r="DH44" s="248">
        <f t="shared" si="9"/>
        <v>6.8067497046811004E-2</v>
      </c>
      <c r="DI44" s="159">
        <f t="shared" si="9"/>
        <v>7.1806183670240831E-2</v>
      </c>
      <c r="DJ44" s="159">
        <f t="shared" si="9"/>
        <v>6.1200198995243919E-2</v>
      </c>
      <c r="DK44" s="247">
        <f t="shared" si="9"/>
        <v>5.646188697933735E-2</v>
      </c>
      <c r="DL44" s="248">
        <f t="shared" si="9"/>
        <v>7.0513960615267157E-2</v>
      </c>
      <c r="DM44" s="159">
        <f t="shared" si="9"/>
        <v>7.2706744816360386E-2</v>
      </c>
      <c r="DN44" s="159">
        <f t="shared" si="9"/>
        <v>6.8011654482548714E-2</v>
      </c>
      <c r="DO44" s="159">
        <f t="shared" ref="DO44:ET44" si="10">DO38-DO27</f>
        <v>6.5140688483378645E-2</v>
      </c>
      <c r="DP44" s="247">
        <f t="shared" si="10"/>
        <v>6.9629822369155464E-2</v>
      </c>
      <c r="DQ44" s="248">
        <f t="shared" si="10"/>
        <v>6.4769637848175854E-2</v>
      </c>
      <c r="DR44" s="159">
        <f t="shared" si="10"/>
        <v>5.4254691157375835E-2</v>
      </c>
      <c r="DS44" s="159">
        <f t="shared" si="10"/>
        <v>6.7570020396482092E-2</v>
      </c>
      <c r="DT44" s="247">
        <f t="shared" si="10"/>
        <v>6.1209278927904516E-2</v>
      </c>
      <c r="DU44" s="248">
        <f t="shared" si="10"/>
        <v>5.8355190871838145E-2</v>
      </c>
      <c r="DV44" s="159">
        <f t="shared" si="10"/>
        <v>5.8721402123762076E-2</v>
      </c>
      <c r="DW44" s="159">
        <f t="shared" si="10"/>
        <v>5.7439138073177867E-2</v>
      </c>
      <c r="DX44" s="159">
        <f t="shared" si="10"/>
        <v>5.4033824029453462E-2</v>
      </c>
      <c r="DY44" s="247">
        <f t="shared" si="10"/>
        <v>7.3041902805086004E-2</v>
      </c>
      <c r="DZ44" s="248">
        <f t="shared" si="10"/>
        <v>6.963956144262487E-2</v>
      </c>
      <c r="EA44" s="159">
        <f t="shared" si="10"/>
        <v>6.4693290415585206E-2</v>
      </c>
      <c r="EB44" s="159">
        <f t="shared" si="10"/>
        <v>7.2651512907665333E-2</v>
      </c>
      <c r="EC44" s="247">
        <f t="shared" si="10"/>
        <v>7.569447718022479E-2</v>
      </c>
      <c r="ED44" s="248">
        <f t="shared" si="10"/>
        <v>6.8836639222157631E-2</v>
      </c>
      <c r="EE44" s="10">
        <f t="shared" si="10"/>
        <v>6.9374500179731916E-2</v>
      </c>
      <c r="EF44" s="159">
        <f t="shared" si="10"/>
        <v>6.6360568230910133E-2</v>
      </c>
      <c r="EG44" s="247">
        <f t="shared" si="10"/>
        <v>6.3737632894003707E-2</v>
      </c>
      <c r="EH44" s="159">
        <f t="shared" si="10"/>
        <v>4.9479528914165863E-2</v>
      </c>
      <c r="EI44" s="159">
        <f t="shared" si="10"/>
        <v>6.3714249095255027E-2</v>
      </c>
      <c r="EJ44" s="159">
        <f t="shared" si="10"/>
        <v>4.968031136762889E-2</v>
      </c>
      <c r="EK44" s="159">
        <f t="shared" si="10"/>
        <v>6.5166494061378907E-2</v>
      </c>
      <c r="EL44" s="249">
        <f t="shared" si="10"/>
        <v>6.779460950765083E-2</v>
      </c>
      <c r="EM44" s="248">
        <f t="shared" si="10"/>
        <v>6.4838924367383449E-2</v>
      </c>
      <c r="EN44" s="159">
        <f t="shared" si="10"/>
        <v>6.1689648340602803E-2</v>
      </c>
      <c r="EO44" s="159">
        <f t="shared" si="10"/>
        <v>5.7240617761691689E-2</v>
      </c>
      <c r="EP44" s="247">
        <f t="shared" si="10"/>
        <v>7.1637206713819734E-2</v>
      </c>
      <c r="EQ44" s="248">
        <f t="shared" si="10"/>
        <v>6.6030688032146317E-2</v>
      </c>
      <c r="ER44" s="10">
        <f t="shared" si="10"/>
        <v>6.9359290116123989E-2</v>
      </c>
      <c r="ES44" s="159">
        <f t="shared" si="10"/>
        <v>5.8840825243527121E-2</v>
      </c>
      <c r="ET44" s="247">
        <f t="shared" si="10"/>
        <v>5.9926292414637969E-2</v>
      </c>
      <c r="EU44" s="248">
        <f t="shared" ref="EU44:FC44" si="11">EU38-EU27</f>
        <v>5.1623629135658863E-2</v>
      </c>
      <c r="EV44" s="159">
        <f t="shared" si="11"/>
        <v>5.8887793524624914E-2</v>
      </c>
      <c r="EW44" s="10">
        <f t="shared" si="11"/>
        <v>6.7925570595666784E-2</v>
      </c>
      <c r="EX44" s="247">
        <f t="shared" si="11"/>
        <v>5.5280627009735718E-2</v>
      </c>
      <c r="EY44" s="248">
        <f t="shared" si="11"/>
        <v>6.5353907722014812E-2</v>
      </c>
      <c r="EZ44" s="10">
        <f t="shared" si="11"/>
        <v>5.833969597400325E-2</v>
      </c>
      <c r="FA44" s="161">
        <f t="shared" si="11"/>
        <v>5.4451110742982832E-2</v>
      </c>
      <c r="FB44" s="10">
        <f t="shared" si="11"/>
        <v>6.7160114886017974E-2</v>
      </c>
      <c r="FC44" s="162">
        <f t="shared" si="11"/>
        <v>6.2004728573849019E-2</v>
      </c>
    </row>
    <row r="45" spans="1:159" ht="13.5" thickBot="1" x14ac:dyDescent="0.25">
      <c r="A45" s="250" t="s">
        <v>23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3">
        <f t="shared" ref="AE45:BJ45" si="12">AE40-AE29</f>
        <v>5.4433398338001732E-2</v>
      </c>
      <c r="AF45" s="23">
        <f t="shared" si="12"/>
        <v>6.3885858265846571E-2</v>
      </c>
      <c r="AG45" s="23">
        <f t="shared" si="12"/>
        <v>6.3901698450072056E-2</v>
      </c>
      <c r="AH45" s="23">
        <f t="shared" si="12"/>
        <v>6.1975965716273257E-2</v>
      </c>
      <c r="AI45" s="23">
        <f t="shared" si="12"/>
        <v>6.7275455712862031E-2</v>
      </c>
      <c r="AJ45" s="23">
        <f t="shared" si="12"/>
        <v>6.9843825889758987E-2</v>
      </c>
      <c r="AK45" s="252">
        <f t="shared" si="12"/>
        <v>7.2598391172035093E-2</v>
      </c>
      <c r="AL45" s="253">
        <f t="shared" si="12"/>
        <v>7.47459545215413E-2</v>
      </c>
      <c r="AM45" s="252">
        <f t="shared" si="12"/>
        <v>8.0210257194725604E-2</v>
      </c>
      <c r="AN45" s="252">
        <f t="shared" si="12"/>
        <v>-180703.73378423823</v>
      </c>
      <c r="AO45" s="252">
        <f t="shared" si="12"/>
        <v>-153949.51125839737</v>
      </c>
      <c r="AP45" s="254">
        <f t="shared" si="12"/>
        <v>-25998.537311846998</v>
      </c>
      <c r="AQ45" s="252">
        <f t="shared" si="12"/>
        <v>-31149.16923096517</v>
      </c>
      <c r="AR45" s="252">
        <f t="shared" si="12"/>
        <v>-26581.356273364563</v>
      </c>
      <c r="AS45" s="252">
        <f t="shared" si="12"/>
        <v>-26037.933461755969</v>
      </c>
      <c r="AT45" s="255">
        <f t="shared" si="12"/>
        <v>-36456.825659104157</v>
      </c>
      <c r="AU45" s="251">
        <f t="shared" si="12"/>
        <v>-31941.828293957711</v>
      </c>
      <c r="AV45" s="252">
        <f t="shared" si="12"/>
        <v>-25959.220422163588</v>
      </c>
      <c r="AW45" s="252">
        <f t="shared" si="12"/>
        <v>-28052.41736593705</v>
      </c>
      <c r="AX45" s="252">
        <f t="shared" si="12"/>
        <v>-35544.090678093555</v>
      </c>
      <c r="AY45" s="254">
        <f t="shared" si="12"/>
        <v>-29722.327890187604</v>
      </c>
      <c r="AZ45" s="252">
        <f t="shared" si="12"/>
        <v>-22435.814167734883</v>
      </c>
      <c r="BA45" s="252">
        <f t="shared" si="12"/>
        <v>-14235.754647593327</v>
      </c>
      <c r="BB45" s="252">
        <f t="shared" si="12"/>
        <v>-27882.345326735915</v>
      </c>
      <c r="BC45" s="255">
        <f t="shared" si="12"/>
        <v>-21449.348374906516</v>
      </c>
      <c r="BD45" s="251">
        <f t="shared" si="12"/>
        <v>-30963.703482426507</v>
      </c>
      <c r="BE45" s="252">
        <f t="shared" si="12"/>
        <v>-19012.521193914639</v>
      </c>
      <c r="BF45" s="252">
        <f t="shared" si="12"/>
        <v>-26135.163941149913</v>
      </c>
      <c r="BG45" s="252">
        <f t="shared" si="12"/>
        <v>-31931.503050130977</v>
      </c>
      <c r="BH45" s="254">
        <f t="shared" si="12"/>
        <v>-35514.166649611579</v>
      </c>
      <c r="BI45" s="252">
        <f t="shared" si="12"/>
        <v>-20728.916684918975</v>
      </c>
      <c r="BJ45" s="252">
        <f t="shared" si="12"/>
        <v>-20826.952484861016</v>
      </c>
      <c r="BK45" s="255">
        <f t="shared" ref="BK45:CP45" si="13">BK40-BK29</f>
        <v>-20211.127537392116</v>
      </c>
      <c r="BL45" s="251">
        <f t="shared" si="13"/>
        <v>-23870.970926953672</v>
      </c>
      <c r="BM45" s="252">
        <f t="shared" si="13"/>
        <v>-26039.800196822944</v>
      </c>
      <c r="BN45" s="252">
        <f t="shared" si="13"/>
        <v>-16630.745714553301</v>
      </c>
      <c r="BO45" s="252">
        <f t="shared" si="13"/>
        <v>-23809.940152749692</v>
      </c>
      <c r="BP45" s="252">
        <f t="shared" si="13"/>
        <v>-21160.570142337019</v>
      </c>
      <c r="BQ45" s="254">
        <f t="shared" si="13"/>
        <v>-26674.978328533951</v>
      </c>
      <c r="BR45" s="252">
        <f t="shared" si="13"/>
        <v>-23937.791577487609</v>
      </c>
      <c r="BS45" s="252">
        <f t="shared" si="13"/>
        <v>-29846.143346476943</v>
      </c>
      <c r="BT45" s="255">
        <f t="shared" si="13"/>
        <v>-38898.906133146011</v>
      </c>
      <c r="BU45" s="251">
        <f t="shared" si="13"/>
        <v>-36589.994873330223</v>
      </c>
      <c r="BV45" s="252">
        <f t="shared" si="13"/>
        <v>-26280.453870287627</v>
      </c>
      <c r="BW45" s="252">
        <f t="shared" si="13"/>
        <v>-26302.188962409116</v>
      </c>
      <c r="BX45" s="252">
        <f t="shared" si="13"/>
        <v>-31091.89539314622</v>
      </c>
      <c r="BY45" s="254">
        <f t="shared" si="13"/>
        <v>6.5556147676565271E-2</v>
      </c>
      <c r="BZ45" s="252">
        <f t="shared" si="13"/>
        <v>6.2039326385052648E-2</v>
      </c>
      <c r="CA45" s="252">
        <f t="shared" si="13"/>
        <v>6.1815859867667994E-2</v>
      </c>
      <c r="CB45" s="252">
        <f t="shared" si="13"/>
        <v>4.8576130789595356E-2</v>
      </c>
      <c r="CC45" s="255">
        <f t="shared" si="13"/>
        <v>4.2453808511222296E-2</v>
      </c>
      <c r="CD45" s="251">
        <f t="shared" si="13"/>
        <v>5.9198464911457124E-2</v>
      </c>
      <c r="CE45" s="252">
        <f t="shared" si="13"/>
        <v>6.975679528056869E-2</v>
      </c>
      <c r="CF45" s="252">
        <f t="shared" si="13"/>
        <v>6.5553131557464561E-2</v>
      </c>
      <c r="CG45" s="255">
        <f t="shared" si="13"/>
        <v>6.00232648312502E-2</v>
      </c>
      <c r="CH45" s="254">
        <f t="shared" si="13"/>
        <v>5.146896757367185E-2</v>
      </c>
      <c r="CI45" s="23">
        <f t="shared" si="13"/>
        <v>4.6356740011014086E-2</v>
      </c>
      <c r="CJ45" s="23">
        <f t="shared" si="13"/>
        <v>6.5113523903222711E-2</v>
      </c>
      <c r="CK45" s="255">
        <f t="shared" si="13"/>
        <v>6.2052087510419296E-2</v>
      </c>
      <c r="CL45" s="256">
        <f t="shared" si="13"/>
        <v>6.6972992070601353E-2</v>
      </c>
      <c r="CM45" s="252">
        <f t="shared" si="13"/>
        <v>5.9458812936218228E-2</v>
      </c>
      <c r="CN45" s="252">
        <f t="shared" si="13"/>
        <v>6.5457382950104531E-2</v>
      </c>
      <c r="CO45" s="252">
        <f t="shared" si="13"/>
        <v>5.2758329083394187E-2</v>
      </c>
      <c r="CP45" s="255">
        <f t="shared" si="13"/>
        <v>4.077823633983213E-2</v>
      </c>
      <c r="CQ45" s="256">
        <f t="shared" ref="CQ45:DV45" si="14">CQ40-CQ29</f>
        <v>5.6047657982324167E-2</v>
      </c>
      <c r="CR45" s="252">
        <f t="shared" si="14"/>
        <v>5.557682497056507E-2</v>
      </c>
      <c r="CS45" s="252">
        <f t="shared" si="14"/>
        <v>5.6141678899659514E-2</v>
      </c>
      <c r="CT45" s="252">
        <f t="shared" si="14"/>
        <v>5.6681866352443239E-2</v>
      </c>
      <c r="CU45" s="256">
        <f t="shared" si="14"/>
        <v>4.6707257577416998E-2</v>
      </c>
      <c r="CV45" s="252">
        <f t="shared" si="14"/>
        <v>7.0267191873056412E-2</v>
      </c>
      <c r="CW45" s="252">
        <f t="shared" si="14"/>
        <v>6.3967345923377494E-2</v>
      </c>
      <c r="CX45" s="255">
        <f t="shared" si="14"/>
        <v>5.8168558295669942E-2</v>
      </c>
      <c r="CY45" s="256">
        <f t="shared" si="14"/>
        <v>7.545779302600894E-2</v>
      </c>
      <c r="CZ45" s="252">
        <f t="shared" si="14"/>
        <v>5.2996949219177386E-2</v>
      </c>
      <c r="DA45" s="252">
        <f t="shared" si="14"/>
        <v>6.0088399018146443E-2</v>
      </c>
      <c r="DB45" s="252">
        <f t="shared" si="14"/>
        <v>6.1247330417911722E-2</v>
      </c>
      <c r="DC45" s="255">
        <f t="shared" si="14"/>
        <v>4.6779610832432844E-2</v>
      </c>
      <c r="DD45" s="256">
        <f t="shared" si="14"/>
        <v>6.9900629432090411E-2</v>
      </c>
      <c r="DE45" s="252">
        <f t="shared" si="14"/>
        <v>5.2994692213537253E-2</v>
      </c>
      <c r="DF45" s="252">
        <f t="shared" si="14"/>
        <v>6.8345106995158472E-2</v>
      </c>
      <c r="DG45" s="252">
        <f t="shared" si="14"/>
        <v>6.9280257132429357E-2</v>
      </c>
      <c r="DH45" s="256">
        <f t="shared" si="14"/>
        <v>7.0375528115677571E-2</v>
      </c>
      <c r="DI45" s="252">
        <f t="shared" si="14"/>
        <v>7.4819355796689802E-2</v>
      </c>
      <c r="DJ45" s="252">
        <f t="shared" si="14"/>
        <v>6.6136330419156564E-2</v>
      </c>
      <c r="DK45" s="255">
        <f t="shared" si="14"/>
        <v>5.7271157685954421E-2</v>
      </c>
      <c r="DL45" s="256">
        <f t="shared" si="14"/>
        <v>7.0507020595429612E-2</v>
      </c>
      <c r="DM45" s="252">
        <f t="shared" si="14"/>
        <v>7.0015187290917172E-2</v>
      </c>
      <c r="DN45" s="252">
        <f t="shared" si="14"/>
        <v>6.8471146579725112E-2</v>
      </c>
      <c r="DO45" s="252">
        <f t="shared" si="14"/>
        <v>7.2426293555226715E-2</v>
      </c>
      <c r="DP45" s="255">
        <f t="shared" si="14"/>
        <v>7.0729399668135517E-2</v>
      </c>
      <c r="DQ45" s="256">
        <f t="shared" si="14"/>
        <v>6.7262571145317016E-2</v>
      </c>
      <c r="DR45" s="252">
        <f t="shared" si="14"/>
        <v>5.0199915954835972E-2</v>
      </c>
      <c r="DS45" s="252">
        <f t="shared" si="14"/>
        <v>6.8616953427903971E-2</v>
      </c>
      <c r="DT45" s="255">
        <f t="shared" si="14"/>
        <v>6.366596922000578E-2</v>
      </c>
      <c r="DU45" s="256">
        <f t="shared" si="14"/>
        <v>6.5242587097209093E-2</v>
      </c>
      <c r="DV45" s="252">
        <f t="shared" si="14"/>
        <v>6.1719245922611868E-2</v>
      </c>
      <c r="DW45" s="252">
        <f t="shared" ref="DW45:FC45" si="15">DW40-DW29</f>
        <v>5.8488749831396097E-2</v>
      </c>
      <c r="DX45" s="252">
        <f t="shared" si="15"/>
        <v>5.6189222710434757E-2</v>
      </c>
      <c r="DY45" s="255">
        <f t="shared" si="15"/>
        <v>7.4167918437034769E-2</v>
      </c>
      <c r="DZ45" s="256">
        <f t="shared" si="15"/>
        <v>7.2988133972272523E-2</v>
      </c>
      <c r="EA45" s="252">
        <f t="shared" si="15"/>
        <v>6.3783000474394363E-2</v>
      </c>
      <c r="EB45" s="252">
        <f t="shared" si="15"/>
        <v>7.1942301731607539E-2</v>
      </c>
      <c r="EC45" s="255">
        <f t="shared" si="15"/>
        <v>6.8049759248140052E-2</v>
      </c>
      <c r="ED45" s="256">
        <f t="shared" si="15"/>
        <v>7.0663205464108453E-2</v>
      </c>
      <c r="EE45" s="23">
        <f t="shared" si="15"/>
        <v>6.918170682229674E-2</v>
      </c>
      <c r="EF45" s="252">
        <f t="shared" si="15"/>
        <v>6.7656574385086737E-2</v>
      </c>
      <c r="EG45" s="255">
        <f t="shared" si="15"/>
        <v>6.2036969002422518E-2</v>
      </c>
      <c r="EH45" s="252">
        <f t="shared" si="15"/>
        <v>5.0758766279388565E-2</v>
      </c>
      <c r="EI45" s="252">
        <f t="shared" si="15"/>
        <v>6.8039755567973328E-2</v>
      </c>
      <c r="EJ45" s="252">
        <f t="shared" si="15"/>
        <v>4.8140543057112864E-2</v>
      </c>
      <c r="EK45" s="252">
        <f t="shared" si="15"/>
        <v>6.6965592995100631E-2</v>
      </c>
      <c r="EL45" s="257">
        <f t="shared" si="15"/>
        <v>6.757350479189525E-2</v>
      </c>
      <c r="EM45" s="256">
        <f t="shared" si="15"/>
        <v>6.6105591509357353E-2</v>
      </c>
      <c r="EN45" s="252">
        <f t="shared" si="15"/>
        <v>6.318528515734842E-2</v>
      </c>
      <c r="EO45" s="252">
        <f t="shared" si="15"/>
        <v>5.9013105202392231E-2</v>
      </c>
      <c r="EP45" s="255">
        <f t="shared" si="15"/>
        <v>7.0784230754735236E-2</v>
      </c>
      <c r="EQ45" s="256">
        <f t="shared" si="15"/>
        <v>6.6907502692920784E-2</v>
      </c>
      <c r="ER45" s="23">
        <f t="shared" si="15"/>
        <v>6.9597291361884278E-2</v>
      </c>
      <c r="ES45" s="252">
        <f t="shared" si="15"/>
        <v>6.1020168196971009E-2</v>
      </c>
      <c r="ET45" s="255">
        <f t="shared" si="15"/>
        <v>5.6795428050925072E-2</v>
      </c>
      <c r="EU45" s="256">
        <f t="shared" si="15"/>
        <v>4.9543764148804501E-2</v>
      </c>
      <c r="EV45" s="252">
        <f t="shared" si="15"/>
        <v>5.8842839771859605E-2</v>
      </c>
      <c r="EW45" s="23">
        <f t="shared" si="15"/>
        <v>6.7785455486556373E-2</v>
      </c>
      <c r="EX45" s="255">
        <f t="shared" si="15"/>
        <v>5.5875002721974695E-2</v>
      </c>
      <c r="EY45" s="256">
        <f t="shared" si="15"/>
        <v>6.2778518048948989E-2</v>
      </c>
      <c r="EZ45" s="23">
        <f t="shared" si="15"/>
        <v>5.89538562886672E-2</v>
      </c>
      <c r="FA45" s="251">
        <f t="shared" si="15"/>
        <v>5.462913943874452E-2</v>
      </c>
      <c r="FB45" s="23">
        <f t="shared" si="15"/>
        <v>6.9119550300959426E-2</v>
      </c>
      <c r="FC45" s="258">
        <f t="shared" si="15"/>
        <v>6.0752578356951803E-2</v>
      </c>
    </row>
    <row r="46" spans="1:159" ht="13.5" thickTop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25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Z46" s="1"/>
    </row>
    <row r="47" spans="1:159" x14ac:dyDescent="0.2">
      <c r="A47" s="2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</row>
    <row r="48" spans="1:15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</sheetData>
  <mergeCells count="7">
    <mergeCell ref="A2:EY2"/>
    <mergeCell ref="A3:EY3"/>
    <mergeCell ref="DZ5:EY5"/>
    <mergeCell ref="BY5:DY5"/>
    <mergeCell ref="B5:M5"/>
    <mergeCell ref="N5:X5"/>
    <mergeCell ref="AL5:BX5"/>
  </mergeCells>
  <phoneticPr fontId="0" type="noConversion"/>
  <printOptions horizontalCentered="1" verticalCentered="1"/>
  <pageMargins left="0.75" right="0.75" top="0.39" bottom="1" header="0" footer="0"/>
  <pageSetup scale="85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CH118"/>
  <sheetViews>
    <sheetView showGridLines="0" tabSelected="1" view="pageBreakPreview" zoomScale="90" zoomScaleNormal="100" zoomScaleSheetLayoutView="90" workbookViewId="0">
      <pane xSplit="62" ySplit="8" topLeftCell="BW51" activePane="bottomRight" state="frozen"/>
      <selection pane="topRight" activeCell="BK1" sqref="BK1"/>
      <selection pane="bottomLeft" activeCell="A9" sqref="A9"/>
      <selection pane="bottomRight" activeCell="CC59" sqref="CC59"/>
    </sheetView>
  </sheetViews>
  <sheetFormatPr baseColWidth="10" defaultColWidth="11.5703125" defaultRowHeight="12.75" x14ac:dyDescent="0.2"/>
  <cols>
    <col min="1" max="1" width="3.7109375" style="260" customWidth="1"/>
    <col min="2" max="2" width="30.85546875" style="259" customWidth="1"/>
    <col min="3" max="14" width="9.42578125" style="259" hidden="1" customWidth="1"/>
    <col min="15" max="26" width="8.5703125" style="259" hidden="1" customWidth="1"/>
    <col min="27" max="35" width="10.5703125" style="259" hidden="1" customWidth="1"/>
    <col min="36" max="61" width="11.5703125" style="260" hidden="1" customWidth="1"/>
    <col min="62" max="62" width="9.7109375" style="260" hidden="1" customWidth="1"/>
    <col min="63" max="74" width="0" style="260" hidden="1" customWidth="1"/>
    <col min="75" max="16384" width="11.5703125" style="260"/>
  </cols>
  <sheetData>
    <row r="1" spans="2:86" ht="20.100000000000001" customHeight="1" x14ac:dyDescent="0.2"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</row>
    <row r="2" spans="2:86" ht="20.100000000000001" customHeight="1" x14ac:dyDescent="0.2">
      <c r="B2" s="410"/>
      <c r="C2" s="411"/>
      <c r="D2" s="411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  <c r="BU2" s="324"/>
      <c r="BV2" s="324"/>
      <c r="BW2" s="324"/>
      <c r="BX2" s="324"/>
      <c r="BY2" s="324"/>
      <c r="BZ2" s="324"/>
      <c r="CA2" s="324"/>
      <c r="CB2" s="324"/>
      <c r="CC2" s="324"/>
      <c r="CD2" s="324"/>
      <c r="CE2" s="324"/>
      <c r="CF2" s="324"/>
      <c r="CG2" s="324"/>
      <c r="CH2" s="350"/>
    </row>
    <row r="3" spans="2:86" ht="20.100000000000001" customHeight="1" x14ac:dyDescent="0.2">
      <c r="B3" s="421"/>
      <c r="C3" s="422"/>
      <c r="D3" s="422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CH3" s="325"/>
    </row>
    <row r="4" spans="2:86" ht="20.100000000000001" customHeight="1" x14ac:dyDescent="0.2">
      <c r="B4" s="383"/>
      <c r="C4" s="384"/>
      <c r="D4" s="384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CH4" s="325"/>
    </row>
    <row r="5" spans="2:86" ht="20.100000000000001" customHeight="1" x14ac:dyDescent="0.2">
      <c r="B5" s="383"/>
      <c r="C5" s="384"/>
      <c r="D5" s="384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CH5" s="325"/>
    </row>
    <row r="6" spans="2:86" ht="20.100000000000001" customHeight="1" x14ac:dyDescent="0.2">
      <c r="B6" s="404" t="s">
        <v>145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  <c r="BY6" s="405"/>
      <c r="BZ6" s="405"/>
      <c r="CA6" s="405"/>
      <c r="CB6" s="405"/>
      <c r="CC6" s="405"/>
      <c r="CD6" s="405"/>
      <c r="CE6" s="405"/>
      <c r="CF6" s="405"/>
      <c r="CG6" s="405"/>
      <c r="CH6" s="406"/>
    </row>
    <row r="7" spans="2:86" ht="15" customHeight="1" x14ac:dyDescent="0.2">
      <c r="B7" s="32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CH7" s="325"/>
    </row>
    <row r="8" spans="2:86" ht="20.100000000000001" customHeight="1" x14ac:dyDescent="0.25">
      <c r="B8" s="330"/>
      <c r="C8" s="412">
        <v>2009</v>
      </c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4"/>
      <c r="O8" s="415">
        <v>2010</v>
      </c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6"/>
      <c r="AA8" s="413">
        <v>2011</v>
      </c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14"/>
      <c r="AM8" s="419">
        <v>2012</v>
      </c>
      <c r="AN8" s="420"/>
      <c r="AO8" s="420"/>
      <c r="AP8" s="420"/>
      <c r="AQ8" s="420"/>
      <c r="AR8" s="420"/>
      <c r="AS8" s="420"/>
      <c r="AT8" s="420"/>
      <c r="AU8" s="420"/>
      <c r="AV8" s="420"/>
      <c r="AW8" s="420"/>
      <c r="AX8" s="420"/>
      <c r="AY8" s="417">
        <v>2013</v>
      </c>
      <c r="AZ8" s="417"/>
      <c r="BA8" s="417"/>
      <c r="BB8" s="417"/>
      <c r="BC8" s="417"/>
      <c r="BD8" s="417"/>
      <c r="BE8" s="417"/>
      <c r="BF8" s="417"/>
      <c r="BG8" s="417"/>
      <c r="BH8" s="417"/>
      <c r="BI8" s="417"/>
      <c r="BJ8" s="418"/>
      <c r="BK8" s="407">
        <v>2014</v>
      </c>
      <c r="BL8" s="408"/>
      <c r="BM8" s="408"/>
      <c r="BN8" s="408"/>
      <c r="BO8" s="408"/>
      <c r="BP8" s="408"/>
      <c r="BQ8" s="408"/>
      <c r="BR8" s="408"/>
      <c r="BS8" s="408"/>
      <c r="BT8" s="408"/>
      <c r="BU8" s="408"/>
      <c r="BV8" s="409"/>
      <c r="BW8" s="401" t="s">
        <v>179</v>
      </c>
      <c r="BX8" s="402"/>
      <c r="BY8" s="402"/>
      <c r="BZ8" s="402"/>
      <c r="CA8" s="402"/>
      <c r="CB8" s="402"/>
      <c r="CC8" s="402"/>
      <c r="CD8" s="402"/>
      <c r="CE8" s="402"/>
      <c r="CF8" s="402"/>
      <c r="CG8" s="402"/>
      <c r="CH8" s="403"/>
    </row>
    <row r="9" spans="2:86" ht="15" customHeight="1" x14ac:dyDescent="0.2">
      <c r="B9" s="331"/>
      <c r="C9" s="266" t="s">
        <v>161</v>
      </c>
      <c r="D9" s="266" t="s">
        <v>162</v>
      </c>
      <c r="E9" s="266" t="s">
        <v>163</v>
      </c>
      <c r="F9" s="266" t="s">
        <v>164</v>
      </c>
      <c r="G9" s="266" t="s">
        <v>165</v>
      </c>
      <c r="H9" s="266" t="s">
        <v>166</v>
      </c>
      <c r="I9" s="266" t="s">
        <v>167</v>
      </c>
      <c r="J9" s="266" t="s">
        <v>168</v>
      </c>
      <c r="K9" s="266" t="s">
        <v>169</v>
      </c>
      <c r="L9" s="266" t="s">
        <v>170</v>
      </c>
      <c r="M9" s="266" t="s">
        <v>171</v>
      </c>
      <c r="N9" s="268" t="s">
        <v>172</v>
      </c>
      <c r="O9" s="266" t="s">
        <v>161</v>
      </c>
      <c r="P9" s="266" t="s">
        <v>162</v>
      </c>
      <c r="Q9" s="266" t="s">
        <v>163</v>
      </c>
      <c r="R9" s="266" t="s">
        <v>164</v>
      </c>
      <c r="S9" s="266" t="s">
        <v>165</v>
      </c>
      <c r="T9" s="266" t="s">
        <v>166</v>
      </c>
      <c r="U9" s="266" t="s">
        <v>167</v>
      </c>
      <c r="V9" s="266" t="s">
        <v>168</v>
      </c>
      <c r="W9" s="266" t="s">
        <v>169</v>
      </c>
      <c r="X9" s="266" t="s">
        <v>170</v>
      </c>
      <c r="Y9" s="266" t="s">
        <v>171</v>
      </c>
      <c r="Z9" s="268" t="s">
        <v>172</v>
      </c>
      <c r="AA9" s="266" t="s">
        <v>161</v>
      </c>
      <c r="AB9" s="266" t="s">
        <v>162</v>
      </c>
      <c r="AC9" s="266" t="s">
        <v>163</v>
      </c>
      <c r="AD9" s="266" t="s">
        <v>164</v>
      </c>
      <c r="AE9" s="266" t="s">
        <v>165</v>
      </c>
      <c r="AF9" s="266" t="s">
        <v>166</v>
      </c>
      <c r="AG9" s="266" t="s">
        <v>167</v>
      </c>
      <c r="AH9" s="266" t="s">
        <v>168</v>
      </c>
      <c r="AI9" s="266" t="s">
        <v>169</v>
      </c>
      <c r="AJ9" s="266" t="s">
        <v>170</v>
      </c>
      <c r="AK9" s="266" t="s">
        <v>171</v>
      </c>
      <c r="AL9" s="268" t="s">
        <v>172</v>
      </c>
      <c r="AM9" s="266" t="s">
        <v>161</v>
      </c>
      <c r="AN9" s="266" t="s">
        <v>162</v>
      </c>
      <c r="AO9" s="266" t="s">
        <v>163</v>
      </c>
      <c r="AP9" s="266" t="s">
        <v>164</v>
      </c>
      <c r="AQ9" s="266" t="s">
        <v>165</v>
      </c>
      <c r="AR9" s="266" t="s">
        <v>166</v>
      </c>
      <c r="AS9" s="266" t="s">
        <v>167</v>
      </c>
      <c r="AT9" s="266" t="s">
        <v>168</v>
      </c>
      <c r="AU9" s="266" t="s">
        <v>169</v>
      </c>
      <c r="AV9" s="266" t="s">
        <v>170</v>
      </c>
      <c r="AW9" s="266" t="s">
        <v>171</v>
      </c>
      <c r="AX9" s="266" t="s">
        <v>172</v>
      </c>
      <c r="AY9" s="305" t="s">
        <v>161</v>
      </c>
      <c r="AZ9" s="305" t="s">
        <v>162</v>
      </c>
      <c r="BA9" s="305" t="s">
        <v>163</v>
      </c>
      <c r="BB9" s="305" t="s">
        <v>164</v>
      </c>
      <c r="BC9" s="305" t="s">
        <v>165</v>
      </c>
      <c r="BD9" s="305" t="s">
        <v>166</v>
      </c>
      <c r="BE9" s="305" t="s">
        <v>167</v>
      </c>
      <c r="BF9" s="305" t="s">
        <v>168</v>
      </c>
      <c r="BG9" s="305" t="s">
        <v>169</v>
      </c>
      <c r="BH9" s="305" t="s">
        <v>170</v>
      </c>
      <c r="BI9" s="305" t="s">
        <v>171</v>
      </c>
      <c r="BJ9" s="306" t="s">
        <v>172</v>
      </c>
      <c r="BK9" s="305" t="s">
        <v>161</v>
      </c>
      <c r="BL9" s="305" t="s">
        <v>162</v>
      </c>
      <c r="BM9" s="305" t="s">
        <v>163</v>
      </c>
      <c r="BN9" s="305" t="s">
        <v>164</v>
      </c>
      <c r="BO9" s="305" t="s">
        <v>165</v>
      </c>
      <c r="BP9" s="305" t="s">
        <v>166</v>
      </c>
      <c r="BQ9" s="305" t="s">
        <v>167</v>
      </c>
      <c r="BR9" s="305" t="s">
        <v>168</v>
      </c>
      <c r="BS9" s="305" t="s">
        <v>169</v>
      </c>
      <c r="BT9" s="305" t="s">
        <v>170</v>
      </c>
      <c r="BU9" s="305" t="s">
        <v>171</v>
      </c>
      <c r="BV9" s="305" t="s">
        <v>172</v>
      </c>
      <c r="BW9" s="352" t="s">
        <v>161</v>
      </c>
      <c r="BX9" s="305" t="s">
        <v>162</v>
      </c>
      <c r="BY9" s="305" t="s">
        <v>163</v>
      </c>
      <c r="BZ9" s="305" t="s">
        <v>164</v>
      </c>
      <c r="CA9" s="305" t="s">
        <v>165</v>
      </c>
      <c r="CB9" s="305" t="s">
        <v>166</v>
      </c>
      <c r="CC9" s="305" t="s">
        <v>167</v>
      </c>
      <c r="CD9" s="305" t="s">
        <v>168</v>
      </c>
      <c r="CE9" s="305" t="s">
        <v>169</v>
      </c>
      <c r="CF9" s="305" t="s">
        <v>170</v>
      </c>
      <c r="CG9" s="305" t="s">
        <v>171</v>
      </c>
      <c r="CH9" s="373" t="s">
        <v>172</v>
      </c>
    </row>
    <row r="10" spans="2:86" ht="29.25" customHeight="1" x14ac:dyDescent="0.2">
      <c r="B10" s="332" t="s">
        <v>146</v>
      </c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65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71"/>
      <c r="AB10" s="293"/>
      <c r="AC10" s="293"/>
      <c r="AD10" s="293"/>
      <c r="AE10" s="293"/>
      <c r="AF10" s="293"/>
      <c r="AG10" s="293"/>
      <c r="AH10" s="293"/>
      <c r="AI10" s="293"/>
      <c r="AJ10" s="293"/>
      <c r="AK10" s="294"/>
      <c r="AL10" s="294"/>
      <c r="AM10" s="273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73"/>
      <c r="AZ10" s="294"/>
      <c r="BA10" s="295"/>
      <c r="BB10" s="296"/>
      <c r="BC10" s="295"/>
      <c r="BD10" s="295"/>
      <c r="BE10" s="295"/>
      <c r="BF10" s="295"/>
      <c r="BG10" s="295"/>
      <c r="BH10" s="295"/>
      <c r="BI10" s="295"/>
      <c r="BJ10" s="319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353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423"/>
    </row>
    <row r="11" spans="2:86" ht="15" customHeight="1" x14ac:dyDescent="0.2">
      <c r="B11" s="333" t="s">
        <v>5</v>
      </c>
      <c r="C11" s="274">
        <v>7.136830547189274E-2</v>
      </c>
      <c r="D11" s="274">
        <v>6.8042628789421633E-2</v>
      </c>
      <c r="E11" s="274">
        <v>6.7290412609083958E-2</v>
      </c>
      <c r="F11" s="274">
        <v>7.1856094255662653E-2</v>
      </c>
      <c r="G11" s="274">
        <v>6.9604747483270502E-2</v>
      </c>
      <c r="H11" s="274">
        <v>6.9493622774840669E-2</v>
      </c>
      <c r="I11" s="274">
        <v>6.6392787580135379E-2</v>
      </c>
      <c r="J11" s="274">
        <v>7.1290308424300702E-2</v>
      </c>
      <c r="K11" s="274">
        <v>6.6266580318339791E-2</v>
      </c>
      <c r="L11" s="274">
        <v>6.0359478187861013E-2</v>
      </c>
      <c r="M11" s="274">
        <v>6.0155687989363375E-2</v>
      </c>
      <c r="N11" s="275">
        <v>6.1690676393202221E-2</v>
      </c>
      <c r="O11" s="274">
        <v>4.5145739021356532E-2</v>
      </c>
      <c r="P11" s="274">
        <v>3.7701549653845111E-2</v>
      </c>
      <c r="Q11" s="274">
        <v>3.3892520793346044E-2</v>
      </c>
      <c r="R11" s="274">
        <v>2.5463899977548339E-2</v>
      </c>
      <c r="S11" s="274">
        <v>3.3583019838090103E-2</v>
      </c>
      <c r="T11" s="274">
        <v>3.0085603396001061E-2</v>
      </c>
      <c r="U11" s="274">
        <v>3.5236555946164483E-2</v>
      </c>
      <c r="V11" s="274">
        <v>3.5625176436285329E-2</v>
      </c>
      <c r="W11" s="274">
        <v>3.2185763013182038E-2</v>
      </c>
      <c r="X11" s="274">
        <v>2.3855477901243198E-2</v>
      </c>
      <c r="Y11" s="274">
        <v>3.1642359894599834E-2</v>
      </c>
      <c r="Z11" s="275">
        <v>2.2625972456817366E-2</v>
      </c>
      <c r="AA11" s="274">
        <v>2.7473630891976103E-2</v>
      </c>
      <c r="AB11" s="274">
        <v>2.9138063195875627E-2</v>
      </c>
      <c r="AC11" s="274">
        <v>2.6143319299940806E-2</v>
      </c>
      <c r="AD11" s="274">
        <v>2.3151964173760847E-2</v>
      </c>
      <c r="AE11" s="274">
        <v>1.9779979915761459E-2</v>
      </c>
      <c r="AF11" s="274">
        <v>2.3110243759613645E-2</v>
      </c>
      <c r="AG11" s="274">
        <v>1.4538580653258873E-2</v>
      </c>
      <c r="AH11" s="274">
        <v>1.5555795314439645E-2</v>
      </c>
      <c r="AI11" s="274">
        <v>1.6154693945428792E-2</v>
      </c>
      <c r="AJ11" s="274">
        <v>2.3416731082437057E-2</v>
      </c>
      <c r="AK11" s="274">
        <v>1.7816666870891878E-2</v>
      </c>
      <c r="AL11" s="275">
        <v>1.9644610901982908E-2</v>
      </c>
      <c r="AM11" s="274">
        <f>+[11]TD_Bancos!O8</f>
        <v>2.4546695277369107E-2</v>
      </c>
      <c r="AN11" s="274">
        <f>+[11]TD_Bancos!P8</f>
        <v>2.1975401935386756E-2</v>
      </c>
      <c r="AO11" s="274">
        <f>+[11]TD_Bancos!Q8</f>
        <v>1.9261213107968869E-2</v>
      </c>
      <c r="AP11" s="274">
        <f>+[11]TD_Bancos!R8</f>
        <v>1.5878230339515614E-2</v>
      </c>
      <c r="AQ11" s="274">
        <f>+[11]TD_Bancos!S8</f>
        <v>1.7408139866890656E-2</v>
      </c>
      <c r="AR11" s="274">
        <f>+[11]TD_Bancos!T8</f>
        <v>1.884637963556586E-2</v>
      </c>
      <c r="AS11" s="274">
        <f>+[11]TD_Bancos!U8</f>
        <v>2.960364358415284E-2</v>
      </c>
      <c r="AT11" s="274">
        <f>+[11]TD_Bancos!V8</f>
        <v>1.9347347800391941E-2</v>
      </c>
      <c r="AU11" s="274">
        <f>+[11]TD_Bancos!W8</f>
        <v>2.1898138468408077E-2</v>
      </c>
      <c r="AV11" s="274">
        <f>+[11]TD_Bancos!X8</f>
        <v>2.1317273440886651E-2</v>
      </c>
      <c r="AW11" s="274">
        <f>+[11]TD_Bancos!Y8</f>
        <v>2.7972029402835923E-2</v>
      </c>
      <c r="AX11" s="274">
        <f>+[11]TD_Bancos!Z8</f>
        <v>1.9100981261615652E-2</v>
      </c>
      <c r="AY11" s="279">
        <f>+[11]TD_Bancos!AA8</f>
        <v>2.5139432054394683E-2</v>
      </c>
      <c r="AZ11" s="279">
        <f>+[11]TD_Bancos!AB8</f>
        <v>2.6202163696920612E-2</v>
      </c>
      <c r="BA11" s="279">
        <f>+[11]TD_Bancos!AC8</f>
        <v>1.5923748321717408E-2</v>
      </c>
      <c r="BB11" s="279">
        <f>+[11]TD_Bancos!AD8</f>
        <v>3.4439081393513253E-2</v>
      </c>
      <c r="BC11" s="279">
        <f>+[11]TD_Bancos!AE8</f>
        <v>1.9821805615378735E-2</v>
      </c>
      <c r="BD11" s="279">
        <f>+[11]TD_Bancos!AF8</f>
        <v>2.6179014188210222E-2</v>
      </c>
      <c r="BE11" s="279">
        <f>+[11]TD_Bancos!AG8</f>
        <v>2.8247972410276875E-2</v>
      </c>
      <c r="BF11" s="279">
        <f>+[11]TD_Bancos!AH8</f>
        <v>1.6811512681879207E-2</v>
      </c>
      <c r="BG11" s="279">
        <f>+[11]TD_Bancos!AI8</f>
        <v>2.3126498158383395E-2</v>
      </c>
      <c r="BH11" s="279">
        <f>+[11]TD_Bancos!AJ8</f>
        <v>2.8164320097107415E-2</v>
      </c>
      <c r="BI11" s="279">
        <f>+[11]TD_Bancos!AK8</f>
        <v>2.1283805643552051E-2</v>
      </c>
      <c r="BJ11" s="307">
        <f>+[11]TD_Bancos!AL8</f>
        <v>1.3672087747353973E-2</v>
      </c>
      <c r="BK11" s="279">
        <f>+[11]TD_Bancos!AM8</f>
        <v>2.3177022588890924E-2</v>
      </c>
      <c r="BL11" s="279">
        <f>+[11]TD_Bancos!AN8</f>
        <v>2.1191697812984949E-2</v>
      </c>
      <c r="BM11" s="279">
        <f>+[11]TD_Bancos!AO8</f>
        <v>1.7488567355371569E-2</v>
      </c>
      <c r="BN11" s="279">
        <f>+[11]TD_Bancos!AP8</f>
        <v>1.7804490603140842E-2</v>
      </c>
      <c r="BO11" s="279">
        <f>+[11]TD_Bancos!AQ8</f>
        <v>2.1311949860172177E-2</v>
      </c>
      <c r="BP11" s="279">
        <f>+[11]TD_Bancos!AR8</f>
        <v>2.0432900739167682E-2</v>
      </c>
      <c r="BQ11" s="279">
        <f>+[11]TD_Bancos!AS8</f>
        <v>2.5421624787834971E-2</v>
      </c>
      <c r="BR11" s="279">
        <f>+[11]TD_Bancos!AT8</f>
        <v>2.5750535120302329E-2</v>
      </c>
      <c r="BS11" s="279">
        <f>+[11]TD_Bancos!AU8</f>
        <v>2.1213826766220183E-2</v>
      </c>
      <c r="BT11" s="279">
        <f>+[11]TD_Bancos!AV8</f>
        <v>2.1855886135546388E-2</v>
      </c>
      <c r="BU11" s="279">
        <f>+[11]TD_Bancos!AW8</f>
        <v>1.9555689385577679E-2</v>
      </c>
      <c r="BV11" s="279">
        <f>+[11]TD_Bancos!AX8</f>
        <v>1.5530047978272272E-2</v>
      </c>
      <c r="BW11" s="354">
        <v>2.4890553376794858E-2</v>
      </c>
      <c r="BX11" s="279">
        <v>2.1668377388216493E-2</v>
      </c>
      <c r="BY11" s="279">
        <v>2.8787169419692862E-2</v>
      </c>
      <c r="BZ11" s="279">
        <v>2.6812772902664983E-2</v>
      </c>
      <c r="CA11" s="279">
        <v>3.5071628964781255E-2</v>
      </c>
      <c r="CB11" s="279">
        <v>2.6699315858832715E-2</v>
      </c>
      <c r="CC11" s="279">
        <v>2.8674462672747168E-2</v>
      </c>
      <c r="CD11" s="279">
        <v>3.6201982723407959E-2</v>
      </c>
      <c r="CE11" s="279">
        <v>2.4065536696551083E-2</v>
      </c>
      <c r="CF11" s="279">
        <v>2.9045402958844661E-2</v>
      </c>
      <c r="CG11" s="279">
        <v>2.7057366232074494E-2</v>
      </c>
      <c r="CH11" s="361">
        <v>2.3178529292739242E-2</v>
      </c>
    </row>
    <row r="12" spans="2:86" ht="15" customHeight="1" x14ac:dyDescent="0.2">
      <c r="B12" s="334" t="s">
        <v>13</v>
      </c>
      <c r="C12" s="269">
        <v>2.7723034448376156E-2</v>
      </c>
      <c r="D12" s="269">
        <v>2.8037787660861926E-2</v>
      </c>
      <c r="E12" s="269">
        <v>2.8991664150621582E-2</v>
      </c>
      <c r="F12" s="269">
        <v>2.7470781261964651E-2</v>
      </c>
      <c r="G12" s="269">
        <v>2.7462359728002619E-2</v>
      </c>
      <c r="H12" s="269">
        <v>2.7533059471837363E-2</v>
      </c>
      <c r="I12" s="269">
        <v>2.7762681417643428E-2</v>
      </c>
      <c r="J12" s="269">
        <v>2.783503322549586E-2</v>
      </c>
      <c r="K12" s="269">
        <v>2.6299487902033746E-2</v>
      </c>
      <c r="L12" s="269">
        <v>2.7999795662253215E-2</v>
      </c>
      <c r="M12" s="269">
        <v>2.665937964994745E-2</v>
      </c>
      <c r="N12" s="276">
        <v>2.9215955859887493E-2</v>
      </c>
      <c r="O12" s="269">
        <v>2.5853779493727566E-2</v>
      </c>
      <c r="P12" s="269">
        <v>2.5737974266117257E-2</v>
      </c>
      <c r="Q12" s="269">
        <v>2.3701567675889924E-2</v>
      </c>
      <c r="R12" s="269">
        <v>2.4203241096099278E-2</v>
      </c>
      <c r="S12" s="269">
        <v>2.3752654493436887E-2</v>
      </c>
      <c r="T12" s="269">
        <v>2.0545892134496969E-2</v>
      </c>
      <c r="U12" s="277">
        <v>1.8753447191410647E-2</v>
      </c>
      <c r="V12" s="277">
        <v>1.9322610735368236E-2</v>
      </c>
      <c r="W12" s="277">
        <v>1.7425811863268106E-2</v>
      </c>
      <c r="X12" s="277">
        <v>1.2826749089024189E-2</v>
      </c>
      <c r="Y12" s="277">
        <v>1.2067994190530859E-2</v>
      </c>
      <c r="Z12" s="278">
        <v>1.1584343403246988E-2</v>
      </c>
      <c r="AA12" s="277">
        <v>1.1474094280902776E-2</v>
      </c>
      <c r="AB12" s="277">
        <v>1.1286957542123617E-2</v>
      </c>
      <c r="AC12" s="277">
        <v>1.09340201321008E-2</v>
      </c>
      <c r="AD12" s="277">
        <v>1.1422984355874945E-2</v>
      </c>
      <c r="AE12" s="277">
        <v>1.1925451272257987E-2</v>
      </c>
      <c r="AF12" s="277">
        <v>1.1028072944481718E-2</v>
      </c>
      <c r="AG12" s="277">
        <v>1.1541164203130541E-2</v>
      </c>
      <c r="AH12" s="277">
        <v>1.1387392506718164E-2</v>
      </c>
      <c r="AI12" s="277">
        <v>1.0917517973132142E-2</v>
      </c>
      <c r="AJ12" s="277">
        <v>1.1412101677255787E-2</v>
      </c>
      <c r="AK12" s="277">
        <v>1.1058697485303439E-2</v>
      </c>
      <c r="AL12" s="278">
        <v>1.208559525929122E-2</v>
      </c>
      <c r="AM12" s="277">
        <f>+[11]TD_Bancos!O9</f>
        <v>1.1378249546368565E-2</v>
      </c>
      <c r="AN12" s="277">
        <f>+[11]TD_Bancos!P9</f>
        <v>1.1255405742494829E-2</v>
      </c>
      <c r="AO12" s="277">
        <f>+[11]TD_Bancos!Q9</f>
        <v>1.0653259599342779E-2</v>
      </c>
      <c r="AP12" s="277">
        <f>+[11]TD_Bancos!R9</f>
        <v>1.0728014082037357E-2</v>
      </c>
      <c r="AQ12" s="277">
        <f>+[11]TD_Bancos!S9</f>
        <v>1.1310183782643231E-2</v>
      </c>
      <c r="AR12" s="277">
        <f>+[11]TD_Bancos!T9</f>
        <v>1.0978629106904234E-2</v>
      </c>
      <c r="AS12" s="277">
        <f>+[11]TD_Bancos!U9</f>
        <v>1.1056810218123702E-2</v>
      </c>
      <c r="AT12" s="277">
        <f>+[11]TD_Bancos!V9</f>
        <v>1.0931744014323643E-2</v>
      </c>
      <c r="AU12" s="277">
        <f>+[11]TD_Bancos!W9</f>
        <v>1.4372710869433366E-2</v>
      </c>
      <c r="AV12" s="277">
        <f>+[11]TD_Bancos!X9</f>
        <v>1.1341033253810718E-2</v>
      </c>
      <c r="AW12" s="277">
        <f>+[11]TD_Bancos!Y9</f>
        <v>1.1361316931019832E-2</v>
      </c>
      <c r="AX12" s="277">
        <f>+[11]TD_Bancos!Z9</f>
        <v>1.2502699290858302E-2</v>
      </c>
      <c r="AY12" s="308">
        <f>+[11]TD_Bancos!AA9</f>
        <v>1.1520549975914915E-2</v>
      </c>
      <c r="AZ12" s="277">
        <f>+[11]TD_Bancos!AB9</f>
        <v>1.0602776135239786E-2</v>
      </c>
      <c r="BA12" s="277">
        <f>+[11]TD_Bancos!AC9</f>
        <v>1.1007624136764656E-2</v>
      </c>
      <c r="BB12" s="277">
        <f>+[11]TD_Bancos!AD9</f>
        <v>1.1088119964341843E-2</v>
      </c>
      <c r="BC12" s="277">
        <f>+[11]TD_Bancos!AE9</f>
        <v>1.0333862411005966E-2</v>
      </c>
      <c r="BD12" s="277">
        <f>+[11]TD_Bancos!AF9</f>
        <v>1.0155103477600595E-2</v>
      </c>
      <c r="BE12" s="277">
        <f>+[11]TD_Bancos!AG9</f>
        <v>1.0273242814581755E-2</v>
      </c>
      <c r="BF12" s="277">
        <f>+[11]TD_Bancos!AH9</f>
        <v>1.0314702407261333E-2</v>
      </c>
      <c r="BG12" s="277">
        <f>+[11]TD_Bancos!AI9</f>
        <v>1.0176771274706491E-2</v>
      </c>
      <c r="BH12" s="277">
        <f>+[11]TD_Bancos!AJ9</f>
        <v>1.0237152116618246E-2</v>
      </c>
      <c r="BI12" s="277">
        <f>+[11]TD_Bancos!AK9</f>
        <v>1.0196354174701801E-2</v>
      </c>
      <c r="BJ12" s="309">
        <f>+[11]TD_Bancos!AL9</f>
        <v>1.057795270915711E-2</v>
      </c>
      <c r="BK12" s="277">
        <f>+[11]TD_Bancos!AM9</f>
        <v>1.0406287654438563E-2</v>
      </c>
      <c r="BL12" s="277">
        <f>+[11]TD_Bancos!AN9</f>
        <v>1.0238808457498734E-2</v>
      </c>
      <c r="BM12" s="277">
        <f>+[11]TD_Bancos!AO9</f>
        <v>1.0200657801095523E-2</v>
      </c>
      <c r="BN12" s="277">
        <f>+[11]TD_Bancos!AP9</f>
        <v>1.0157279685265811E-2</v>
      </c>
      <c r="BO12" s="277">
        <f>+[11]TD_Bancos!AQ9</f>
        <v>1.0212796960995989E-2</v>
      </c>
      <c r="BP12" s="277">
        <f>+[11]TD_Bancos!AR9</f>
        <v>1.0271620568101368E-2</v>
      </c>
      <c r="BQ12" s="277">
        <f>+[11]TD_Bancos!AS9</f>
        <v>1.6129221948988769E-2</v>
      </c>
      <c r="BR12" s="277">
        <f>+[11]TD_Bancos!AT9</f>
        <v>1.0241448135059552E-2</v>
      </c>
      <c r="BS12" s="277">
        <f>+[11]TD_Bancos!AU9</f>
        <v>1.0225666560386735E-2</v>
      </c>
      <c r="BT12" s="277">
        <f>+[11]TD_Bancos!AV9</f>
        <v>1.0272830650996212E-2</v>
      </c>
      <c r="BU12" s="277">
        <f>+[11]TD_Bancos!AW9</f>
        <v>1.0310743172302066E-2</v>
      </c>
      <c r="BV12" s="277">
        <f>+[11]TD_Bancos!AX9</f>
        <v>1.0279744773022573E-2</v>
      </c>
      <c r="BW12" s="355">
        <v>1.0387157193726624E-2</v>
      </c>
      <c r="BX12" s="277">
        <v>1.0200504648318325E-2</v>
      </c>
      <c r="BY12" s="277">
        <v>1.2241338783403988E-2</v>
      </c>
      <c r="BZ12" s="277">
        <v>1.1178376583711317E-2</v>
      </c>
      <c r="CA12" s="277">
        <v>1.2070538787806477E-2</v>
      </c>
      <c r="CB12" s="277">
        <v>1.1486859100065149E-2</v>
      </c>
      <c r="CC12" s="277">
        <v>6.2369675419365386E-3</v>
      </c>
      <c r="CD12" s="277">
        <v>1.1742666229915042E-2</v>
      </c>
      <c r="CE12" s="277">
        <v>1.138590330267493E-2</v>
      </c>
      <c r="CF12" s="277">
        <v>1.1718713904488115E-2</v>
      </c>
      <c r="CG12" s="277">
        <v>1.2074957326479735E-2</v>
      </c>
      <c r="CH12" s="362">
        <v>1.1574571563539582E-2</v>
      </c>
    </row>
    <row r="13" spans="2:86" ht="15" customHeight="1" x14ac:dyDescent="0.2">
      <c r="B13" s="334" t="s">
        <v>6</v>
      </c>
      <c r="C13" s="269">
        <v>6.5281830552013045E-2</v>
      </c>
      <c r="D13" s="269">
        <v>6.8577284635627053E-2</v>
      </c>
      <c r="E13" s="269">
        <v>6.1490892555921099E-2</v>
      </c>
      <c r="F13" s="269">
        <v>6.6300929838742723E-2</v>
      </c>
      <c r="G13" s="269">
        <v>6.359249281655005E-2</v>
      </c>
      <c r="H13" s="269">
        <v>6.3095898377805687E-2</v>
      </c>
      <c r="I13" s="269">
        <v>5.3193442983511308E-2</v>
      </c>
      <c r="J13" s="269">
        <v>5.5554650598331819E-2</v>
      </c>
      <c r="K13" s="269">
        <v>5.455046689296323E-2</v>
      </c>
      <c r="L13" s="269">
        <v>5.6999449390116107E-2</v>
      </c>
      <c r="M13" s="269">
        <v>5.5954364763462765E-2</v>
      </c>
      <c r="N13" s="276">
        <v>5.6369460302377716E-2</v>
      </c>
      <c r="O13" s="269">
        <v>5.0353823561406268E-2</v>
      </c>
      <c r="P13" s="269">
        <v>3.8016967224438286E-2</v>
      </c>
      <c r="Q13" s="269">
        <v>2.9229513505336681E-2</v>
      </c>
      <c r="R13" s="269">
        <v>3.0254724181553345E-2</v>
      </c>
      <c r="S13" s="269">
        <v>2.8418945201828593E-2</v>
      </c>
      <c r="T13" s="269">
        <v>3.0190660451002459E-2</v>
      </c>
      <c r="U13" s="277">
        <v>2.8620651393031063E-2</v>
      </c>
      <c r="V13" s="277">
        <v>2.7856027145899988E-2</v>
      </c>
      <c r="W13" s="277">
        <v>2.5454428585717108E-2</v>
      </c>
      <c r="X13" s="277">
        <v>2.2540061736281643E-2</v>
      </c>
      <c r="Y13" s="277">
        <v>2.6423670409655584E-2</v>
      </c>
      <c r="Z13" s="278">
        <v>2.1599921671775737E-2</v>
      </c>
      <c r="AA13" s="277">
        <v>2.1635188253068208E-2</v>
      </c>
      <c r="AB13" s="277">
        <v>1.9860486601755531E-2</v>
      </c>
      <c r="AC13" s="277">
        <v>2.0171445706781376E-2</v>
      </c>
      <c r="AD13" s="277">
        <v>2.5189154688289896E-2</v>
      </c>
      <c r="AE13" s="277">
        <v>2.1614143974051106E-2</v>
      </c>
      <c r="AF13" s="277">
        <v>2.3662020209718693E-2</v>
      </c>
      <c r="AG13" s="277">
        <v>1.3020748815436817E-2</v>
      </c>
      <c r="AH13" s="277">
        <v>9.7103018805265867E-3</v>
      </c>
      <c r="AI13" s="277">
        <v>2.2933840509084494E-2</v>
      </c>
      <c r="AJ13" s="277">
        <v>1.7843112167547786E-2</v>
      </c>
      <c r="AK13" s="277">
        <v>1.10976048060534E-2</v>
      </c>
      <c r="AL13" s="278">
        <v>1.4892253638872793E-2</v>
      </c>
      <c r="AM13" s="277">
        <f>+[11]TD_Bancos!O10</f>
        <v>1.3313598741073001E-2</v>
      </c>
      <c r="AN13" s="277">
        <f>+[11]TD_Bancos!P10</f>
        <v>1.1623353133649558E-2</v>
      </c>
      <c r="AO13" s="277">
        <f>+[11]TD_Bancos!Q10</f>
        <v>1.3096005411150325E-2</v>
      </c>
      <c r="AP13" s="277">
        <f>+[11]TD_Bancos!R10</f>
        <v>1.0710193733880142E-2</v>
      </c>
      <c r="AQ13" s="277">
        <f>+[11]TD_Bancos!S10</f>
        <v>9.631592609833645E-3</v>
      </c>
      <c r="AR13" s="277">
        <f>+[11]TD_Bancos!T10</f>
        <v>9.5698766393541353E-3</v>
      </c>
      <c r="AS13" s="277">
        <f>+[11]TD_Bancos!U10</f>
        <v>9.6859231831455395E-3</v>
      </c>
      <c r="AT13" s="277">
        <f>+[11]TD_Bancos!V10</f>
        <v>8.6562603442585945E-3</v>
      </c>
      <c r="AU13" s="277">
        <f>+[11]TD_Bancos!W10</f>
        <v>5.9421116619223129E-3</v>
      </c>
      <c r="AV13" s="277">
        <f>+[11]TD_Bancos!X10</f>
        <v>9.598937660518031E-3</v>
      </c>
      <c r="AW13" s="277">
        <f>+[11]TD_Bancos!Y10</f>
        <v>9.1153428695601238E-3</v>
      </c>
      <c r="AX13" s="277">
        <f>+[11]TD_Bancos!Z10</f>
        <v>8.557329338579351E-3</v>
      </c>
      <c r="AY13" s="277">
        <f>+[11]TD_Bancos!AA10</f>
        <v>1.0489037376169699E-2</v>
      </c>
      <c r="AZ13" s="277">
        <f>+[11]TD_Bancos!AB10</f>
        <v>8.8756465269453494E-3</v>
      </c>
      <c r="BA13" s="277">
        <f>+[11]TD_Bancos!AC10</f>
        <v>9.7710442273625155E-3</v>
      </c>
      <c r="BB13" s="277">
        <f>+[11]TD_Bancos!AD10</f>
        <v>9.319092527674348E-3</v>
      </c>
      <c r="BC13" s="277">
        <f>+[11]TD_Bancos!AE10</f>
        <v>9.7346538411226518E-3</v>
      </c>
      <c r="BD13" s="277">
        <f>+[11]TD_Bancos!AF10</f>
        <v>9.4586977781787665E-3</v>
      </c>
      <c r="BE13" s="277">
        <f>+[11]TD_Bancos!AG10</f>
        <v>9.8966739986694231E-3</v>
      </c>
      <c r="BF13" s="277">
        <f>+[11]TD_Bancos!AH10</f>
        <v>9.6350905783199985E-3</v>
      </c>
      <c r="BG13" s="277">
        <f>+[11]TD_Bancos!AI10</f>
        <v>9.4654927758636258E-3</v>
      </c>
      <c r="BH13" s="277">
        <f>+[11]TD_Bancos!AJ10</f>
        <v>9.7817985460563125E-3</v>
      </c>
      <c r="BI13" s="277">
        <f>+[11]TD_Bancos!AK10</f>
        <v>9.7753767132505234E-3</v>
      </c>
      <c r="BJ13" s="309">
        <f>+[11]TD_Bancos!AL10</f>
        <v>1.5058660703065257E-2</v>
      </c>
      <c r="BK13" s="277">
        <f>+[11]TD_Bancos!AM10</f>
        <v>1.7487622820727244E-2</v>
      </c>
      <c r="BL13" s="277">
        <f>+[11]TD_Bancos!AN10</f>
        <v>8.927696560940352E-3</v>
      </c>
      <c r="BM13" s="277">
        <f>+[11]TD_Bancos!AO10</f>
        <v>8.3385075282306313E-3</v>
      </c>
      <c r="BN13" s="277">
        <f>+[11]TD_Bancos!AP10</f>
        <v>1.425727913985253E-2</v>
      </c>
      <c r="BO13" s="277">
        <f>+[11]TD_Bancos!AQ10</f>
        <v>8.8524990493518835E-3</v>
      </c>
      <c r="BP13" s="277">
        <f>+[11]TD_Bancos!AR10</f>
        <v>8.8753878452379181E-3</v>
      </c>
      <c r="BQ13" s="277">
        <f>+[11]TD_Bancos!AS10</f>
        <v>1.2447164613250872E-2</v>
      </c>
      <c r="BR13" s="277">
        <f>+[11]TD_Bancos!AT10</f>
        <v>8.6809659607138996E-3</v>
      </c>
      <c r="BS13" s="277">
        <f>+[11]TD_Bancos!AU10</f>
        <v>1.0441619796528594E-2</v>
      </c>
      <c r="BT13" s="277">
        <f>+[11]TD_Bancos!AV10</f>
        <v>9.91813280678909E-3</v>
      </c>
      <c r="BU13" s="277">
        <f>+[11]TD_Bancos!AW10</f>
        <v>7.7937512105447073E-3</v>
      </c>
      <c r="BV13" s="277">
        <f>+[11]TD_Bancos!AX10</f>
        <v>9.7089822543959935E-3</v>
      </c>
      <c r="BW13" s="355">
        <v>7.8986684527602765E-3</v>
      </c>
      <c r="BX13" s="277">
        <v>1.4669436149402311E-2</v>
      </c>
      <c r="BY13" s="277">
        <v>1.263488106166916E-2</v>
      </c>
      <c r="BZ13" s="277">
        <v>1.4673372485890512E-2</v>
      </c>
      <c r="CA13" s="277">
        <v>1.0707490515556192E-2</v>
      </c>
      <c r="CB13" s="277">
        <v>9.0219884723084457E-3</v>
      </c>
      <c r="CC13" s="277">
        <v>1.1916108256821455E-2</v>
      </c>
      <c r="CD13" s="277">
        <v>7.9023297771424247E-3</v>
      </c>
      <c r="CE13" s="277">
        <v>9.3599203587722019E-3</v>
      </c>
      <c r="CF13" s="277">
        <v>7.5313909700474536E-3</v>
      </c>
      <c r="CG13" s="277">
        <v>1.0364622016212972E-2</v>
      </c>
      <c r="CH13" s="362">
        <v>9.012210968572628E-3</v>
      </c>
    </row>
    <row r="14" spans="2:86" ht="15" customHeight="1" x14ac:dyDescent="0.2">
      <c r="B14" s="334" t="s">
        <v>9</v>
      </c>
      <c r="C14" s="269">
        <v>8.0771739598303485E-2</v>
      </c>
      <c r="D14" s="269">
        <v>7.2589464026452555E-2</v>
      </c>
      <c r="E14" s="269">
        <v>6.6423476615125945E-2</v>
      </c>
      <c r="F14" s="269">
        <v>8.2142082882205134E-2</v>
      </c>
      <c r="G14" s="269">
        <v>7.1317146632290954E-2</v>
      </c>
      <c r="H14" s="269">
        <v>7.0645308215138217E-2</v>
      </c>
      <c r="I14" s="269">
        <v>6.3007163160169827E-2</v>
      </c>
      <c r="J14" s="269">
        <v>7.0188128407443151E-2</v>
      </c>
      <c r="K14" s="269">
        <v>6.6112366318530819E-2</v>
      </c>
      <c r="L14" s="269">
        <v>6.2503151886217759E-2</v>
      </c>
      <c r="M14" s="269">
        <v>5.8593941968213353E-2</v>
      </c>
      <c r="N14" s="276">
        <v>5.7209170336538925E-2</v>
      </c>
      <c r="O14" s="269">
        <v>3.8204146060877575E-2</v>
      </c>
      <c r="P14" s="269">
        <v>3.5967198397681102E-2</v>
      </c>
      <c r="Q14" s="269">
        <v>3.3664346779841259E-2</v>
      </c>
      <c r="R14" s="269">
        <v>2.3195203904908458E-2</v>
      </c>
      <c r="S14" s="269">
        <v>3.6632722057843958E-2</v>
      </c>
      <c r="T14" s="269">
        <v>2.5730414577373979E-2</v>
      </c>
      <c r="U14" s="277">
        <v>3.7953360287271122E-2</v>
      </c>
      <c r="V14" s="277">
        <v>4.0163900676850169E-2</v>
      </c>
      <c r="W14" s="277">
        <v>2.7362577478591273E-2</v>
      </c>
      <c r="X14" s="277">
        <v>2.0175516981667516E-2</v>
      </c>
      <c r="Y14" s="277">
        <v>2.8682654138911585E-2</v>
      </c>
      <c r="Z14" s="278">
        <v>2.0402549302812933E-2</v>
      </c>
      <c r="AA14" s="277">
        <v>2.17704684089714E-2</v>
      </c>
      <c r="AB14" s="277">
        <v>2.1765053428847762E-2</v>
      </c>
      <c r="AC14" s="277">
        <v>1.9953597053097676E-2</v>
      </c>
      <c r="AD14" s="277">
        <v>2.5338303545815705E-2</v>
      </c>
      <c r="AE14" s="277">
        <v>2.2621384718453971E-2</v>
      </c>
      <c r="AF14" s="277">
        <v>2.4011390984010578E-2</v>
      </c>
      <c r="AG14" s="277">
        <v>1.2563837631202009E-2</v>
      </c>
      <c r="AH14" s="277">
        <v>2.4526442444634641E-2</v>
      </c>
      <c r="AI14" s="277">
        <v>2.3032231484237387E-2</v>
      </c>
      <c r="AJ14" s="277">
        <v>2.0265970529333033E-2</v>
      </c>
      <c r="AK14" s="277">
        <v>2.2592941730868017E-2</v>
      </c>
      <c r="AL14" s="278">
        <v>1.9588298857763222E-2</v>
      </c>
      <c r="AM14" s="277">
        <f>+[11]TD_Bancos!O11</f>
        <v>1.9078038685793011E-2</v>
      </c>
      <c r="AN14" s="277">
        <f>+[11]TD_Bancos!P11</f>
        <v>1.8033327019284409E-2</v>
      </c>
      <c r="AO14" s="277">
        <f>+[11]TD_Bancos!Q11</f>
        <v>1.7789230684526692E-2</v>
      </c>
      <c r="AP14" s="277">
        <f>+[11]TD_Bancos!R11</f>
        <v>1.7821000728270277E-2</v>
      </c>
      <c r="AQ14" s="277">
        <f>+[11]TD_Bancos!S11</f>
        <v>1.6320862084587121E-2</v>
      </c>
      <c r="AR14" s="277">
        <f>+[11]TD_Bancos!T11</f>
        <v>1.827680281863216E-2</v>
      </c>
      <c r="AS14" s="277">
        <f>+[11]TD_Bancos!U11</f>
        <v>1.442714299749619E-2</v>
      </c>
      <c r="AT14" s="277">
        <f>+[11]TD_Bancos!V11</f>
        <v>1.4858197915631224E-2</v>
      </c>
      <c r="AU14" s="277">
        <f>+[11]TD_Bancos!W11</f>
        <v>1.6660026260666785E-2</v>
      </c>
      <c r="AV14" s="277">
        <f>+[11]TD_Bancos!X11</f>
        <v>1.7491954636514841E-2</v>
      </c>
      <c r="AW14" s="277">
        <f>+[11]TD_Bancos!Y11</f>
        <v>2.1807747714242202E-2</v>
      </c>
      <c r="AX14" s="277">
        <f>+[11]TD_Bancos!Z11</f>
        <v>1.713223390093124E-2</v>
      </c>
      <c r="AY14" s="277">
        <f>+[11]TD_Bancos!AA11</f>
        <v>1.6854228118079021E-2</v>
      </c>
      <c r="AZ14" s="277">
        <f>+[11]TD_Bancos!AB11</f>
        <v>2.4207126722833844E-2</v>
      </c>
      <c r="BA14" s="277">
        <f>+[11]TD_Bancos!AC11</f>
        <v>2.226375795894716E-2</v>
      </c>
      <c r="BB14" s="277">
        <f>+[11]TD_Bancos!AD11</f>
        <v>2.2449382999981043E-2</v>
      </c>
      <c r="BC14" s="277">
        <f>+[11]TD_Bancos!AE11</f>
        <v>2.4515989214540772E-2</v>
      </c>
      <c r="BD14" s="277">
        <f>+[11]TD_Bancos!AF11</f>
        <v>2.4091100809145352E-2</v>
      </c>
      <c r="BE14" s="277">
        <f>+[11]TD_Bancos!AG11</f>
        <v>1.5038375535857042E-2</v>
      </c>
      <c r="BF14" s="277">
        <f>+[11]TD_Bancos!AH11</f>
        <v>2.249769228390559E-2</v>
      </c>
      <c r="BG14" s="277">
        <f>+[11]TD_Bancos!AI11</f>
        <v>2.1858453024285171E-2</v>
      </c>
      <c r="BH14" s="277">
        <f>+[11]TD_Bancos!AJ11</f>
        <v>2.050047854408223E-2</v>
      </c>
      <c r="BI14" s="277">
        <f>+[11]TD_Bancos!AK11</f>
        <v>2.6313047631209344E-2</v>
      </c>
      <c r="BJ14" s="309">
        <f>+[11]TD_Bancos!AL11</f>
        <v>1.5351837104063536E-2</v>
      </c>
      <c r="BK14" s="277">
        <f>+[11]TD_Bancos!AM11</f>
        <v>2.5561970540246805E-2</v>
      </c>
      <c r="BL14" s="277">
        <f>+[11]TD_Bancos!AN11</f>
        <v>1.904292426525598E-2</v>
      </c>
      <c r="BM14" s="277">
        <f>+[11]TD_Bancos!AO11</f>
        <v>2.0728678305212071E-2</v>
      </c>
      <c r="BN14" s="277">
        <f>+[11]TD_Bancos!AP11</f>
        <v>2.4003205907467455E-2</v>
      </c>
      <c r="BO14" s="277">
        <f>+[11]TD_Bancos!AQ11</f>
        <v>1.8642571860787344E-2</v>
      </c>
      <c r="BP14" s="277">
        <f>+[11]TD_Bancos!AR11</f>
        <v>1.8287918225248178E-2</v>
      </c>
      <c r="BQ14" s="277">
        <f>+[11]TD_Bancos!AS11</f>
        <v>2.4386472081315922E-2</v>
      </c>
      <c r="BR14" s="277">
        <f>+[11]TD_Bancos!AT11</f>
        <v>2.0922055073776317E-2</v>
      </c>
      <c r="BS14" s="277">
        <f>+[11]TD_Bancos!AU11</f>
        <v>2.066954575909587E-2</v>
      </c>
      <c r="BT14" s="277">
        <f>+[11]TD_Bancos!AV11</f>
        <v>1.5371936058873664E-2</v>
      </c>
      <c r="BU14" s="277">
        <f>+[11]TD_Bancos!AW11</f>
        <v>2.3288403042115428E-2</v>
      </c>
      <c r="BV14" s="277">
        <f>+[11]TD_Bancos!AX11</f>
        <v>2.1957636575321578E-2</v>
      </c>
      <c r="BW14" s="355">
        <v>1.899268623395145E-2</v>
      </c>
      <c r="BX14" s="277">
        <v>2.2057450678414345E-2</v>
      </c>
      <c r="BY14" s="277">
        <v>2.3057866158195276E-2</v>
      </c>
      <c r="BZ14" s="277">
        <v>1.9764499055324597E-2</v>
      </c>
      <c r="CA14" s="277">
        <v>1.8964323405733768E-2</v>
      </c>
      <c r="CB14" s="277">
        <v>1.8752558349414156E-2</v>
      </c>
      <c r="CC14" s="277">
        <v>2.2520800922336961E-2</v>
      </c>
      <c r="CD14" s="277">
        <v>2.4242066511183546E-2</v>
      </c>
      <c r="CE14" s="277">
        <v>1.9551480371337165E-2</v>
      </c>
      <c r="CF14" s="277">
        <v>1.755765124442081E-2</v>
      </c>
      <c r="CG14" s="277">
        <v>1.7183636258401278E-2</v>
      </c>
      <c r="CH14" s="362">
        <v>2.1792596043669146E-2</v>
      </c>
    </row>
    <row r="15" spans="2:86" ht="15" customHeight="1" x14ac:dyDescent="0.2">
      <c r="B15" s="334" t="s">
        <v>10</v>
      </c>
      <c r="C15" s="269">
        <v>8.2271876350429721E-2</v>
      </c>
      <c r="D15" s="269">
        <v>7.3114665586586997E-2</v>
      </c>
      <c r="E15" s="269">
        <v>7.220391758102826E-2</v>
      </c>
      <c r="F15" s="269">
        <v>8.1096745949209001E-2</v>
      </c>
      <c r="G15" s="269">
        <v>7.6159302483515184E-2</v>
      </c>
      <c r="H15" s="269">
        <v>7.9395417278864802E-2</v>
      </c>
      <c r="I15" s="269">
        <v>8.3238200071745108E-2</v>
      </c>
      <c r="J15" s="269">
        <v>7.8829772690470951E-2</v>
      </c>
      <c r="K15" s="269">
        <v>8.8278940098142522E-2</v>
      </c>
      <c r="L15" s="269">
        <v>6.1948863028454308E-2</v>
      </c>
      <c r="M15" s="269">
        <v>7.222952048617004E-2</v>
      </c>
      <c r="N15" s="276">
        <v>6.9766570076912671E-2</v>
      </c>
      <c r="O15" s="269">
        <v>4.1858750219938269E-2</v>
      </c>
      <c r="P15" s="269">
        <v>4.3343528975722856E-2</v>
      </c>
      <c r="Q15" s="269">
        <v>2.7967481679894185E-2</v>
      </c>
      <c r="R15" s="269">
        <v>4.0888469943284447E-2</v>
      </c>
      <c r="S15" s="269">
        <v>4.1700758940442798E-2</v>
      </c>
      <c r="T15" s="269">
        <v>4.53909784336856E-2</v>
      </c>
      <c r="U15" s="277">
        <v>3.9463746005615197E-2</v>
      </c>
      <c r="V15" s="277">
        <v>3.1913035752541598E-2</v>
      </c>
      <c r="W15" s="277">
        <v>3.5895928922227864E-2</v>
      </c>
      <c r="X15" s="277">
        <v>2.454964956617391E-2</v>
      </c>
      <c r="Y15" s="277">
        <v>3.7895193235987799E-2</v>
      </c>
      <c r="Z15" s="278">
        <v>3.5432207347762673E-2</v>
      </c>
      <c r="AA15" s="277">
        <v>3.0119819983915597E-2</v>
      </c>
      <c r="AB15" s="277">
        <v>3.6105344352883539E-2</v>
      </c>
      <c r="AC15" s="277">
        <v>3.2480995870873178E-2</v>
      </c>
      <c r="AD15" s="277">
        <v>2.1363696718148278E-2</v>
      </c>
      <c r="AE15" s="277">
        <v>1.7573113617345842E-2</v>
      </c>
      <c r="AF15" s="277">
        <v>3.101471390796012E-2</v>
      </c>
      <c r="AG15" s="277">
        <v>2.9475656205517075E-2</v>
      </c>
      <c r="AH15" s="277">
        <v>3.1707839876272466E-2</v>
      </c>
      <c r="AI15" s="277">
        <v>1.2207981170253223E-2</v>
      </c>
      <c r="AJ15" s="277">
        <v>2.4247260430819827E-2</v>
      </c>
      <c r="AK15" s="277">
        <v>2.9731744583275533E-2</v>
      </c>
      <c r="AL15" s="278">
        <v>1.8754752722580641E-2</v>
      </c>
      <c r="AM15" s="277">
        <f>+[11]TD_Bancos!O12</f>
        <v>3.0522025215735032E-2</v>
      </c>
      <c r="AN15" s="277">
        <f>+[11]TD_Bancos!P12</f>
        <v>2.909758606173081E-2</v>
      </c>
      <c r="AO15" s="277">
        <f>+[11]TD_Bancos!Q12</f>
        <v>1.5792169934315602E-2</v>
      </c>
      <c r="AP15" s="277">
        <f>+[11]TD_Bancos!R12</f>
        <v>1.5725745503186242E-2</v>
      </c>
      <c r="AQ15" s="277">
        <f>+[11]TD_Bancos!S12</f>
        <v>1.7214456087903413E-2</v>
      </c>
      <c r="AR15" s="277">
        <f>+[11]TD_Bancos!T12</f>
        <v>2.3657742213598905E-2</v>
      </c>
      <c r="AS15" s="277">
        <f>+[11]TD_Bancos!U12</f>
        <v>2.5299057979422685E-2</v>
      </c>
      <c r="AT15" s="277">
        <f>+[11]TD_Bancos!V12</f>
        <v>2.5893454741606672E-2</v>
      </c>
      <c r="AU15" s="277">
        <f>+[11]TD_Bancos!W12</f>
        <v>2.9379747882466747E-2</v>
      </c>
      <c r="AV15" s="277">
        <f>+[11]TD_Bancos!X12</f>
        <v>2.838669970698246E-2</v>
      </c>
      <c r="AW15" s="277">
        <f>+[11]TD_Bancos!Y12</f>
        <v>2.9757516907958869E-2</v>
      </c>
      <c r="AX15" s="277">
        <f>+[11]TD_Bancos!Z12</f>
        <v>2.698634070445502E-2</v>
      </c>
      <c r="AY15" s="277">
        <f>+[11]TD_Bancos!AA12</f>
        <v>3.019885226202295E-2</v>
      </c>
      <c r="AZ15" s="277">
        <f>+[11]TD_Bancos!AB12</f>
        <v>3.4473949566972889E-2</v>
      </c>
      <c r="BA15" s="277">
        <f>+[11]TD_Bancos!AC12</f>
        <v>3.35997330047531E-2</v>
      </c>
      <c r="BB15" s="277">
        <f>+[11]TD_Bancos!AD12</f>
        <v>3.6670540797937495E-2</v>
      </c>
      <c r="BC15" s="277">
        <f>+[11]TD_Bancos!AE12</f>
        <v>3.4311312945530664E-2</v>
      </c>
      <c r="BD15" s="277">
        <f>+[11]TD_Bancos!AF12</f>
        <v>2.7582074340403048E-2</v>
      </c>
      <c r="BE15" s="277">
        <f>+[11]TD_Bancos!AG12</f>
        <v>4.0041752169407627E-2</v>
      </c>
      <c r="BF15" s="277">
        <f>+[11]TD_Bancos!AH12</f>
        <v>3.5848964945555506E-2</v>
      </c>
      <c r="BG15" s="277">
        <f>+[11]TD_Bancos!AI12</f>
        <v>4.1381734336043412E-2</v>
      </c>
      <c r="BH15" s="277">
        <f>+[11]TD_Bancos!AJ12</f>
        <v>3.9198961119332333E-2</v>
      </c>
      <c r="BI15" s="277">
        <f>+[11]TD_Bancos!AK12</f>
        <v>3.8727040205901252E-2</v>
      </c>
      <c r="BJ15" s="309">
        <f>+[11]TD_Bancos!AL12</f>
        <v>3.6075721074140428E-2</v>
      </c>
      <c r="BK15" s="277">
        <f>+[11]TD_Bancos!AM12</f>
        <v>4.0797479310673915E-2</v>
      </c>
      <c r="BL15" s="277">
        <f>+[11]TD_Bancos!AN12</f>
        <v>4.3337074303240276E-2</v>
      </c>
      <c r="BM15" s="277">
        <f>+[11]TD_Bancos!AO12</f>
        <v>3.6962093335004741E-2</v>
      </c>
      <c r="BN15" s="277">
        <f>+[11]TD_Bancos!AP12</f>
        <v>4.2179806120553734E-2</v>
      </c>
      <c r="BO15" s="277">
        <f>+[11]TD_Bancos!AQ12</f>
        <v>3.5968616304757998E-2</v>
      </c>
      <c r="BP15" s="277">
        <f>+[11]TD_Bancos!AR12</f>
        <v>3.678900576454687E-2</v>
      </c>
      <c r="BQ15" s="277">
        <f>+[11]TD_Bancos!AS12</f>
        <v>3.7396730627897473E-2</v>
      </c>
      <c r="BR15" s="277">
        <f>+[11]TD_Bancos!AT12</f>
        <v>4.1182986933654256E-2</v>
      </c>
      <c r="BS15" s="277">
        <f>+[11]TD_Bancos!AU12</f>
        <v>3.5457791286837188E-2</v>
      </c>
      <c r="BT15" s="277">
        <f>+[11]TD_Bancos!AV12</f>
        <v>2.9269961475256855E-2</v>
      </c>
      <c r="BU15" s="277">
        <f>+[11]TD_Bancos!AW12</f>
        <v>3.6953534079272578E-2</v>
      </c>
      <c r="BV15" s="277">
        <f>+[11]TD_Bancos!AX12</f>
        <v>3.2575781330282501E-2</v>
      </c>
      <c r="BW15" s="355">
        <v>3.4582357643516803E-2</v>
      </c>
      <c r="BX15" s="277">
        <v>4.3830770800717594E-2</v>
      </c>
      <c r="BY15" s="277">
        <v>3.7978529272002709E-2</v>
      </c>
      <c r="BZ15" s="277">
        <v>3.9130685120077044E-2</v>
      </c>
      <c r="CA15" s="277">
        <v>3.5954173381797808E-2</v>
      </c>
      <c r="CB15" s="277">
        <v>3.4361229509810388E-2</v>
      </c>
      <c r="CC15" s="277">
        <v>4.0433463907597715E-2</v>
      </c>
      <c r="CD15" s="277">
        <v>3.6682840895948261E-2</v>
      </c>
      <c r="CE15" s="277">
        <v>4.0185558762143851E-2</v>
      </c>
      <c r="CF15" s="277">
        <v>4.2367003635586813E-2</v>
      </c>
      <c r="CG15" s="277">
        <v>3.645404490518972E-2</v>
      </c>
      <c r="CH15" s="362">
        <v>3.0256299201394294E-2</v>
      </c>
    </row>
    <row r="16" spans="2:86" ht="15" customHeight="1" x14ac:dyDescent="0.2">
      <c r="B16" s="334" t="s">
        <v>8</v>
      </c>
      <c r="C16" s="269">
        <v>8.1683432775089743E-2</v>
      </c>
      <c r="D16" s="269">
        <v>8.655274789570333E-2</v>
      </c>
      <c r="E16" s="269">
        <v>8.677988182518781E-2</v>
      </c>
      <c r="F16" s="269">
        <v>8.2341199130633438E-2</v>
      </c>
      <c r="G16" s="269">
        <v>7.5642128771200592E-2</v>
      </c>
      <c r="H16" s="269">
        <v>8.1873690853568631E-2</v>
      </c>
      <c r="I16" s="269">
        <v>8.0191097355518964E-2</v>
      </c>
      <c r="J16" s="269">
        <v>9.4411760223490668E-2</v>
      </c>
      <c r="K16" s="269">
        <v>7.6920894726131755E-2</v>
      </c>
      <c r="L16" s="269">
        <v>7.7473506492078056E-2</v>
      </c>
      <c r="M16" s="269">
        <v>8.2604326805249206E-2</v>
      </c>
      <c r="N16" s="276">
        <v>7.5695571086324798E-2</v>
      </c>
      <c r="O16" s="269">
        <v>6.5286558025149322E-2</v>
      </c>
      <c r="P16" s="269">
        <v>3.325078949989238E-2</v>
      </c>
      <c r="Q16" s="269">
        <v>7.1856388966973911E-2</v>
      </c>
      <c r="R16" s="269">
        <v>4.5625341742417523E-2</v>
      </c>
      <c r="S16" s="269">
        <v>3.9771207775215443E-2</v>
      </c>
      <c r="T16" s="269">
        <v>3.7641450360936184E-2</v>
      </c>
      <c r="U16" s="277">
        <v>4.0637560476367698E-2</v>
      </c>
      <c r="V16" s="277">
        <v>4.9606507352597057E-2</v>
      </c>
      <c r="W16" s="277">
        <v>3.7055865830289733E-2</v>
      </c>
      <c r="X16" s="277">
        <v>4.1470129958547569E-2</v>
      </c>
      <c r="Y16" s="277">
        <v>4.9950651219051526E-2</v>
      </c>
      <c r="Z16" s="278">
        <v>3.4790658180008559E-2</v>
      </c>
      <c r="AA16" s="277">
        <v>4.1134898342027791E-2</v>
      </c>
      <c r="AB16" s="277">
        <v>3.8943808446259803E-2</v>
      </c>
      <c r="AC16" s="277">
        <v>4.0034462609725742E-2</v>
      </c>
      <c r="AD16" s="277">
        <v>1.6427000619445787E-2</v>
      </c>
      <c r="AE16" s="277">
        <v>1.6003980994273033E-2</v>
      </c>
      <c r="AF16" s="277">
        <v>1.4293439166511197E-2</v>
      </c>
      <c r="AG16" s="277">
        <v>1.3028060247430485E-2</v>
      </c>
      <c r="AH16" s="277">
        <v>3.4341459507037569E-2</v>
      </c>
      <c r="AI16" s="277">
        <v>3.2596881110156642E-2</v>
      </c>
      <c r="AJ16" s="277">
        <v>3.1244919696847281E-2</v>
      </c>
      <c r="AK16" s="277">
        <v>2.9319535761965592E-2</v>
      </c>
      <c r="AL16" s="278">
        <v>2.037096764026115E-2</v>
      </c>
      <c r="AM16" s="277">
        <f>+[11]TD_Bancos!O13</f>
        <v>3.2687592462133118E-2</v>
      </c>
      <c r="AN16" s="277">
        <f>+[11]TD_Bancos!P13</f>
        <v>3.1632195577319507E-2</v>
      </c>
      <c r="AO16" s="277">
        <f>+[11]TD_Bancos!Q13</f>
        <v>2.7194129015677932E-2</v>
      </c>
      <c r="AP16" s="277">
        <f>+[11]TD_Bancos!R13</f>
        <v>1.4229382498987756E-2</v>
      </c>
      <c r="AQ16" s="277">
        <f>+[11]TD_Bancos!S13</f>
        <v>2.5991392787988073E-2</v>
      </c>
      <c r="AR16" s="277">
        <f>+[11]TD_Bancos!T13</f>
        <v>2.7894212851686209E-2</v>
      </c>
      <c r="AS16" s="277">
        <f>+[11]TD_Bancos!U13</f>
        <v>2.9076773228607775E-2</v>
      </c>
      <c r="AT16" s="277">
        <f>+[11]TD_Bancos!V13</f>
        <v>1.5959364582852326E-2</v>
      </c>
      <c r="AU16" s="277">
        <f>+[11]TD_Bancos!W13</f>
        <v>3.1732854770179168E-2</v>
      </c>
      <c r="AV16" s="277">
        <f>+[11]TD_Bancos!X13</f>
        <v>2.7684308459952817E-2</v>
      </c>
      <c r="AW16" s="277">
        <f>+[11]TD_Bancos!Y13</f>
        <v>2.677126388500475E-2</v>
      </c>
      <c r="AX16" s="277">
        <f>+[11]TD_Bancos!Z13</f>
        <v>2.7493122105692852E-2</v>
      </c>
      <c r="AY16" s="277">
        <f>+[11]TD_Bancos!AA13</f>
        <v>2.647510392476499E-2</v>
      </c>
      <c r="AZ16" s="277">
        <f>+[11]TD_Bancos!AB13</f>
        <v>3.1312824324588526E-2</v>
      </c>
      <c r="BA16" s="277">
        <f>+[11]TD_Bancos!AC13</f>
        <v>3.6315730098904507E-2</v>
      </c>
      <c r="BB16" s="277">
        <f>+[11]TD_Bancos!AD13</f>
        <v>3.0474462271917829E-2</v>
      </c>
      <c r="BC16" s="277">
        <f>+[11]TD_Bancos!AE13</f>
        <v>2.6658312595658509E-2</v>
      </c>
      <c r="BD16" s="277">
        <f>+[11]TD_Bancos!AF13</f>
        <v>4.0324601495979995E-2</v>
      </c>
      <c r="BE16" s="277">
        <f>+[11]TD_Bancos!AG13</f>
        <v>3.500304125010878E-2</v>
      </c>
      <c r="BF16" s="277">
        <f>+[11]TD_Bancos!AH13</f>
        <v>3.2182738720993302E-2</v>
      </c>
      <c r="BG16" s="277">
        <f>+[11]TD_Bancos!AI13</f>
        <v>2.8703491582513171E-2</v>
      </c>
      <c r="BH16" s="277">
        <f>+[11]TD_Bancos!AJ13</f>
        <v>4.1633610932270214E-2</v>
      </c>
      <c r="BI16" s="277">
        <f>+[11]TD_Bancos!AK13</f>
        <v>2.7599951702902841E-2</v>
      </c>
      <c r="BJ16" s="309">
        <f>+[11]TD_Bancos!AL13</f>
        <v>3.0015099054055128E-2</v>
      </c>
      <c r="BK16" s="277">
        <f>+[11]TD_Bancos!AM13</f>
        <v>3.76068341620302E-2</v>
      </c>
      <c r="BL16" s="277">
        <f>+[11]TD_Bancos!AN13</f>
        <v>4.063622652670916E-2</v>
      </c>
      <c r="BM16" s="277">
        <f>+[11]TD_Bancos!AO13</f>
        <v>3.8734413563076352E-2</v>
      </c>
      <c r="BN16" s="277">
        <f>+[11]TD_Bancos!AP13</f>
        <v>3.1352020380334057E-2</v>
      </c>
      <c r="BO16" s="277">
        <f>+[11]TD_Bancos!AQ13</f>
        <v>4.0811841309234945E-2</v>
      </c>
      <c r="BP16" s="277">
        <f>+[11]TD_Bancos!AR13</f>
        <v>3.3884892412224414E-2</v>
      </c>
      <c r="BQ16" s="277">
        <f>+[11]TD_Bancos!AS13</f>
        <v>3.5574205029589981E-2</v>
      </c>
      <c r="BR16" s="277">
        <f>+[11]TD_Bancos!AT13</f>
        <v>3.9657798501494278E-2</v>
      </c>
      <c r="BS16" s="277">
        <f>+[11]TD_Bancos!AU13</f>
        <v>9.1296101509589292E-3</v>
      </c>
      <c r="BT16" s="277">
        <f>+[11]TD_Bancos!AV13</f>
        <v>3.6134101912778618E-2</v>
      </c>
      <c r="BU16" s="277">
        <f>+[11]TD_Bancos!AW13</f>
        <v>3.5681020855710309E-2</v>
      </c>
      <c r="BV16" s="277">
        <f>+[11]TD_Bancos!AX13</f>
        <v>3.4490449016040065E-2</v>
      </c>
      <c r="BW16" s="355">
        <v>3.6379836957886852E-2</v>
      </c>
      <c r="BX16" s="277">
        <v>4.3593058703039658E-2</v>
      </c>
      <c r="BY16" s="277">
        <v>4.1268031717363367E-2</v>
      </c>
      <c r="BZ16" s="277">
        <v>4.1784456587030235E-2</v>
      </c>
      <c r="CA16" s="277">
        <v>3.2956568993755278E-2</v>
      </c>
      <c r="CB16" s="277">
        <v>3.0898542735183755E-2</v>
      </c>
      <c r="CC16" s="277">
        <v>3.1802650820204309E-2</v>
      </c>
      <c r="CD16" s="277">
        <v>3.059063642229666E-2</v>
      </c>
      <c r="CE16" s="277">
        <v>3.5723657060690354E-2</v>
      </c>
      <c r="CF16" s="277">
        <v>3.1708081514780564E-2</v>
      </c>
      <c r="CG16" s="277">
        <v>2.8981871051466691E-2</v>
      </c>
      <c r="CH16" s="362">
        <v>3.4267341141332792E-2</v>
      </c>
    </row>
    <row r="17" spans="2:86" ht="15" customHeight="1" x14ac:dyDescent="0.2">
      <c r="B17" s="334" t="s">
        <v>11</v>
      </c>
      <c r="C17" s="269">
        <v>9.241105725793175E-2</v>
      </c>
      <c r="D17" s="269">
        <v>7.9935142076277582E-2</v>
      </c>
      <c r="E17" s="269">
        <v>8.6558506138324484E-2</v>
      </c>
      <c r="F17" s="269">
        <v>8.4449556688959412E-2</v>
      </c>
      <c r="G17" s="269">
        <v>8.0885258444797103E-2</v>
      </c>
      <c r="H17" s="269">
        <v>8.9812428309898731E-2</v>
      </c>
      <c r="I17" s="269">
        <v>8.1022867531790679E-2</v>
      </c>
      <c r="J17" s="269">
        <v>8.8737652113088136E-2</v>
      </c>
      <c r="K17" s="269">
        <v>9.3161824252133124E-2</v>
      </c>
      <c r="L17" s="269">
        <v>7.9930433844614734E-2</v>
      </c>
      <c r="M17" s="269">
        <v>8.6974774376358074E-2</v>
      </c>
      <c r="N17" s="276">
        <v>8.730992524720399E-2</v>
      </c>
      <c r="O17" s="269">
        <v>4.4548271682599505E-2</v>
      </c>
      <c r="P17" s="269">
        <v>3.7309703091595134E-2</v>
      </c>
      <c r="Q17" s="269">
        <v>3.6621268954095176E-2</v>
      </c>
      <c r="R17" s="269">
        <v>2.6000413717759241E-2</v>
      </c>
      <c r="S17" s="269">
        <v>5.2198733267699741E-2</v>
      </c>
      <c r="T17" s="269">
        <v>3.6279143600299671E-2</v>
      </c>
      <c r="U17" s="277">
        <v>4.7656358631352501E-2</v>
      </c>
      <c r="V17" s="277">
        <v>5.5200811943621093E-2</v>
      </c>
      <c r="W17" s="277">
        <v>4.8418830010235323E-2</v>
      </c>
      <c r="X17" s="277">
        <v>2.4040533464098842E-2</v>
      </c>
      <c r="Y17" s="277">
        <v>3.9962493912687497E-2</v>
      </c>
      <c r="Z17" s="278">
        <v>4.3162552547363613E-2</v>
      </c>
      <c r="AA17" s="277">
        <v>4.3354942192880233E-2</v>
      </c>
      <c r="AB17" s="277">
        <v>4.4042292545674579E-2</v>
      </c>
      <c r="AC17" s="277">
        <v>4.2524051721070343E-2</v>
      </c>
      <c r="AD17" s="277">
        <v>4.4275382329477364E-2</v>
      </c>
      <c r="AE17" s="277">
        <v>2.4356321837400635E-2</v>
      </c>
      <c r="AF17" s="277">
        <v>3.222225191662844E-2</v>
      </c>
      <c r="AG17" s="277">
        <v>1.6594204806175496E-2</v>
      </c>
      <c r="AH17" s="277">
        <v>4.7475069528323241E-2</v>
      </c>
      <c r="AI17" s="277">
        <v>4.3599604154029206E-2</v>
      </c>
      <c r="AJ17" s="277">
        <v>3.2940382378312177E-2</v>
      </c>
      <c r="AK17" s="277">
        <v>4.107542080426186E-2</v>
      </c>
      <c r="AL17" s="278">
        <v>2.265760619359752E-2</v>
      </c>
      <c r="AM17" s="277">
        <f>+[11]TD_Bancos!O14</f>
        <v>2.7876552964175676E-2</v>
      </c>
      <c r="AN17" s="277">
        <f>+[11]TD_Bancos!P14</f>
        <v>3.6928315155235571E-2</v>
      </c>
      <c r="AO17" s="277">
        <f>+[11]TD_Bancos!Q14</f>
        <v>3.3207011371329163E-2</v>
      </c>
      <c r="AP17" s="277">
        <f>+[11]TD_Bancos!R14</f>
        <v>3.6748227436462069E-2</v>
      </c>
      <c r="AQ17" s="277">
        <f>+[11]TD_Bancos!S14</f>
        <v>2.4748773515731261E-2</v>
      </c>
      <c r="AR17" s="277">
        <f>+[11]TD_Bancos!T14</f>
        <v>3.3230510241211729E-2</v>
      </c>
      <c r="AS17" s="277">
        <f>+[11]TD_Bancos!U14</f>
        <v>3.2131177562751211E-2</v>
      </c>
      <c r="AT17" s="277">
        <f>+[11]TD_Bancos!V14</f>
        <v>4.062613654156251E-2</v>
      </c>
      <c r="AU17" s="277">
        <f>+[11]TD_Bancos!W14</f>
        <v>4.1318947235424695E-2</v>
      </c>
      <c r="AV17" s="277">
        <f>+[11]TD_Bancos!X14</f>
        <v>3.2257304703581562E-2</v>
      </c>
      <c r="AW17" s="277">
        <f>+[11]TD_Bancos!Y14</f>
        <v>3.9919177905628628E-2</v>
      </c>
      <c r="AX17" s="277">
        <f>+[11]TD_Bancos!Z14</f>
        <v>3.8733973732417638E-2</v>
      </c>
      <c r="AY17" s="277">
        <f>+[11]TD_Bancos!AA14</f>
        <v>3.3168872008268534E-2</v>
      </c>
      <c r="AZ17" s="277">
        <f>+[11]TD_Bancos!AB14</f>
        <v>4.4606370527584309E-2</v>
      </c>
      <c r="BA17" s="277">
        <f>+[11]TD_Bancos!AC14</f>
        <v>4.114557862834145E-2</v>
      </c>
      <c r="BB17" s="277">
        <f>+[11]TD_Bancos!AD14</f>
        <v>4.2653520981939683E-2</v>
      </c>
      <c r="BC17" s="277">
        <f>+[11]TD_Bancos!AE14</f>
        <v>4.3844359528417226E-2</v>
      </c>
      <c r="BD17" s="277">
        <f>+[11]TD_Bancos!AF14</f>
        <v>4.757426694563395E-2</v>
      </c>
      <c r="BE17" s="277">
        <f>+[11]TD_Bancos!AG14</f>
        <v>4.3044546790445816E-2</v>
      </c>
      <c r="BF17" s="277">
        <f>+[11]TD_Bancos!AH14</f>
        <v>4.0409054554910305E-2</v>
      </c>
      <c r="BG17" s="277">
        <f>+[11]TD_Bancos!AI14</f>
        <v>5.137167039177485E-2</v>
      </c>
      <c r="BH17" s="277">
        <f>+[11]TD_Bancos!AJ14</f>
        <v>5.0241291482945788E-2</v>
      </c>
      <c r="BI17" s="277">
        <f>+[11]TD_Bancos!AK14</f>
        <v>4.8820371826563985E-2</v>
      </c>
      <c r="BJ17" s="309">
        <f>+[11]TD_Bancos!AL14</f>
        <v>3.892809289910637E-2</v>
      </c>
      <c r="BK17" s="277">
        <f>+[11]TD_Bancos!AM14</f>
        <v>4.3070813461903057E-2</v>
      </c>
      <c r="BL17" s="277">
        <f>+[11]TD_Bancos!AN14</f>
        <v>4.554198498753969E-2</v>
      </c>
      <c r="BM17" s="277">
        <f>+[11]TD_Bancos!AO14</f>
        <v>4.4216371728128714E-2</v>
      </c>
      <c r="BN17" s="277">
        <f>+[11]TD_Bancos!AP14</f>
        <v>4.3462898569221822E-2</v>
      </c>
      <c r="BO17" s="277">
        <f>+[11]TD_Bancos!AQ14</f>
        <v>5.0081699614232186E-2</v>
      </c>
      <c r="BP17" s="277">
        <f>+[11]TD_Bancos!AR14</f>
        <v>4.0873685422961506E-2</v>
      </c>
      <c r="BQ17" s="277">
        <f>+[11]TD_Bancos!AS14</f>
        <v>4.716978036834038E-2</v>
      </c>
      <c r="BR17" s="277">
        <f>+[11]TD_Bancos!AT14</f>
        <v>4.8759946136764556E-2</v>
      </c>
      <c r="BS17" s="277">
        <f>+[11]TD_Bancos!AU14</f>
        <v>5.1803025542730766E-2</v>
      </c>
      <c r="BT17" s="277">
        <f>+[11]TD_Bancos!AV14</f>
        <v>4.6409245800629363E-2</v>
      </c>
      <c r="BU17" s="277">
        <f>+[11]TD_Bancos!AW14</f>
        <v>4.8895733560936828E-2</v>
      </c>
      <c r="BV17" s="277">
        <f>+[11]TD_Bancos!AX14</f>
        <v>4.3336233761025515E-2</v>
      </c>
      <c r="BW17" s="355">
        <v>4.6684487030082253E-2</v>
      </c>
      <c r="BX17" s="277">
        <v>4.5687154121585298E-2</v>
      </c>
      <c r="BY17" s="277">
        <v>4.6238886292374742E-2</v>
      </c>
      <c r="BZ17" s="277">
        <v>4.6733898253955221E-2</v>
      </c>
      <c r="CA17" s="277">
        <v>5.310770232289988E-2</v>
      </c>
      <c r="CB17" s="277">
        <v>4.2629789113583491E-2</v>
      </c>
      <c r="CC17" s="277">
        <v>4.1639635114449833E-2</v>
      </c>
      <c r="CD17" s="277">
        <v>4.7070779617158498E-2</v>
      </c>
      <c r="CE17" s="277">
        <v>4.0858153044236172E-2</v>
      </c>
      <c r="CF17" s="277">
        <v>4.6920204963501029E-2</v>
      </c>
      <c r="CG17" s="277">
        <v>3.4073899968466582E-2</v>
      </c>
      <c r="CH17" s="362">
        <v>4.1388405394159999E-2</v>
      </c>
    </row>
    <row r="18" spans="2:86" ht="15" customHeight="1" x14ac:dyDescent="0.2">
      <c r="B18" s="334" t="s">
        <v>12</v>
      </c>
      <c r="C18" s="269">
        <v>9.7498556250508142E-2</v>
      </c>
      <c r="D18" s="269">
        <v>9.332154543880232E-2</v>
      </c>
      <c r="E18" s="269">
        <v>8.1956682425559618E-2</v>
      </c>
      <c r="F18" s="269">
        <v>0.10202710947153557</v>
      </c>
      <c r="G18" s="269">
        <v>0.10515365161626974</v>
      </c>
      <c r="H18" s="269">
        <v>0.10215728684616067</v>
      </c>
      <c r="I18" s="269">
        <v>8.9330859725257533E-2</v>
      </c>
      <c r="J18" s="269">
        <v>9.945745591316825E-2</v>
      </c>
      <c r="K18" s="269">
        <v>8.5782710207753521E-2</v>
      </c>
      <c r="L18" s="269">
        <v>9.596262235143109E-2</v>
      </c>
      <c r="M18" s="269">
        <v>9.5040829970842039E-2</v>
      </c>
      <c r="N18" s="276">
        <v>8.605415109212497E-2</v>
      </c>
      <c r="O18" s="269">
        <v>5.2100730900920378E-2</v>
      </c>
      <c r="P18" s="269">
        <v>4.4578648442562638E-2</v>
      </c>
      <c r="Q18" s="269">
        <v>5.5712891421645747E-2</v>
      </c>
      <c r="R18" s="269">
        <v>6.3136794737723712E-2</v>
      </c>
      <c r="S18" s="269">
        <v>6.4078438219023523E-2</v>
      </c>
      <c r="T18" s="269">
        <v>3.1486243300807938E-2</v>
      </c>
      <c r="U18" s="277">
        <v>5.6526634994019748E-2</v>
      </c>
      <c r="V18" s="277">
        <v>5.2025306918072292E-2</v>
      </c>
      <c r="W18" s="277">
        <v>4.5845696265881239E-2</v>
      </c>
      <c r="X18" s="277">
        <v>3.2121654764192188E-2</v>
      </c>
      <c r="Y18" s="277">
        <v>3.9406252480961482E-2</v>
      </c>
      <c r="Z18" s="278">
        <v>4.3334688000575945E-2</v>
      </c>
      <c r="AA18" s="277">
        <v>4.3861698575916486E-2</v>
      </c>
      <c r="AB18" s="277">
        <v>5.2024365416962419E-2</v>
      </c>
      <c r="AC18" s="277">
        <v>5.2050360276977403E-2</v>
      </c>
      <c r="AD18" s="277">
        <v>4.8076567269115869E-2</v>
      </c>
      <c r="AE18" s="277">
        <v>4.0461092144052274E-2</v>
      </c>
      <c r="AF18" s="277">
        <v>4.1814264631135321E-2</v>
      </c>
      <c r="AG18" s="277">
        <v>1.4526348463633938E-2</v>
      </c>
      <c r="AH18" s="277">
        <v>1.9339702100584329E-2</v>
      </c>
      <c r="AI18" s="277">
        <v>1.2389943321792073E-2</v>
      </c>
      <c r="AJ18" s="277">
        <v>4.195980112202928E-2</v>
      </c>
      <c r="AK18" s="277">
        <v>4.2927906915766076E-2</v>
      </c>
      <c r="AL18" s="278">
        <v>4.8900829370662847E-2</v>
      </c>
      <c r="AM18" s="277">
        <f>+[11]TD_Bancos!O15</f>
        <v>3.2543534992828062E-2</v>
      </c>
      <c r="AN18" s="277">
        <f>+[11]TD_Bancos!P15</f>
        <v>1.8941411769420092E-2</v>
      </c>
      <c r="AO18" s="277">
        <f>+[11]TD_Bancos!Q15</f>
        <v>5.2715746296582031E-2</v>
      </c>
      <c r="AP18" s="277">
        <f>+[11]TD_Bancos!R15</f>
        <v>4.5968542390448182E-2</v>
      </c>
      <c r="AQ18" s="277">
        <f>+[11]TD_Bancos!S15</f>
        <v>4.1967750042128681E-2</v>
      </c>
      <c r="AR18" s="277">
        <f>+[11]TD_Bancos!T15</f>
        <v>3.7369192514583614E-2</v>
      </c>
      <c r="AS18" s="277">
        <f>+[11]TD_Bancos!U15</f>
        <v>4.3156613105516384E-2</v>
      </c>
      <c r="AT18" s="277">
        <f>+[11]TD_Bancos!V15</f>
        <v>5.9519426732468968E-2</v>
      </c>
      <c r="AU18" s="277">
        <f>+[11]TD_Bancos!W15</f>
        <v>4.4349358179149638E-2</v>
      </c>
      <c r="AV18" s="277">
        <f>+[11]TD_Bancos!X15</f>
        <v>4.4433245567900174E-2</v>
      </c>
      <c r="AW18" s="277">
        <f>+[11]TD_Bancos!Y15</f>
        <v>4.1397956795959576E-2</v>
      </c>
      <c r="AX18" s="277">
        <f>+[11]TD_Bancos!Z15</f>
        <v>4.502625894794305E-2</v>
      </c>
      <c r="AY18" s="277">
        <f>+[11]TD_Bancos!AA15</f>
        <v>5.7031658564285347E-2</v>
      </c>
      <c r="AZ18" s="277">
        <f>+[11]TD_Bancos!AB15</f>
        <v>3.1010980756685545E-2</v>
      </c>
      <c r="BA18" s="277">
        <f>+[11]TD_Bancos!AC15</f>
        <v>5.220354903211695E-2</v>
      </c>
      <c r="BB18" s="277">
        <f>+[11]TD_Bancos!AD15</f>
        <v>4.8004804871567386E-2</v>
      </c>
      <c r="BC18" s="277">
        <f>+[11]TD_Bancos!AE15</f>
        <v>4.7945910453538937E-2</v>
      </c>
      <c r="BD18" s="277">
        <f>+[11]TD_Bancos!AF15</f>
        <v>5.3874165613874148E-2</v>
      </c>
      <c r="BE18" s="277">
        <f>+[11]TD_Bancos!AG15</f>
        <v>3.8136438374850173E-2</v>
      </c>
      <c r="BF18" s="277">
        <f>+[11]TD_Bancos!AH15</f>
        <v>4.8384750034380426E-2</v>
      </c>
      <c r="BG18" s="277">
        <f>+[11]TD_Bancos!AI15</f>
        <v>5.0573186563756312E-2</v>
      </c>
      <c r="BH18" s="277">
        <f>+[11]TD_Bancos!AJ15</f>
        <v>4.5188437465045625E-2</v>
      </c>
      <c r="BI18" s="277">
        <f>+[11]TD_Bancos!AK15</f>
        <v>4.8213237902795233E-2</v>
      </c>
      <c r="BJ18" s="309">
        <f>+[11]TD_Bancos!AL15</f>
        <v>4.8936511353420184E-2</v>
      </c>
      <c r="BK18" s="277">
        <f>+[11]TD_Bancos!AM15</f>
        <v>5.9111074449830089E-2</v>
      </c>
      <c r="BL18" s="277">
        <f>+[11]TD_Bancos!AN15</f>
        <v>5.243258309310838E-2</v>
      </c>
      <c r="BM18" s="277">
        <f>+[11]TD_Bancos!AO15</f>
        <v>4.6779607085046207E-2</v>
      </c>
      <c r="BN18" s="277">
        <f>+[11]TD_Bancos!AP15</f>
        <v>5.0237136867947473E-2</v>
      </c>
      <c r="BO18" s="277">
        <f>+[11]TD_Bancos!AQ15</f>
        <v>4.3906981933496979E-2</v>
      </c>
      <c r="BP18" s="277">
        <f>+[11]TD_Bancos!AR15</f>
        <v>5.2423107640841828E-2</v>
      </c>
      <c r="BQ18" s="277">
        <f>+[11]TD_Bancos!AS15</f>
        <v>5.2996098365875398E-2</v>
      </c>
      <c r="BR18" s="277">
        <f>+[11]TD_Bancos!AT15</f>
        <v>5.5182602341615004E-2</v>
      </c>
      <c r="BS18" s="277">
        <f>+[11]TD_Bancos!AU15</f>
        <v>4.8726198928143782E-2</v>
      </c>
      <c r="BT18" s="277">
        <f>+[11]TD_Bancos!AV15</f>
        <v>5.5395500286405226E-2</v>
      </c>
      <c r="BU18" s="277">
        <f>+[11]TD_Bancos!AW15</f>
        <v>4.388165561355864E-2</v>
      </c>
      <c r="BV18" s="277">
        <f>+[11]TD_Bancos!AX15</f>
        <v>5.428226536248295E-2</v>
      </c>
      <c r="BW18" s="355">
        <v>5.2406395479486702E-2</v>
      </c>
      <c r="BX18" s="277">
        <v>5.4932922648059074E-2</v>
      </c>
      <c r="BY18" s="277">
        <v>4.6312727367600767E-2</v>
      </c>
      <c r="BZ18" s="277">
        <v>4.988831732558309E-2</v>
      </c>
      <c r="CA18" s="277">
        <v>4.9008080567664723E-2</v>
      </c>
      <c r="CB18" s="277">
        <v>5.064605702733669E-2</v>
      </c>
      <c r="CC18" s="277">
        <v>5.1977562178063749E-2</v>
      </c>
      <c r="CD18" s="277">
        <v>5.212784121716485E-2</v>
      </c>
      <c r="CE18" s="277">
        <v>4.7223366965245123E-2</v>
      </c>
      <c r="CF18" s="277">
        <v>4.6883458098418852E-2</v>
      </c>
      <c r="CG18" s="277">
        <v>2.9677742950095724E-2</v>
      </c>
      <c r="CH18" s="362">
        <v>4.7013797225143705E-2</v>
      </c>
    </row>
    <row r="19" spans="2:86" ht="15" customHeight="1" x14ac:dyDescent="0.2">
      <c r="B19" s="333" t="s">
        <v>15</v>
      </c>
      <c r="C19" s="274">
        <v>6.1399039474408043E-2</v>
      </c>
      <c r="D19" s="274">
        <v>6.2872169736477093E-2</v>
      </c>
      <c r="E19" s="274">
        <v>6.2958306824155902E-2</v>
      </c>
      <c r="F19" s="274">
        <v>6.1812811591760712E-2</v>
      </c>
      <c r="G19" s="274">
        <v>6.0973835297906516E-2</v>
      </c>
      <c r="H19" s="274">
        <v>4.8669722809504934E-2</v>
      </c>
      <c r="I19" s="274">
        <v>5.8285100340450167E-2</v>
      </c>
      <c r="J19" s="274">
        <v>5.7281938925013806E-2</v>
      </c>
      <c r="K19" s="274">
        <v>5.1345178414561113E-2</v>
      </c>
      <c r="L19" s="274">
        <v>4.6395182135452066E-2</v>
      </c>
      <c r="M19" s="274">
        <v>5.7007488608553814E-2</v>
      </c>
      <c r="N19" s="275">
        <v>4.8611738236240397E-2</v>
      </c>
      <c r="O19" s="274">
        <v>4.2919936029094365E-2</v>
      </c>
      <c r="P19" s="274">
        <v>3.844245285273621E-2</v>
      </c>
      <c r="Q19" s="274">
        <v>3.7456248157198897E-2</v>
      </c>
      <c r="R19" s="274">
        <v>3.4342184271240667E-2</v>
      </c>
      <c r="S19" s="274">
        <v>3.7457848102894223E-2</v>
      </c>
      <c r="T19" s="274">
        <v>2.8043370431833678E-2</v>
      </c>
      <c r="U19" s="274">
        <v>2.9371801692849621E-2</v>
      </c>
      <c r="V19" s="274">
        <v>2.9961240793366935E-2</v>
      </c>
      <c r="W19" s="274">
        <v>3.049613232094963E-2</v>
      </c>
      <c r="X19" s="274">
        <v>2.7798085356214402E-2</v>
      </c>
      <c r="Y19" s="274">
        <v>2.8155411573511868E-2</v>
      </c>
      <c r="Z19" s="275">
        <v>2.821091959342116E-2</v>
      </c>
      <c r="AA19" s="274">
        <v>3.0271523862485723E-2</v>
      </c>
      <c r="AB19" s="274">
        <v>3.0562908943897262E-2</v>
      </c>
      <c r="AC19" s="274">
        <v>2.862555240285156E-2</v>
      </c>
      <c r="AD19" s="274">
        <v>2.5499271186921271E-2</v>
      </c>
      <c r="AE19" s="274">
        <v>2.9499001354946142E-2</v>
      </c>
      <c r="AF19" s="274">
        <v>2.855162134285676E-2</v>
      </c>
      <c r="AG19" s="274">
        <v>2.3629057354267385E-2</v>
      </c>
      <c r="AH19" s="274">
        <v>2.2233321808638122E-2</v>
      </c>
      <c r="AI19" s="274">
        <v>2.8549021614553076E-2</v>
      </c>
      <c r="AJ19" s="274">
        <v>2.669812691746434E-2</v>
      </c>
      <c r="AK19" s="274">
        <v>2.7720647263997481E-2</v>
      </c>
      <c r="AL19" s="275">
        <v>3.0232974551048834E-2</v>
      </c>
      <c r="AM19" s="274">
        <f>+[11]TD_Bancos!O16</f>
        <v>2.3157292492526467E-2</v>
      </c>
      <c r="AN19" s="274">
        <f>+[11]TD_Bancos!P16</f>
        <v>2.6517564103251852E-2</v>
      </c>
      <c r="AO19" s="274">
        <f>+[11]TD_Bancos!Q16</f>
        <v>2.5521125025172495E-2</v>
      </c>
      <c r="AP19" s="274">
        <f>+[11]TD_Bancos!R16</f>
        <v>2.1850914984016277E-2</v>
      </c>
      <c r="AQ19" s="274">
        <f>+[11]TD_Bancos!S16</f>
        <v>2.1161802611563058E-2</v>
      </c>
      <c r="AR19" s="274">
        <f>+[11]TD_Bancos!T16</f>
        <v>2.2760638000772642E-2</v>
      </c>
      <c r="AS19" s="274">
        <f>+[11]TD_Bancos!U16</f>
        <v>2.1819684177881257E-2</v>
      </c>
      <c r="AT19" s="274">
        <f>+[11]TD_Bancos!V16</f>
        <v>2.438230673844053E-2</v>
      </c>
      <c r="AU19" s="274">
        <f>+[11]TD_Bancos!W16</f>
        <v>2.5005755756650531E-2</v>
      </c>
      <c r="AV19" s="274">
        <f>+[11]TD_Bancos!X16</f>
        <v>2.8302843580616896E-2</v>
      </c>
      <c r="AW19" s="274">
        <f>+[11]TD_Bancos!Y16</f>
        <v>2.7436199412939212E-2</v>
      </c>
      <c r="AX19" s="274">
        <f>+[11]TD_Bancos!Z16</f>
        <v>2.6977211376380442E-2</v>
      </c>
      <c r="AY19" s="279">
        <f>+[11]TD_Bancos!AA16</f>
        <v>3.0414801118781105E-2</v>
      </c>
      <c r="AZ19" s="279">
        <f>+[11]TD_Bancos!AB16</f>
        <v>3.0683541490221886E-2</v>
      </c>
      <c r="BA19" s="279">
        <f>+[11]TD_Bancos!AC16</f>
        <v>2.7676892754889854E-2</v>
      </c>
      <c r="BB19" s="279">
        <f>+[11]TD_Bancos!AD16</f>
        <v>3.0810584232295289E-2</v>
      </c>
      <c r="BC19" s="279">
        <f>+[11]TD_Bancos!AE16</f>
        <v>2.3854110592008503E-2</v>
      </c>
      <c r="BD19" s="279">
        <f>+[11]TD_Bancos!AF16</f>
        <v>1.6358037468600414E-2</v>
      </c>
      <c r="BE19" s="279">
        <f>+[11]TD_Bancos!AG16</f>
        <v>2.0238697844431369E-2</v>
      </c>
      <c r="BF19" s="279">
        <f>+[11]TD_Bancos!AH16</f>
        <v>2.1603971583979344E-2</v>
      </c>
      <c r="BG19" s="279">
        <f>+[11]TD_Bancos!AI16</f>
        <v>1.9013332867030538E-2</v>
      </c>
      <c r="BH19" s="279">
        <f>+[11]TD_Bancos!AJ16</f>
        <v>2.5100900432465923E-2</v>
      </c>
      <c r="BI19" s="279">
        <f>+[11]TD_Bancos!AK16</f>
        <v>3.394782457460855E-2</v>
      </c>
      <c r="BJ19" s="307">
        <f>+[11]TD_Bancos!AL16</f>
        <v>1.9914283518882889E-2</v>
      </c>
      <c r="BK19" s="279">
        <f>+[11]TD_Bancos!AM16</f>
        <v>2.2930503570186823E-2</v>
      </c>
      <c r="BL19" s="279">
        <f>+[11]TD_Bancos!AN16</f>
        <v>2.0120132336567471E-2</v>
      </c>
      <c r="BM19" s="279">
        <f>+[11]TD_Bancos!AO16</f>
        <v>2.7717101492547996E-2</v>
      </c>
      <c r="BN19" s="279">
        <f>+[11]TD_Bancos!AP16</f>
        <v>2.0487271020036783E-2</v>
      </c>
      <c r="BO19" s="279">
        <f>+[11]TD_Bancos!AQ16</f>
        <v>2.1185850978221649E-2</v>
      </c>
      <c r="BP19" s="279">
        <f>+[11]TD_Bancos!AR16</f>
        <v>1.9655284907601749E-2</v>
      </c>
      <c r="BQ19" s="279">
        <f>+[11]TD_Bancos!AS16</f>
        <v>1.9764016292781305E-2</v>
      </c>
      <c r="BR19" s="279">
        <f>+[11]TD_Bancos!AT16</f>
        <v>2.038341220358806E-2</v>
      </c>
      <c r="BS19" s="279">
        <f>+[11]TD_Bancos!AU16</f>
        <v>2.2023305427975991E-2</v>
      </c>
      <c r="BT19" s="279">
        <f>+[11]TD_Bancos!AV16</f>
        <v>1.9094483556173009E-2</v>
      </c>
      <c r="BU19" s="279">
        <f>+[11]TD_Bancos!AW16</f>
        <v>1.7571874521907928E-2</v>
      </c>
      <c r="BV19" s="279">
        <f>+[11]TD_Bancos!AX16</f>
        <v>2.1723025995432806E-2</v>
      </c>
      <c r="BW19" s="354">
        <v>2.1037809963369354E-2</v>
      </c>
      <c r="BX19" s="279">
        <v>2.4637121315044152E-2</v>
      </c>
      <c r="BY19" s="279">
        <v>3.1552735887605918E-2</v>
      </c>
      <c r="BZ19" s="279">
        <v>3.0876876254007927E-2</v>
      </c>
      <c r="CA19" s="279">
        <v>3.1507509197811492E-2</v>
      </c>
      <c r="CB19" s="279">
        <v>3.2034067643001318E-2</v>
      </c>
      <c r="CC19" s="279">
        <v>3.1073885231879286E-2</v>
      </c>
      <c r="CD19" s="279">
        <v>3.3490051489922262E-2</v>
      </c>
      <c r="CE19" s="279">
        <v>3.3739788781013733E-2</v>
      </c>
      <c r="CF19" s="279">
        <v>3.1118118505799857E-2</v>
      </c>
      <c r="CG19" s="279">
        <v>3.3496462551634867E-2</v>
      </c>
      <c r="CH19" s="361">
        <v>3.3612652837554713E-2</v>
      </c>
    </row>
    <row r="20" spans="2:86" ht="15" customHeight="1" x14ac:dyDescent="0.2">
      <c r="B20" s="334" t="s">
        <v>13</v>
      </c>
      <c r="C20" s="269">
        <v>1.9464129590809124E-2</v>
      </c>
      <c r="D20" s="269">
        <v>1.9053134739908807E-2</v>
      </c>
      <c r="E20" s="269">
        <v>1.980478553622533E-2</v>
      </c>
      <c r="F20" s="269">
        <v>1.8630683943631068E-2</v>
      </c>
      <c r="G20" s="269">
        <v>1.998367151906633E-2</v>
      </c>
      <c r="H20" s="269">
        <v>1.9519746043469521E-2</v>
      </c>
      <c r="I20" s="269">
        <v>1.9260833611049567E-2</v>
      </c>
      <c r="J20" s="269">
        <v>1.8474506225922591E-2</v>
      </c>
      <c r="K20" s="269">
        <v>1.943798360580485E-2</v>
      </c>
      <c r="L20" s="269">
        <v>1.7562615027307171E-2</v>
      </c>
      <c r="M20" s="269">
        <v>1.8135385219650871E-2</v>
      </c>
      <c r="N20" s="276">
        <v>1.9325345084166449E-2</v>
      </c>
      <c r="O20" s="269">
        <v>1.824216689897331E-2</v>
      </c>
      <c r="P20" s="269">
        <v>1.8055979938668421E-2</v>
      </c>
      <c r="Q20" s="269">
        <v>1.7606448737662532E-2</v>
      </c>
      <c r="R20" s="269">
        <v>1.6887361866851108E-2</v>
      </c>
      <c r="S20" s="269">
        <v>1.5776449549418588E-2</v>
      </c>
      <c r="T20" s="269">
        <v>1.6461417734068732E-2</v>
      </c>
      <c r="U20" s="277">
        <v>1.4637568237330643E-2</v>
      </c>
      <c r="V20" s="277">
        <v>1.2896610051205295E-2</v>
      </c>
      <c r="W20" s="277">
        <v>1.2239530017470095E-2</v>
      </c>
      <c r="X20" s="277">
        <v>1.1030969256006903E-2</v>
      </c>
      <c r="Y20" s="277">
        <v>1.0928308141758644E-2</v>
      </c>
      <c r="Z20" s="278">
        <v>1.1064772015729479E-2</v>
      </c>
      <c r="AA20" s="277">
        <v>1.1198154620901202E-2</v>
      </c>
      <c r="AB20" s="277">
        <v>1.0508968921403263E-2</v>
      </c>
      <c r="AC20" s="277">
        <v>9.8966400173871108E-3</v>
      </c>
      <c r="AD20" s="277">
        <v>1.0909341905960534E-2</v>
      </c>
      <c r="AE20" s="277">
        <v>1.1417044491738478E-2</v>
      </c>
      <c r="AF20" s="277">
        <v>1.3108141891446969E-2</v>
      </c>
      <c r="AG20" s="277">
        <v>1.085479746003482E-2</v>
      </c>
      <c r="AH20" s="277">
        <v>1.1592879973490044E-2</v>
      </c>
      <c r="AI20" s="277">
        <v>9.7217031466585915E-3</v>
      </c>
      <c r="AJ20" s="277">
        <v>1.0428855994410815E-2</v>
      </c>
      <c r="AK20" s="277">
        <v>1.0023605670898937E-2</v>
      </c>
      <c r="AL20" s="278">
        <v>1.0380829307052888E-2</v>
      </c>
      <c r="AM20" s="277">
        <f>+[11]TD_Bancos!O17</f>
        <v>1.021685841341605E-2</v>
      </c>
      <c r="AN20" s="277">
        <f>+[11]TD_Bancos!P17</f>
        <v>1.062317799728996E-2</v>
      </c>
      <c r="AO20" s="277">
        <f>+[11]TD_Bancos!Q17</f>
        <v>9.4033314851896879E-3</v>
      </c>
      <c r="AP20" s="277">
        <f>+[11]TD_Bancos!R17</f>
        <v>1.0221567814647961E-2</v>
      </c>
      <c r="AQ20" s="277">
        <f>+[11]TD_Bancos!S17</f>
        <v>1.0408451738943416E-2</v>
      </c>
      <c r="AR20" s="277">
        <f>+[11]TD_Bancos!T17</f>
        <v>1.0831301348796073E-2</v>
      </c>
      <c r="AS20" s="277">
        <f>+[11]TD_Bancos!U17</f>
        <v>9.9386049789311915E-3</v>
      </c>
      <c r="AT20" s="277">
        <f>+[11]TD_Bancos!V17</f>
        <v>9.8167227990381047E-3</v>
      </c>
      <c r="AU20" s="277">
        <f>+[11]TD_Bancos!W17</f>
        <v>1.0437699036600375E-2</v>
      </c>
      <c r="AV20" s="277">
        <f>+[11]TD_Bancos!X17</f>
        <v>1.0599018515837692E-2</v>
      </c>
      <c r="AW20" s="277">
        <f>+[11]TD_Bancos!Y17</f>
        <v>8.353102690498956E-3</v>
      </c>
      <c r="AX20" s="277">
        <f>+[11]TD_Bancos!Z17</f>
        <v>1.0281119949969027E-2</v>
      </c>
      <c r="AY20" s="277">
        <f>+[11]TD_Bancos!AA17</f>
        <v>9.8194032822939391E-3</v>
      </c>
      <c r="AZ20" s="277">
        <f>+[11]TD_Bancos!AB17</f>
        <v>1.0097698090191941E-2</v>
      </c>
      <c r="BA20" s="277">
        <f>+[11]TD_Bancos!AC17</f>
        <v>9.7488446923641187E-3</v>
      </c>
      <c r="BB20" s="277">
        <f>+[11]TD_Bancos!AD17</f>
        <v>9.8571412386502851E-3</v>
      </c>
      <c r="BC20" s="277">
        <f>+[11]TD_Bancos!AE17</f>
        <v>8.048003792841792E-3</v>
      </c>
      <c r="BD20" s="277">
        <f>+[11]TD_Bancos!AF17</f>
        <v>7.7520739941967154E-3</v>
      </c>
      <c r="BE20" s="277">
        <f>+[11]TD_Bancos!AG17</f>
        <v>7.7979503962346628E-3</v>
      </c>
      <c r="BF20" s="277">
        <f>+[11]TD_Bancos!AH17</f>
        <v>7.853888576075458E-3</v>
      </c>
      <c r="BG20" s="277">
        <f>+[11]TD_Bancos!AI17</f>
        <v>7.788981795956401E-3</v>
      </c>
      <c r="BH20" s="277">
        <f>+[11]TD_Bancos!AJ17</f>
        <v>7.8121458133330358E-3</v>
      </c>
      <c r="BI20" s="277">
        <f>+[11]TD_Bancos!AK17</f>
        <v>7.8225774460825154E-3</v>
      </c>
      <c r="BJ20" s="309">
        <f>+[11]TD_Bancos!AL17</f>
        <v>7.7720337919765575E-3</v>
      </c>
      <c r="BK20" s="277">
        <f>+[11]TD_Bancos!AM17</f>
        <v>7.9080572504663538E-3</v>
      </c>
      <c r="BL20" s="277">
        <f>+[11]TD_Bancos!AN17</f>
        <v>7.8237679484428266E-3</v>
      </c>
      <c r="BM20" s="277">
        <f>+[11]TD_Bancos!AO17</f>
        <v>8.1012811502509594E-3</v>
      </c>
      <c r="BN20" s="277">
        <f>+[11]TD_Bancos!AP17</f>
        <v>7.7826328232018368E-3</v>
      </c>
      <c r="BO20" s="277">
        <f>+[11]TD_Bancos!AQ17</f>
        <v>7.9015050514963832E-3</v>
      </c>
      <c r="BP20" s="277">
        <f>+[11]TD_Bancos!AR17</f>
        <v>7.7735314583895843E-3</v>
      </c>
      <c r="BQ20" s="277">
        <f>+[11]TD_Bancos!AS17</f>
        <v>7.8051398309866953E-3</v>
      </c>
      <c r="BR20" s="277">
        <f>+[11]TD_Bancos!AT17</f>
        <v>7.8449227826282823E-3</v>
      </c>
      <c r="BS20" s="277">
        <f>+[11]TD_Bancos!AU17</f>
        <v>7.8765648497844121E-3</v>
      </c>
      <c r="BT20" s="277">
        <f>+[11]TD_Bancos!AV17</f>
        <v>7.9870666971766056E-3</v>
      </c>
      <c r="BU20" s="277">
        <f>+[11]TD_Bancos!AW17</f>
        <v>7.9334481985175141E-3</v>
      </c>
      <c r="BV20" s="277">
        <f>+[11]TD_Bancos!AX17</f>
        <v>7.8254146205052784E-3</v>
      </c>
      <c r="BW20" s="355">
        <v>7.8568624087423725E-3</v>
      </c>
      <c r="BX20" s="277">
        <v>7.9065554327206831E-3</v>
      </c>
      <c r="BY20" s="277">
        <v>1.1184282400199273E-2</v>
      </c>
      <c r="BZ20" s="277">
        <v>1.0052260681684199E-2</v>
      </c>
      <c r="CA20" s="277">
        <v>9.7645917594570281E-3</v>
      </c>
      <c r="CB20" s="277">
        <v>9.5274886872852311E-3</v>
      </c>
      <c r="CC20" s="277">
        <v>9.3552927929729298E-3</v>
      </c>
      <c r="CD20" s="277">
        <v>1.0155800452581673E-2</v>
      </c>
      <c r="CE20" s="277">
        <v>9.7343768367885268E-3</v>
      </c>
      <c r="CF20" s="277">
        <v>9.7209279857687243E-3</v>
      </c>
      <c r="CG20" s="277">
        <v>9.946251970753911E-3</v>
      </c>
      <c r="CH20" s="362">
        <v>1.2006561229412998E-2</v>
      </c>
    </row>
    <row r="21" spans="2:86" ht="15" customHeight="1" x14ac:dyDescent="0.2">
      <c r="B21" s="334" t="s">
        <v>6</v>
      </c>
      <c r="C21" s="269">
        <v>5.9912579815814035E-2</v>
      </c>
      <c r="D21" s="269">
        <v>6.01153805234994E-2</v>
      </c>
      <c r="E21" s="269">
        <v>5.9385222402558176E-2</v>
      </c>
      <c r="F21" s="269">
        <v>5.9157553939151661E-2</v>
      </c>
      <c r="G21" s="269">
        <v>5.5660632874017194E-2</v>
      </c>
      <c r="H21" s="269">
        <v>3.7493047197120273E-2</v>
      </c>
      <c r="I21" s="269">
        <v>4.4196830940848433E-2</v>
      </c>
      <c r="J21" s="269">
        <v>4.6013307342146911E-2</v>
      </c>
      <c r="K21" s="269">
        <v>3.9168155401504548E-2</v>
      </c>
      <c r="L21" s="269">
        <v>3.5612940566750143E-2</v>
      </c>
      <c r="M21" s="269">
        <v>4.7036227518713079E-2</v>
      </c>
      <c r="N21" s="276">
        <v>3.4876766145622344E-2</v>
      </c>
      <c r="O21" s="269">
        <v>3.202742662386019E-2</v>
      </c>
      <c r="P21" s="269">
        <v>3.6364435416135349E-2</v>
      </c>
      <c r="Q21" s="269">
        <v>2.8127578107748675E-2</v>
      </c>
      <c r="R21" s="269">
        <v>2.5612517753711428E-2</v>
      </c>
      <c r="S21" s="269">
        <v>2.4348947061342083E-2</v>
      </c>
      <c r="T21" s="269">
        <v>2.3684201780035104E-2</v>
      </c>
      <c r="U21" s="277">
        <v>2.3186570772909587E-2</v>
      </c>
      <c r="V21" s="277">
        <v>2.2282380458719095E-2</v>
      </c>
      <c r="W21" s="277">
        <v>1.874992248891081E-2</v>
      </c>
      <c r="X21" s="277">
        <v>1.9846657788379383E-2</v>
      </c>
      <c r="Y21" s="277">
        <v>2.2799184127590976E-2</v>
      </c>
      <c r="Z21" s="278">
        <v>1.9724160610129559E-2</v>
      </c>
      <c r="AA21" s="277">
        <v>2.1425788800457313E-2</v>
      </c>
      <c r="AB21" s="277">
        <v>2.1460506295845182E-2</v>
      </c>
      <c r="AC21" s="277">
        <v>2.0286702639715524E-2</v>
      </c>
      <c r="AD21" s="277">
        <v>2.088931247221357E-2</v>
      </c>
      <c r="AE21" s="277">
        <v>2.1871002582453194E-2</v>
      </c>
      <c r="AF21" s="277">
        <v>1.9465954419899033E-2</v>
      </c>
      <c r="AG21" s="277">
        <v>6.994668897074903E-3</v>
      </c>
      <c r="AH21" s="277">
        <v>9.8527127350249242E-3</v>
      </c>
      <c r="AI21" s="277">
        <v>1.616786196115453E-2</v>
      </c>
      <c r="AJ21" s="277">
        <v>1.4740264527396789E-2</v>
      </c>
      <c r="AK21" s="277">
        <v>1.4574757168339532E-2</v>
      </c>
      <c r="AL21" s="278">
        <v>1.3156863518119975E-2</v>
      </c>
      <c r="AM21" s="277">
        <f>+[11]TD_Bancos!O18</f>
        <v>1.2036526360275015E-2</v>
      </c>
      <c r="AN21" s="277">
        <f>+[11]TD_Bancos!P18</f>
        <v>1.194610823767525E-2</v>
      </c>
      <c r="AO21" s="277">
        <f>+[11]TD_Bancos!Q18</f>
        <v>1.0365324171190566E-2</v>
      </c>
      <c r="AP21" s="277">
        <f>+[11]TD_Bancos!R18</f>
        <v>1.0158996637418613E-2</v>
      </c>
      <c r="AQ21" s="277">
        <f>+[11]TD_Bancos!S18</f>
        <v>7.8923969417348389E-3</v>
      </c>
      <c r="AR21" s="277">
        <f>+[11]TD_Bancos!T18</f>
        <v>7.1940240617096264E-3</v>
      </c>
      <c r="AS21" s="277">
        <f>+[11]TD_Bancos!U18</f>
        <v>8.6092452705628097E-3</v>
      </c>
      <c r="AT21" s="277">
        <f>+[11]TD_Bancos!V18</f>
        <v>6.6474104166786147E-3</v>
      </c>
      <c r="AU21" s="277">
        <f>+[11]TD_Bancos!W18</f>
        <v>5.3421200434963954E-3</v>
      </c>
      <c r="AV21" s="277">
        <f>+[11]TD_Bancos!X18</f>
        <v>7.2807244182145955E-3</v>
      </c>
      <c r="AW21" s="277">
        <f>+[11]TD_Bancos!Y18</f>
        <v>6.4521940593966305E-3</v>
      </c>
      <c r="AX21" s="277">
        <f>+[11]TD_Bancos!Z18</f>
        <v>6.9849457204061369E-3</v>
      </c>
      <c r="AY21" s="277">
        <f>+[11]TD_Bancos!AA18</f>
        <v>7.9701636008673547E-3</v>
      </c>
      <c r="AZ21" s="277">
        <f>+[11]TD_Bancos!AB18</f>
        <v>7.8216996501774255E-3</v>
      </c>
      <c r="BA21" s="277">
        <f>+[11]TD_Bancos!AC18</f>
        <v>8.477376308249256E-3</v>
      </c>
      <c r="BB21" s="277">
        <f>+[11]TD_Bancos!AD18</f>
        <v>8.9817433447137787E-3</v>
      </c>
      <c r="BC21" s="277">
        <f>+[11]TD_Bancos!AE18</f>
        <v>9.1251096048472497E-3</v>
      </c>
      <c r="BD21" s="277">
        <f>+[11]TD_Bancos!AF18</f>
        <v>1.0009746910234188E-2</v>
      </c>
      <c r="BE21" s="277">
        <f>+[11]TD_Bancos!AG18</f>
        <v>1.0003547542090188E-2</v>
      </c>
      <c r="BF21" s="277">
        <f>+[11]TD_Bancos!AH18</f>
        <v>1.0669788942922351E-2</v>
      </c>
      <c r="BG21" s="277">
        <f>+[11]TD_Bancos!AI18</f>
        <v>1.0743849401162874E-2</v>
      </c>
      <c r="BH21" s="277">
        <f>+[11]TD_Bancos!AJ18</f>
        <v>1.1368678129468483E-2</v>
      </c>
      <c r="BI21" s="277">
        <f>+[11]TD_Bancos!AK18</f>
        <v>1.1134900711095248E-2</v>
      </c>
      <c r="BJ21" s="309">
        <f>+[11]TD_Bancos!AL18</f>
        <v>2.0079580250909928E-2</v>
      </c>
      <c r="BK21" s="277">
        <f>+[11]TD_Bancos!AM18</f>
        <v>1.3296427680855471E-2</v>
      </c>
      <c r="BL21" s="277">
        <f>+[11]TD_Bancos!AN18</f>
        <v>1.143505493838398E-2</v>
      </c>
      <c r="BM21" s="277">
        <f>+[11]TD_Bancos!AO18</f>
        <v>1.9033074952326232E-2</v>
      </c>
      <c r="BN21" s="277">
        <f>+[11]TD_Bancos!AP18</f>
        <v>1.3425586086601443E-2</v>
      </c>
      <c r="BO21" s="277">
        <f>+[11]TD_Bancos!AQ18</f>
        <v>1.231825113109839E-2</v>
      </c>
      <c r="BP21" s="277">
        <f>+[11]TD_Bancos!AR18</f>
        <v>1.0902607960954555E-2</v>
      </c>
      <c r="BQ21" s="277">
        <f>+[11]TD_Bancos!AS18</f>
        <v>1.3361672677668454E-2</v>
      </c>
      <c r="BR21" s="277">
        <f>+[11]TD_Bancos!AT18</f>
        <v>1.3579904812072049E-2</v>
      </c>
      <c r="BS21" s="277">
        <f>+[11]TD_Bancos!AU18</f>
        <v>9.4579695674788366E-3</v>
      </c>
      <c r="BT21" s="277">
        <f>+[11]TD_Bancos!AV18</f>
        <v>1.0551279955136422E-2</v>
      </c>
      <c r="BU21" s="277">
        <f>+[11]TD_Bancos!AW18</f>
        <v>1.10985847549299E-2</v>
      </c>
      <c r="BV21" s="277">
        <f>+[11]TD_Bancos!AX18</f>
        <v>9.786027609150684E-3</v>
      </c>
      <c r="BW21" s="355">
        <v>1.0682115942424825E-2</v>
      </c>
      <c r="BX21" s="277">
        <v>8.4065899637876997E-3</v>
      </c>
      <c r="BY21" s="277">
        <v>7.5008618994793436E-3</v>
      </c>
      <c r="BZ21" s="277">
        <v>8.4230729644453727E-3</v>
      </c>
      <c r="CA21" s="277">
        <v>1.1222729093303385E-2</v>
      </c>
      <c r="CB21" s="277">
        <v>9.114871095951306E-3</v>
      </c>
      <c r="CC21" s="277">
        <v>9.727951417867647E-3</v>
      </c>
      <c r="CD21" s="277">
        <v>7.1857044611329923E-3</v>
      </c>
      <c r="CE21" s="277">
        <v>9.0713742923729298E-3</v>
      </c>
      <c r="CF21" s="277">
        <v>1.0181589504424542E-2</v>
      </c>
      <c r="CG21" s="277">
        <v>1.1058243292099574E-2</v>
      </c>
      <c r="CH21" s="362">
        <v>9.246080524127705E-3</v>
      </c>
    </row>
    <row r="22" spans="2:86" ht="15" customHeight="1" x14ac:dyDescent="0.2">
      <c r="B22" s="334" t="s">
        <v>9</v>
      </c>
      <c r="C22" s="269">
        <v>6.0424439375164694E-2</v>
      </c>
      <c r="D22" s="269">
        <v>6.0894918911890521E-2</v>
      </c>
      <c r="E22" s="269">
        <v>6.2460099713051512E-2</v>
      </c>
      <c r="F22" s="269">
        <v>5.975993578728879E-2</v>
      </c>
      <c r="G22" s="269">
        <v>5.7800478684410364E-2</v>
      </c>
      <c r="H22" s="269">
        <v>6.2268702203000452E-2</v>
      </c>
      <c r="I22" s="269">
        <v>6.5010103205684538E-2</v>
      </c>
      <c r="J22" s="269">
        <v>5.527356270683053E-2</v>
      </c>
      <c r="K22" s="269">
        <v>6.0308000093291313E-2</v>
      </c>
      <c r="L22" s="269">
        <v>5.8082905513678139E-2</v>
      </c>
      <c r="M22" s="269">
        <v>5.6581826269644135E-2</v>
      </c>
      <c r="N22" s="276">
        <v>5.1007791134053758E-2</v>
      </c>
      <c r="O22" s="269">
        <v>4.8640370176112058E-2</v>
      </c>
      <c r="P22" s="269">
        <v>2.8202926979748147E-2</v>
      </c>
      <c r="Q22" s="269">
        <v>3.0523134460560382E-2</v>
      </c>
      <c r="R22" s="269">
        <v>2.6026929708956762E-2</v>
      </c>
      <c r="S22" s="269">
        <v>4.0542387468226172E-2</v>
      </c>
      <c r="T22" s="269">
        <v>1.8290944040758747E-2</v>
      </c>
      <c r="U22" s="269">
        <v>2.0769233056618243E-2</v>
      </c>
      <c r="V22" s="269">
        <v>2.0698276430195998E-2</v>
      </c>
      <c r="W22" s="269">
        <v>2.668323945731042E-2</v>
      </c>
      <c r="X22" s="269">
        <v>2.5433314085607995E-2</v>
      </c>
      <c r="Y22" s="269">
        <v>2.4661132806559849E-2</v>
      </c>
      <c r="Z22" s="276">
        <v>2.0353737065722036E-2</v>
      </c>
      <c r="AA22" s="269">
        <v>2.1406077695914932E-2</v>
      </c>
      <c r="AB22" s="269">
        <v>1.8521672043158681E-2</v>
      </c>
      <c r="AC22" s="269">
        <v>1.8907816631545778E-2</v>
      </c>
      <c r="AD22" s="269">
        <v>1.6063918983587454E-2</v>
      </c>
      <c r="AE22" s="269">
        <v>1.4929896504392083E-2</v>
      </c>
      <c r="AF22" s="269">
        <v>2.117560476196249E-2</v>
      </c>
      <c r="AG22" s="269">
        <v>2.9020268857143552E-2</v>
      </c>
      <c r="AH22" s="269">
        <v>1.972372047214644E-2</v>
      </c>
      <c r="AI22" s="269">
        <v>2.2654869591304118E-2</v>
      </c>
      <c r="AJ22" s="269">
        <v>2.9012463973356821E-2</v>
      </c>
      <c r="AK22" s="269">
        <v>2.0257518943839585E-2</v>
      </c>
      <c r="AL22" s="276">
        <v>1.9816300013875483E-2</v>
      </c>
      <c r="AM22" s="269">
        <f>+[11]TD_Bancos!O19</f>
        <v>1.8248823141220324E-2</v>
      </c>
      <c r="AN22" s="269">
        <f>+[11]TD_Bancos!P19</f>
        <v>1.5630517954000243E-2</v>
      </c>
      <c r="AO22" s="269">
        <f>+[11]TD_Bancos!Q19</f>
        <v>1.6234279036996178E-2</v>
      </c>
      <c r="AP22" s="269">
        <f>+[11]TD_Bancos!R19</f>
        <v>1.4156150478606926E-2</v>
      </c>
      <c r="AQ22" s="269">
        <f>+[11]TD_Bancos!S19</f>
        <v>1.1064295022793422E-2</v>
      </c>
      <c r="AR22" s="269">
        <f>+[11]TD_Bancos!T19</f>
        <v>1.4641032937434593E-2</v>
      </c>
      <c r="AS22" s="269">
        <f>+[11]TD_Bancos!U19</f>
        <v>1.1232039528150307E-2</v>
      </c>
      <c r="AT22" s="269">
        <f>+[11]TD_Bancos!V19</f>
        <v>1.2078490749501338E-2</v>
      </c>
      <c r="AU22" s="269">
        <f>+[11]TD_Bancos!W19</f>
        <v>1.984405106834787E-2</v>
      </c>
      <c r="AV22" s="269">
        <f>+[11]TD_Bancos!X19</f>
        <v>1.5497284989784558E-2</v>
      </c>
      <c r="AW22" s="269">
        <f>+[11]TD_Bancos!Y19</f>
        <v>1.6191233578470614E-2</v>
      </c>
      <c r="AX22" s="277">
        <f>+[11]TD_Bancos!Z19</f>
        <v>1.4476321654529336E-2</v>
      </c>
      <c r="AY22" s="269">
        <f>+[11]TD_Bancos!AA19</f>
        <v>1.7192415064584871E-2</v>
      </c>
      <c r="AZ22" s="269">
        <f>+[11]TD_Bancos!AB19</f>
        <v>1.9655230253088646E-2</v>
      </c>
      <c r="BA22" s="269">
        <f>+[11]TD_Bancos!AC19</f>
        <v>1.3894507050211162E-2</v>
      </c>
      <c r="BB22" s="269">
        <f>+[11]TD_Bancos!AD19</f>
        <v>2.1238133173571691E-2</v>
      </c>
      <c r="BC22" s="269">
        <f>+[11]TD_Bancos!AE19</f>
        <v>1.8993196869209347E-2</v>
      </c>
      <c r="BD22" s="269">
        <f>+[11]TD_Bancos!AF19</f>
        <v>1.880471020282724E-2</v>
      </c>
      <c r="BE22" s="269">
        <f>+[11]TD_Bancos!AG19</f>
        <v>1.7410292835007134E-2</v>
      </c>
      <c r="BF22" s="269">
        <f>+[11]TD_Bancos!AH19</f>
        <v>1.6746579904121751E-2</v>
      </c>
      <c r="BG22" s="269">
        <f>+[11]TD_Bancos!AI19</f>
        <v>2.0226737697556191E-2</v>
      </c>
      <c r="BH22" s="269">
        <f>+[11]TD_Bancos!AJ19</f>
        <v>1.9570264812734665E-2</v>
      </c>
      <c r="BI22" s="269">
        <f>+[11]TD_Bancos!AK19</f>
        <v>2.4692832004762834E-2</v>
      </c>
      <c r="BJ22" s="310">
        <f>+[11]TD_Bancos!AL19</f>
        <v>1.9317695685523776E-2</v>
      </c>
      <c r="BK22" s="269">
        <f>+[11]TD_Bancos!AM19</f>
        <v>2.3754789286730256E-2</v>
      </c>
      <c r="BL22" s="269">
        <f>+[11]TD_Bancos!AN19</f>
        <v>1.9769321996529615E-2</v>
      </c>
      <c r="BM22" s="269">
        <f>+[11]TD_Bancos!AO19</f>
        <v>1.8163753522958532E-2</v>
      </c>
      <c r="BN22" s="269">
        <f>+[11]TD_Bancos!AP19</f>
        <v>1.737454595676248E-2</v>
      </c>
      <c r="BO22" s="269">
        <f>+[11]TD_Bancos!AQ19</f>
        <v>1.6469321858711736E-2</v>
      </c>
      <c r="BP22" s="269">
        <f>+[11]TD_Bancos!AR19</f>
        <v>2.5134101681794616E-2</v>
      </c>
      <c r="BQ22" s="269">
        <f>+[11]TD_Bancos!AS19</f>
        <v>1.4887657977447217E-2</v>
      </c>
      <c r="BR22" s="269">
        <f>+[11]TD_Bancos!AT19</f>
        <v>1.8642171244613842E-2</v>
      </c>
      <c r="BS22" s="269">
        <f>+[11]TD_Bancos!AU19</f>
        <v>2.693395059098776E-2</v>
      </c>
      <c r="BT22" s="269">
        <f>+[11]TD_Bancos!AV19</f>
        <v>1.7997750449378819E-2</v>
      </c>
      <c r="BU22" s="269">
        <f>+[11]TD_Bancos!AW19</f>
        <v>2.7415752497563329E-2</v>
      </c>
      <c r="BV22" s="269">
        <f>+[11]TD_Bancos!AX19</f>
        <v>2.4630398229108379E-2</v>
      </c>
      <c r="BW22" s="356">
        <v>1.0591425898856983E-2</v>
      </c>
      <c r="BX22" s="269">
        <v>2.5600987132557672E-2</v>
      </c>
      <c r="BY22" s="269">
        <v>2.9337500059067868E-2</v>
      </c>
      <c r="BZ22" s="269">
        <v>1.8226538176018253E-2</v>
      </c>
      <c r="CA22" s="269">
        <v>2.4303107249055732E-2</v>
      </c>
      <c r="CB22" s="269">
        <v>3.0273507601070178E-2</v>
      </c>
      <c r="CC22" s="269">
        <v>2.1184174104955072E-2</v>
      </c>
      <c r="CD22" s="269">
        <v>2.2005322655146969E-2</v>
      </c>
      <c r="CE22" s="269">
        <v>2.8225079370998423E-2</v>
      </c>
      <c r="CF22" s="269">
        <v>1.7058377860882924E-2</v>
      </c>
      <c r="CG22" s="269">
        <v>2.6486134944899417E-2</v>
      </c>
      <c r="CH22" s="363">
        <v>2.6945634082550619E-2</v>
      </c>
    </row>
    <row r="23" spans="2:86" ht="15" customHeight="1" x14ac:dyDescent="0.2">
      <c r="B23" s="334" t="s">
        <v>10</v>
      </c>
      <c r="C23" s="269">
        <v>6.6902861050326209E-2</v>
      </c>
      <c r="D23" s="269">
        <v>6.736777028782065E-2</v>
      </c>
      <c r="E23" s="269">
        <v>6.733815456324356E-2</v>
      </c>
      <c r="F23" s="269">
        <v>6.8718278909328606E-2</v>
      </c>
      <c r="G23" s="269">
        <v>6.6653796863558573E-2</v>
      </c>
      <c r="H23" s="269">
        <v>6.6437737909498348E-2</v>
      </c>
      <c r="I23" s="269">
        <v>6.8515510139004254E-2</v>
      </c>
      <c r="J23" s="269">
        <v>6.6575044850094023E-2</v>
      </c>
      <c r="K23" s="269">
        <v>6.8002904960538818E-2</v>
      </c>
      <c r="L23" s="269">
        <v>6.5050083451985513E-2</v>
      </c>
      <c r="M23" s="269">
        <v>6.2914708712268314E-2</v>
      </c>
      <c r="N23" s="276">
        <v>6.4634730913316688E-2</v>
      </c>
      <c r="O23" s="269">
        <v>5.9703530885775E-2</v>
      </c>
      <c r="P23" s="269">
        <v>4.8405084878125677E-2</v>
      </c>
      <c r="Q23" s="269">
        <v>4.149669850568273E-2</v>
      </c>
      <c r="R23" s="269">
        <v>3.6876342611528397E-2</v>
      </c>
      <c r="S23" s="269">
        <v>3.7783550449079585E-2</v>
      </c>
      <c r="T23" s="269">
        <v>3.8047501466494729E-2</v>
      </c>
      <c r="U23" s="269">
        <v>3.2179595392010173E-2</v>
      </c>
      <c r="V23" s="269">
        <v>3.2019338507150621E-2</v>
      </c>
      <c r="W23" s="269">
        <v>3.4925371247382535E-2</v>
      </c>
      <c r="X23" s="269">
        <v>2.9557869372006461E-2</v>
      </c>
      <c r="Y23" s="269">
        <v>3.3954585094348448E-2</v>
      </c>
      <c r="Z23" s="276">
        <v>3.2889970338236381E-2</v>
      </c>
      <c r="AA23" s="269">
        <v>3.8185763492559123E-2</v>
      </c>
      <c r="AB23" s="269">
        <v>3.446626882460347E-2</v>
      </c>
      <c r="AC23" s="269">
        <v>3.2873699951090685E-2</v>
      </c>
      <c r="AD23" s="269">
        <v>3.0974755876792336E-2</v>
      </c>
      <c r="AE23" s="269">
        <v>3.1407374226107836E-2</v>
      </c>
      <c r="AF23" s="269">
        <v>3.3340443392945611E-2</v>
      </c>
      <c r="AG23" s="269">
        <v>3.2063541321037614E-2</v>
      </c>
      <c r="AH23" s="269">
        <v>3.1108590935350029E-2</v>
      </c>
      <c r="AI23" s="269">
        <v>3.8342404682525831E-2</v>
      </c>
      <c r="AJ23" s="269">
        <v>2.2086900816950895E-2</v>
      </c>
      <c r="AK23" s="269">
        <v>2.8258079129184946E-2</v>
      </c>
      <c r="AL23" s="276">
        <v>3.0499790356984802E-2</v>
      </c>
      <c r="AM23" s="269">
        <f>+[11]TD_Bancos!O20</f>
        <v>2.7315146174798403E-2</v>
      </c>
      <c r="AN23" s="269">
        <f>+[11]TD_Bancos!P20</f>
        <v>3.0049386295903553E-2</v>
      </c>
      <c r="AO23" s="269">
        <f>+[11]TD_Bancos!Q20</f>
        <v>2.9713866785694685E-2</v>
      </c>
      <c r="AP23" s="269">
        <f>+[11]TD_Bancos!R20</f>
        <v>1.936089779043209E-2</v>
      </c>
      <c r="AQ23" s="269">
        <f>+[11]TD_Bancos!S20</f>
        <v>2.3004809037473036E-2</v>
      </c>
      <c r="AR23" s="269">
        <f>+[11]TD_Bancos!T20</f>
        <v>1.946925039929524E-2</v>
      </c>
      <c r="AS23" s="269">
        <f>+[11]TD_Bancos!U20</f>
        <v>2.7407337275071851E-2</v>
      </c>
      <c r="AT23" s="269">
        <f>+[11]TD_Bancos!V20</f>
        <v>2.5303911992345336E-2</v>
      </c>
      <c r="AU23" s="269">
        <f>+[11]TD_Bancos!W20</f>
        <v>3.0989768766090275E-2</v>
      </c>
      <c r="AV23" s="269">
        <f>+[11]TD_Bancos!X20</f>
        <v>3.4381887188681931E-2</v>
      </c>
      <c r="AW23" s="269">
        <f>+[11]TD_Bancos!Y20</f>
        <v>1.9227552604119118E-2</v>
      </c>
      <c r="AX23" s="269">
        <f>+[11]TD_Bancos!Z20</f>
        <v>2.9963724161366289E-2</v>
      </c>
      <c r="AY23" s="269">
        <f>+[11]TD_Bancos!AA20</f>
        <v>3.2650459696615342E-2</v>
      </c>
      <c r="AZ23" s="269">
        <f>+[11]TD_Bancos!AB20</f>
        <v>3.011423271339967E-2</v>
      </c>
      <c r="BA23" s="269">
        <f>+[11]TD_Bancos!AC20</f>
        <v>3.6305639918334187E-2</v>
      </c>
      <c r="BB23" s="269">
        <f>+[11]TD_Bancos!AD20</f>
        <v>3.8423504726768073E-2</v>
      </c>
      <c r="BC23" s="269">
        <f>+[11]TD_Bancos!AE20</f>
        <v>3.4490119720693012E-2</v>
      </c>
      <c r="BD23" s="269">
        <f>+[11]TD_Bancos!AF20</f>
        <v>3.3319376986991445E-2</v>
      </c>
      <c r="BE23" s="269">
        <f>+[11]TD_Bancos!AG20</f>
        <v>3.5294882179886404E-2</v>
      </c>
      <c r="BF23" s="269">
        <f>+[11]TD_Bancos!AH20</f>
        <v>3.3927653005273783E-2</v>
      </c>
      <c r="BG23" s="269">
        <f>+[11]TD_Bancos!AI20</f>
        <v>3.7917249086903644E-2</v>
      </c>
      <c r="BH23" s="269">
        <f>+[11]TD_Bancos!AJ20</f>
        <v>3.7907588853381413E-2</v>
      </c>
      <c r="BI23" s="269">
        <f>+[11]TD_Bancos!AK20</f>
        <v>3.4646361978997793E-2</v>
      </c>
      <c r="BJ23" s="310">
        <f>+[11]TD_Bancos!AL20</f>
        <v>3.0754026025255073E-2</v>
      </c>
      <c r="BK23" s="269">
        <f>+[11]TD_Bancos!AM20</f>
        <v>3.6302273824629937E-2</v>
      </c>
      <c r="BL23" s="269">
        <f>+[11]TD_Bancos!AN20</f>
        <v>3.3233665434587875E-2</v>
      </c>
      <c r="BM23" s="269">
        <f>+[11]TD_Bancos!AO20</f>
        <v>3.2777717216382854E-2</v>
      </c>
      <c r="BN23" s="269">
        <f>+[11]TD_Bancos!AP20</f>
        <v>3.9872216488574211E-2</v>
      </c>
      <c r="BO23" s="269">
        <f>+[11]TD_Bancos!AQ20</f>
        <v>3.5829970969071069E-2</v>
      </c>
      <c r="BP23" s="269">
        <f>+[11]TD_Bancos!AR20</f>
        <v>3.2976456399744683E-2</v>
      </c>
      <c r="BQ23" s="269">
        <f>+[11]TD_Bancos!AS20</f>
        <v>3.1511898271855555E-2</v>
      </c>
      <c r="BR23" s="269">
        <f>+[11]TD_Bancos!AT20</f>
        <v>3.2598071147816009E-2</v>
      </c>
      <c r="BS23" s="269">
        <f>+[11]TD_Bancos!AU20</f>
        <v>3.1332034575731756E-2</v>
      </c>
      <c r="BT23" s="269">
        <f>+[11]TD_Bancos!AV20</f>
        <v>1.6764860763201165E-2</v>
      </c>
      <c r="BU23" s="269">
        <f>+[11]TD_Bancos!AW20</f>
        <v>1.4779276643903791E-2</v>
      </c>
      <c r="BV23" s="269">
        <f>+[11]TD_Bancos!AX20</f>
        <v>2.3846510474335128E-2</v>
      </c>
      <c r="BW23" s="356">
        <v>3.2793879260186301E-2</v>
      </c>
      <c r="BX23" s="269">
        <v>3.320430638760169E-2</v>
      </c>
      <c r="BY23" s="269">
        <v>3.9639719294901239E-2</v>
      </c>
      <c r="BZ23" s="269">
        <v>3.1884970866284078E-2</v>
      </c>
      <c r="CA23" s="269">
        <v>3.6291168575439146E-2</v>
      </c>
      <c r="CB23" s="269">
        <v>3.2612803517773153E-2</v>
      </c>
      <c r="CC23" s="269">
        <v>3.0998770054763355E-2</v>
      </c>
      <c r="CD23" s="269">
        <v>3.4110799639850774E-2</v>
      </c>
      <c r="CE23" s="269">
        <v>3.3867778819404705E-2</v>
      </c>
      <c r="CF23" s="269">
        <v>3.1850650053615807E-2</v>
      </c>
      <c r="CG23" s="269">
        <v>3.4257171986980889E-2</v>
      </c>
      <c r="CH23" s="363">
        <v>3.3771755344140494E-2</v>
      </c>
    </row>
    <row r="24" spans="2:86" ht="15" customHeight="1" x14ac:dyDescent="0.2">
      <c r="B24" s="334" t="s">
        <v>8</v>
      </c>
      <c r="C24" s="269">
        <v>6.9697362658172224E-2</v>
      </c>
      <c r="D24" s="269">
        <v>7.0531705071470482E-2</v>
      </c>
      <c r="E24" s="269">
        <v>6.7452510411608976E-2</v>
      </c>
      <c r="F24" s="269">
        <v>6.9000991921701782E-2</v>
      </c>
      <c r="G24" s="269">
        <v>6.9162022580482374E-2</v>
      </c>
      <c r="H24" s="269">
        <v>6.8707192849911808E-2</v>
      </c>
      <c r="I24" s="269">
        <v>6.6087388985166015E-2</v>
      </c>
      <c r="J24" s="269">
        <v>6.7788529220342467E-2</v>
      </c>
      <c r="K24" s="269">
        <v>6.9295841198537003E-2</v>
      </c>
      <c r="L24" s="269">
        <v>6.9125445823811721E-2</v>
      </c>
      <c r="M24" s="269">
        <v>6.6707516493126173E-2</v>
      </c>
      <c r="N24" s="276">
        <v>6.9635868199776338E-2</v>
      </c>
      <c r="O24" s="269">
        <v>6.241175034422055E-2</v>
      </c>
      <c r="P24" s="269">
        <v>5.4218208523297853E-2</v>
      </c>
      <c r="Q24" s="269">
        <v>4.2532277552709316E-2</v>
      </c>
      <c r="R24" s="269">
        <v>4.3578948143015744E-2</v>
      </c>
      <c r="S24" s="269">
        <v>3.3445903784481062E-2</v>
      </c>
      <c r="T24" s="269">
        <v>3.6441359803833534E-2</v>
      </c>
      <c r="U24" s="269">
        <v>3.9749676744634047E-2</v>
      </c>
      <c r="V24" s="269">
        <v>3.9347515266918057E-2</v>
      </c>
      <c r="W24" s="269">
        <v>3.2612129230824745E-2</v>
      </c>
      <c r="X24" s="269">
        <v>3.6188604454402702E-2</v>
      </c>
      <c r="Y24" s="269">
        <v>3.2184922720882803E-2</v>
      </c>
      <c r="Z24" s="276">
        <v>3.4930295845538875E-2</v>
      </c>
      <c r="AA24" s="269">
        <v>3.3940963998602171E-2</v>
      </c>
      <c r="AB24" s="269">
        <v>3.5721818786639721E-2</v>
      </c>
      <c r="AC24" s="269">
        <v>3.4111149157089543E-2</v>
      </c>
      <c r="AD24" s="269">
        <v>3.2206453307641478E-2</v>
      </c>
      <c r="AE24" s="269">
        <v>3.3060306638997165E-2</v>
      </c>
      <c r="AF24" s="269">
        <v>3.4410697028729557E-2</v>
      </c>
      <c r="AG24" s="269">
        <v>3.6037523711561784E-2</v>
      </c>
      <c r="AH24" s="269">
        <v>3.3610474823196936E-2</v>
      </c>
      <c r="AI24" s="269">
        <v>3.6747877938553039E-2</v>
      </c>
      <c r="AJ24" s="269">
        <v>2.9722143962175901E-2</v>
      </c>
      <c r="AK24" s="269">
        <v>3.2233801558286132E-2</v>
      </c>
      <c r="AL24" s="276">
        <v>3.1839661634711719E-2</v>
      </c>
      <c r="AM24" s="269">
        <f>+[11]TD_Bancos!O21</f>
        <v>3.1976758821889557E-2</v>
      </c>
      <c r="AN24" s="269">
        <f>+[11]TD_Bancos!P21</f>
        <v>2.8294847245666895E-2</v>
      </c>
      <c r="AO24" s="269">
        <f>+[11]TD_Bancos!Q21</f>
        <v>2.5142489218543059E-2</v>
      </c>
      <c r="AP24" s="269">
        <f>+[11]TD_Bancos!R21</f>
        <v>2.9211013642855867E-2</v>
      </c>
      <c r="AQ24" s="269">
        <f>+[11]TD_Bancos!S21</f>
        <v>2.3354886546643694E-2</v>
      </c>
      <c r="AR24" s="269">
        <f>+[11]TD_Bancos!T21</f>
        <v>2.70990005322264E-2</v>
      </c>
      <c r="AS24" s="269">
        <f>+[11]TD_Bancos!U21</f>
        <v>2.2956363646985514E-2</v>
      </c>
      <c r="AT24" s="269">
        <f>+[11]TD_Bancos!V21</f>
        <v>1.8955106293683337E-2</v>
      </c>
      <c r="AU24" s="269">
        <f>+[11]TD_Bancos!W21</f>
        <v>2.8251674923618464E-2</v>
      </c>
      <c r="AV24" s="269">
        <f>+[11]TD_Bancos!X21</f>
        <v>3.6014068843126051E-2</v>
      </c>
      <c r="AW24" s="269">
        <f>+[11]TD_Bancos!Y21</f>
        <v>3.1844891869790615E-2</v>
      </c>
      <c r="AX24" s="269">
        <f>+[11]TD_Bancos!Z21</f>
        <v>2.971005107957541E-2</v>
      </c>
      <c r="AY24" s="269">
        <f>+[11]TD_Bancos!AA21</f>
        <v>2.9109702861480215E-2</v>
      </c>
      <c r="AZ24" s="269">
        <f>+[11]TD_Bancos!AB21</f>
        <v>3.7784558445386661E-2</v>
      </c>
      <c r="BA24" s="269">
        <f>+[11]TD_Bancos!AC21</f>
        <v>3.1356867439667854E-2</v>
      </c>
      <c r="BB24" s="269">
        <f>+[11]TD_Bancos!AD21</f>
        <v>3.7994694956778964E-2</v>
      </c>
      <c r="BC24" s="269">
        <f>+[11]TD_Bancos!AE21</f>
        <v>3.598484006937902E-2</v>
      </c>
      <c r="BD24" s="269">
        <f>+[11]TD_Bancos!AF21</f>
        <v>3.4596533263055632E-2</v>
      </c>
      <c r="BE24" s="269">
        <f>+[11]TD_Bancos!AG21</f>
        <v>3.8996879005499419E-2</v>
      </c>
      <c r="BF24" s="269">
        <f>+[11]TD_Bancos!AH21</f>
        <v>3.5836436285884045E-2</v>
      </c>
      <c r="BG24" s="269">
        <f>+[11]TD_Bancos!AI21</f>
        <v>3.5824364979862133E-2</v>
      </c>
      <c r="BH24" s="269">
        <f>+[11]TD_Bancos!AJ21</f>
        <v>3.5597733356561592E-2</v>
      </c>
      <c r="BI24" s="269">
        <f>+[11]TD_Bancos!AK21</f>
        <v>3.4863507504885448E-2</v>
      </c>
      <c r="BJ24" s="310">
        <f>+[11]TD_Bancos!AL21</f>
        <v>3.9990793671409036E-2</v>
      </c>
      <c r="BK24" s="269">
        <f>+[11]TD_Bancos!AM21</f>
        <v>3.0989778361182805E-2</v>
      </c>
      <c r="BL24" s="269">
        <f>+[11]TD_Bancos!AN21</f>
        <v>3.4575971752050058E-2</v>
      </c>
      <c r="BM24" s="269">
        <f>+[11]TD_Bancos!AO21</f>
        <v>3.3244185300811351E-2</v>
      </c>
      <c r="BN24" s="269">
        <f>+[11]TD_Bancos!AP21</f>
        <v>3.4279872362336296E-2</v>
      </c>
      <c r="BO24" s="269">
        <f>+[11]TD_Bancos!AQ21</f>
        <v>4.0431583799457133E-2</v>
      </c>
      <c r="BP24" s="269">
        <f>+[11]TD_Bancos!AR21</f>
        <v>3.2746804705893189E-2</v>
      </c>
      <c r="BQ24" s="269">
        <f>+[11]TD_Bancos!AS21</f>
        <v>4.2121158404612974E-2</v>
      </c>
      <c r="BR24" s="269">
        <f>+[11]TD_Bancos!AT21</f>
        <v>3.2158058594073322E-2</v>
      </c>
      <c r="BS24" s="269">
        <f>+[11]TD_Bancos!AU21</f>
        <v>3.7704899881938286E-2</v>
      </c>
      <c r="BT24" s="269">
        <f>+[11]TD_Bancos!AV21</f>
        <v>1.5458371609029471E-2</v>
      </c>
      <c r="BU24" s="269">
        <f>+[11]TD_Bancos!AW21</f>
        <v>4.0585823506194538E-2</v>
      </c>
      <c r="BV24" s="269">
        <f>+[11]TD_Bancos!AX21</f>
        <v>3.2711563218715246E-2</v>
      </c>
      <c r="BW24" s="356">
        <v>3.5097726996664129E-2</v>
      </c>
      <c r="BX24" s="269">
        <v>3.5740032198223248E-2</v>
      </c>
      <c r="BY24" s="269">
        <v>3.8943358733431535E-2</v>
      </c>
      <c r="BZ24" s="269">
        <v>4.3000484382725065E-2</v>
      </c>
      <c r="CA24" s="269">
        <v>4.4386662743258198E-2</v>
      </c>
      <c r="CB24" s="269">
        <v>3.2170669412289035E-2</v>
      </c>
      <c r="CC24" s="269">
        <v>3.978429482231937E-2</v>
      </c>
      <c r="CD24" s="269">
        <v>4.4523503354680936E-2</v>
      </c>
      <c r="CE24" s="269">
        <v>3.0510748191079323E-2</v>
      </c>
      <c r="CF24" s="269">
        <v>3.2765671325450205E-2</v>
      </c>
      <c r="CG24" s="269">
        <v>3.1147729959661419E-2</v>
      </c>
      <c r="CH24" s="363">
        <v>4.5788605341430436E-2</v>
      </c>
    </row>
    <row r="25" spans="2:86" ht="15" customHeight="1" x14ac:dyDescent="0.2">
      <c r="B25" s="334" t="s">
        <v>11</v>
      </c>
      <c r="C25" s="269">
        <v>7.4099494741587793E-2</v>
      </c>
      <c r="D25" s="269">
        <v>7.4788638086142722E-2</v>
      </c>
      <c r="E25" s="269">
        <v>7.5164486599492555E-2</v>
      </c>
      <c r="F25" s="269">
        <v>7.4750765868985297E-2</v>
      </c>
      <c r="G25" s="269">
        <v>7.4480529440329096E-2</v>
      </c>
      <c r="H25" s="269">
        <v>7.4813300974675784E-2</v>
      </c>
      <c r="I25" s="269">
        <v>7.471242858930803E-2</v>
      </c>
      <c r="J25" s="269">
        <v>7.2237221737174367E-2</v>
      </c>
      <c r="K25" s="269">
        <v>6.7102821277521527E-2</v>
      </c>
      <c r="L25" s="269">
        <v>7.2483758896599221E-2</v>
      </c>
      <c r="M25" s="269">
        <v>7.3779315884377514E-2</v>
      </c>
      <c r="N25" s="276">
        <v>7.3066030863688902E-2</v>
      </c>
      <c r="O25" s="269">
        <v>6.880954399993966E-2</v>
      </c>
      <c r="P25" s="269">
        <v>6.2366107861142127E-2</v>
      </c>
      <c r="Q25" s="269">
        <v>5.5237990853997866E-2</v>
      </c>
      <c r="R25" s="269">
        <v>5.0801788140400594E-2</v>
      </c>
      <c r="S25" s="269">
        <v>5.1909045173499438E-2</v>
      </c>
      <c r="T25" s="269">
        <v>4.8387028033784779E-2</v>
      </c>
      <c r="U25" s="269">
        <v>4.9914997189283147E-2</v>
      </c>
      <c r="V25" s="269">
        <v>4.3018193327324684E-2</v>
      </c>
      <c r="W25" s="269">
        <v>4.9467157511591975E-2</v>
      </c>
      <c r="X25" s="269">
        <v>4.5108094597622647E-2</v>
      </c>
      <c r="Y25" s="269">
        <v>4.2869031052952353E-2</v>
      </c>
      <c r="Z25" s="276">
        <v>4.3873246173074427E-2</v>
      </c>
      <c r="AA25" s="269">
        <v>4.3425331939258065E-2</v>
      </c>
      <c r="AB25" s="269">
        <v>4.4161701928139355E-2</v>
      </c>
      <c r="AC25" s="269">
        <v>4.5069317974697848E-2</v>
      </c>
      <c r="AD25" s="269">
        <v>4.3868977552560327E-2</v>
      </c>
      <c r="AE25" s="269">
        <v>4.4087646205845932E-2</v>
      </c>
      <c r="AF25" s="269">
        <v>4.4365671430640297E-2</v>
      </c>
      <c r="AG25" s="269">
        <v>4.3429504592491161E-2</v>
      </c>
      <c r="AH25" s="269">
        <v>2.5228147378335796E-2</v>
      </c>
      <c r="AI25" s="269">
        <v>4.4980192261161317E-2</v>
      </c>
      <c r="AJ25" s="269">
        <v>4.1924877753579087E-2</v>
      </c>
      <c r="AK25" s="269">
        <v>4.3782649477449545E-2</v>
      </c>
      <c r="AL25" s="276">
        <v>4.2350182977044952E-2</v>
      </c>
      <c r="AM25" s="269">
        <f>+[11]TD_Bancos!O22</f>
        <v>3.9917124769530125E-2</v>
      </c>
      <c r="AN25" s="269">
        <f>+[11]TD_Bancos!P22</f>
        <v>3.8457273698610198E-2</v>
      </c>
      <c r="AO25" s="269">
        <f>+[11]TD_Bancos!Q22</f>
        <v>3.7631675901248204E-2</v>
      </c>
      <c r="AP25" s="269">
        <f>+[11]TD_Bancos!R22</f>
        <v>3.7089501872225358E-2</v>
      </c>
      <c r="AQ25" s="269">
        <f>+[11]TD_Bancos!S22</f>
        <v>3.6567993424454888E-2</v>
      </c>
      <c r="AR25" s="269">
        <f>+[11]TD_Bancos!T22</f>
        <v>3.7774205901361095E-2</v>
      </c>
      <c r="AS25" s="269">
        <f>+[11]TD_Bancos!U22</f>
        <v>3.7287003018075048E-2</v>
      </c>
      <c r="AT25" s="269">
        <f>+[11]TD_Bancos!V22</f>
        <v>3.3082562065413518E-2</v>
      </c>
      <c r="AU25" s="269">
        <f>+[11]TD_Bancos!W22</f>
        <v>3.8263164282055229E-2</v>
      </c>
      <c r="AV25" s="269">
        <f>+[11]TD_Bancos!X22</f>
        <v>3.6641967794449087E-2</v>
      </c>
      <c r="AW25" s="269">
        <f>+[11]TD_Bancos!Y22</f>
        <v>4.0452330001538597E-2</v>
      </c>
      <c r="AX25" s="269">
        <f>+[11]TD_Bancos!Z22</f>
        <v>4.1248503663686716E-2</v>
      </c>
      <c r="AY25" s="269">
        <f>+[11]TD_Bancos!AA22</f>
        <v>4.1703283309664677E-2</v>
      </c>
      <c r="AZ25" s="269">
        <f>+[11]TD_Bancos!AB22</f>
        <v>4.0886486710758896E-2</v>
      </c>
      <c r="BA25" s="269">
        <f>+[11]TD_Bancos!AC22</f>
        <v>4.0222688887137328E-2</v>
      </c>
      <c r="BB25" s="269">
        <f>+[11]TD_Bancos!AD22</f>
        <v>4.1690872406220193E-2</v>
      </c>
      <c r="BC25" s="269">
        <f>+[11]TD_Bancos!AE22</f>
        <v>4.2222023975694044E-2</v>
      </c>
      <c r="BD25" s="269">
        <f>+[11]TD_Bancos!AF22</f>
        <v>4.177632352767463E-2</v>
      </c>
      <c r="BE25" s="269">
        <f>+[11]TD_Bancos!AG22</f>
        <v>4.2989343191418748E-2</v>
      </c>
      <c r="BF25" s="269">
        <f>+[11]TD_Bancos!AH22</f>
        <v>4.5156684547185195E-2</v>
      </c>
      <c r="BG25" s="269">
        <f>+[11]TD_Bancos!AI22</f>
        <v>4.5210878893175009E-2</v>
      </c>
      <c r="BH25" s="269">
        <f>+[11]TD_Bancos!AJ22</f>
        <v>4.7221246764427488E-2</v>
      </c>
      <c r="BI25" s="269">
        <f>+[11]TD_Bancos!AK22</f>
        <v>4.4731077777641841E-2</v>
      </c>
      <c r="BJ25" s="310">
        <f>+[11]TD_Bancos!AL22</f>
        <v>3.9094451699839029E-2</v>
      </c>
      <c r="BK25" s="269">
        <f>+[11]TD_Bancos!AM22</f>
        <v>4.6637908173324152E-2</v>
      </c>
      <c r="BL25" s="269">
        <f>+[11]TD_Bancos!AN22</f>
        <v>4.310492692700605E-2</v>
      </c>
      <c r="BM25" s="269">
        <f>+[11]TD_Bancos!AO22</f>
        <v>4.0061552236194703E-2</v>
      </c>
      <c r="BN25" s="269">
        <f>+[11]TD_Bancos!AP22</f>
        <v>4.3891005580117624E-2</v>
      </c>
      <c r="BO25" s="269">
        <f>+[11]TD_Bancos!AQ22</f>
        <v>4.522685833872913E-2</v>
      </c>
      <c r="BP25" s="269">
        <f>+[11]TD_Bancos!AR22</f>
        <v>4.1858976745003336E-2</v>
      </c>
      <c r="BQ25" s="269">
        <f>+[11]TD_Bancos!AS22</f>
        <v>4.0962009163240928E-2</v>
      </c>
      <c r="BR25" s="269">
        <f>+[11]TD_Bancos!AT22</f>
        <v>4.4821520357065013E-2</v>
      </c>
      <c r="BS25" s="269">
        <f>+[11]TD_Bancos!AU22</f>
        <v>4.5215682321700208E-2</v>
      </c>
      <c r="BT25" s="269">
        <f>+[11]TD_Bancos!AV22</f>
        <v>4.3858305852548241E-2</v>
      </c>
      <c r="BU25" s="269">
        <f>+[11]TD_Bancos!AW22</f>
        <v>4.5423270641817531E-2</v>
      </c>
      <c r="BV25" s="269">
        <f>+[11]TD_Bancos!AX22</f>
        <v>4.3701421456151149E-2</v>
      </c>
      <c r="BW25" s="356">
        <v>4.2290861853493011E-2</v>
      </c>
      <c r="BX25" s="269">
        <v>3.9656386792323826E-2</v>
      </c>
      <c r="BY25" s="269">
        <v>4.1760401429863217E-2</v>
      </c>
      <c r="BZ25" s="269">
        <v>4.3522616478400507E-2</v>
      </c>
      <c r="CA25" s="269">
        <v>4.3514544381251775E-2</v>
      </c>
      <c r="CB25" s="269">
        <v>4.2580908859708173E-2</v>
      </c>
      <c r="CC25" s="269">
        <v>4.5784888598959045E-2</v>
      </c>
      <c r="CD25" s="269">
        <v>4.2442480092057672E-2</v>
      </c>
      <c r="CE25" s="269">
        <v>4.3638905585528499E-2</v>
      </c>
      <c r="CF25" s="269">
        <v>4.0773503241704777E-2</v>
      </c>
      <c r="CG25" s="269">
        <v>4.176025923486465E-2</v>
      </c>
      <c r="CH25" s="363">
        <v>4.185387525514743E-2</v>
      </c>
    </row>
    <row r="26" spans="2:86" ht="15" customHeight="1" x14ac:dyDescent="0.2">
      <c r="B26" s="334" t="s">
        <v>12</v>
      </c>
      <c r="C26" s="269">
        <v>7.5301219084001378E-2</v>
      </c>
      <c r="D26" s="269">
        <v>7.9672108596360092E-2</v>
      </c>
      <c r="E26" s="269">
        <v>7.754461828144707E-2</v>
      </c>
      <c r="F26" s="269">
        <v>7.6965757446884248E-2</v>
      </c>
      <c r="G26" s="269">
        <v>7.9219363317704253E-2</v>
      </c>
      <c r="H26" s="269">
        <v>7.6408276380059925E-2</v>
      </c>
      <c r="I26" s="269">
        <v>7.7468066540017783E-2</v>
      </c>
      <c r="J26" s="269">
        <v>7.2962745175393279E-2</v>
      </c>
      <c r="K26" s="269">
        <v>6.9810354924659451E-2</v>
      </c>
      <c r="L26" s="269">
        <v>7.7075113592127764E-2</v>
      </c>
      <c r="M26" s="269">
        <v>7.5049136582569093E-2</v>
      </c>
      <c r="N26" s="276">
        <v>7.4865682800969752E-2</v>
      </c>
      <c r="O26" s="269">
        <v>7.4101043384545429E-2</v>
      </c>
      <c r="P26" s="269">
        <v>6.2923679963158549E-2</v>
      </c>
      <c r="Q26" s="269">
        <v>5.1521049583759873E-2</v>
      </c>
      <c r="R26" s="269">
        <v>5.4005553729533799E-2</v>
      </c>
      <c r="S26" s="269">
        <v>5.2312696659491405E-2</v>
      </c>
      <c r="T26" s="269">
        <v>4.4165929914037047E-2</v>
      </c>
      <c r="U26" s="269">
        <v>5.2203286885193344E-2</v>
      </c>
      <c r="V26" s="269">
        <v>5.0832406699627755E-2</v>
      </c>
      <c r="W26" s="269">
        <v>4.9201212035470253E-2</v>
      </c>
      <c r="X26" s="269">
        <v>4.8647241678274909E-2</v>
      </c>
      <c r="Y26" s="269">
        <v>4.5445214528845743E-2</v>
      </c>
      <c r="Z26" s="276">
        <v>4.6117150998340739E-2</v>
      </c>
      <c r="AA26" s="269">
        <v>4.9071455862101071E-2</v>
      </c>
      <c r="AB26" s="269">
        <v>4.820694396403425E-2</v>
      </c>
      <c r="AC26" s="269">
        <v>5.0063342349575726E-2</v>
      </c>
      <c r="AD26" s="269">
        <v>5.1202457999446629E-2</v>
      </c>
      <c r="AE26" s="269">
        <v>5.0917824697932552E-2</v>
      </c>
      <c r="AF26" s="269">
        <v>4.7092893302726022E-2</v>
      </c>
      <c r="AG26" s="269">
        <v>4.9710926685063661E-2</v>
      </c>
      <c r="AH26" s="269">
        <v>4.4221728526802367E-2</v>
      </c>
      <c r="AI26" s="269">
        <v>4.4373955625621873E-2</v>
      </c>
      <c r="AJ26" s="269">
        <v>4.5531626505896435E-2</v>
      </c>
      <c r="AK26" s="269">
        <v>4.5775835896237363E-2</v>
      </c>
      <c r="AL26" s="276">
        <v>4.6547142061156108E-2</v>
      </c>
      <c r="AM26" s="269">
        <f>+[11]TD_Bancos!O23</f>
        <v>4.526465301418995E-2</v>
      </c>
      <c r="AN26" s="269">
        <f>+[11]TD_Bancos!P23</f>
        <v>4.4773742907055269E-2</v>
      </c>
      <c r="AO26" s="269">
        <f>+[11]TD_Bancos!Q23</f>
        <v>4.7703851549956773E-2</v>
      </c>
      <c r="AP26" s="269">
        <f>+[11]TD_Bancos!R23</f>
        <v>4.4440329276268169E-2</v>
      </c>
      <c r="AQ26" s="269">
        <f>+[11]TD_Bancos!S23</f>
        <v>4.3177979314938636E-2</v>
      </c>
      <c r="AR26" s="269">
        <f>+[11]TD_Bancos!T23</f>
        <v>4.4452335197006157E-2</v>
      </c>
      <c r="AS26" s="269">
        <f>+[11]TD_Bancos!U23</f>
        <v>4.4418844311474893E-2</v>
      </c>
      <c r="AT26" s="269">
        <f>+[11]TD_Bancos!V23</f>
        <v>4.7881941973100264E-2</v>
      </c>
      <c r="AU26" s="269">
        <f>+[11]TD_Bancos!W23</f>
        <v>4.5766834975768549E-2</v>
      </c>
      <c r="AV26" s="269">
        <f>+[11]TD_Bancos!X23</f>
        <v>4.334274792115838E-2</v>
      </c>
      <c r="AW26" s="269">
        <f>+[11]TD_Bancos!Y23</f>
        <v>5.1024822468795132E-2</v>
      </c>
      <c r="AX26" s="269">
        <f>+[11]TD_Bancos!Z23</f>
        <v>4.9857905253041478E-2</v>
      </c>
      <c r="AY26" s="269">
        <f>+[11]TD_Bancos!AA23</f>
        <v>4.7052055368952836E-2</v>
      </c>
      <c r="AZ26" s="269">
        <f>+[11]TD_Bancos!AB23</f>
        <v>4.9940216555746306E-2</v>
      </c>
      <c r="BA26" s="269">
        <f>+[11]TD_Bancos!AC23</f>
        <v>4.668647909692477E-2</v>
      </c>
      <c r="BB26" s="269">
        <f>+[11]TD_Bancos!AD23</f>
        <v>4.9209078678527453E-2</v>
      </c>
      <c r="BC26" s="269">
        <f>+[11]TD_Bancos!AE23</f>
        <v>5.0564059118178621E-2</v>
      </c>
      <c r="BD26" s="269">
        <f>+[11]TD_Bancos!AF23</f>
        <v>4.6341136534316735E-2</v>
      </c>
      <c r="BE26" s="269">
        <f>+[11]TD_Bancos!AG23</f>
        <v>4.8508064638120019E-2</v>
      </c>
      <c r="BF26" s="269">
        <f>+[11]TD_Bancos!AH23</f>
        <v>5.0380361052478319E-2</v>
      </c>
      <c r="BG26" s="269">
        <f>+[11]TD_Bancos!AI23</f>
        <v>4.8854442556930784E-2</v>
      </c>
      <c r="BH26" s="269">
        <f>+[11]TD_Bancos!AJ23</f>
        <v>4.9111201762548518E-2</v>
      </c>
      <c r="BI26" s="269">
        <f>+[11]TD_Bancos!AK23</f>
        <v>4.9752022591863246E-2</v>
      </c>
      <c r="BJ26" s="310">
        <f>+[11]TD_Bancos!AL23</f>
        <v>5.1095983400746142E-2</v>
      </c>
      <c r="BK26" s="269">
        <f>+[11]TD_Bancos!AM23</f>
        <v>5.0862636507688339E-2</v>
      </c>
      <c r="BL26" s="269">
        <f>+[11]TD_Bancos!AN23</f>
        <v>4.9785370179003516E-2</v>
      </c>
      <c r="BM26" s="269">
        <f>+[11]TD_Bancos!AO23</f>
        <v>4.994813613057026E-2</v>
      </c>
      <c r="BN26" s="269">
        <f>+[11]TD_Bancos!AP23</f>
        <v>4.9367191318302146E-2</v>
      </c>
      <c r="BO26" s="269">
        <f>+[11]TD_Bancos!AQ23</f>
        <v>5.0326021257749154E-2</v>
      </c>
      <c r="BP26" s="269">
        <f>+[11]TD_Bancos!AR23</f>
        <v>4.9349232321215547E-2</v>
      </c>
      <c r="BQ26" s="269">
        <f>+[11]TD_Bancos!AS23</f>
        <v>4.9217741909847068E-2</v>
      </c>
      <c r="BR26" s="269">
        <f>+[11]TD_Bancos!AT23</f>
        <v>4.937973168094939E-2</v>
      </c>
      <c r="BS26" s="269">
        <f>+[11]TD_Bancos!AU23</f>
        <v>4.8435154756571362E-2</v>
      </c>
      <c r="BT26" s="269">
        <f>+[11]TD_Bancos!AV23</f>
        <v>4.7772692112161272E-2</v>
      </c>
      <c r="BU26" s="269">
        <f>+[11]TD_Bancos!AW23</f>
        <v>4.886824021176539E-2</v>
      </c>
      <c r="BV26" s="269">
        <f>+[11]TD_Bancos!AX23</f>
        <v>4.9765465697839746E-2</v>
      </c>
      <c r="BW26" s="356">
        <v>5.0161481682228982E-2</v>
      </c>
      <c r="BX26" s="269">
        <v>5.1680257480720825E-2</v>
      </c>
      <c r="BY26" s="269">
        <v>5.1216838414262972E-2</v>
      </c>
      <c r="BZ26" s="269">
        <v>4.9951111063478632E-2</v>
      </c>
      <c r="CA26" s="269">
        <v>4.928841699882322E-2</v>
      </c>
      <c r="CB26" s="269">
        <v>5.0742071732643369E-2</v>
      </c>
      <c r="CC26" s="269">
        <v>4.8611481632294735E-2</v>
      </c>
      <c r="CD26" s="269">
        <v>5.0599960902052689E-2</v>
      </c>
      <c r="CE26" s="269">
        <v>4.8952000583742002E-2</v>
      </c>
      <c r="CF26" s="269">
        <v>4.8531873881995105E-2</v>
      </c>
      <c r="CG26" s="269">
        <v>4.7883495036467882E-2</v>
      </c>
      <c r="CH26" s="363">
        <v>5.0521808632841191E-2</v>
      </c>
    </row>
    <row r="27" spans="2:86" ht="15" customHeight="1" x14ac:dyDescent="0.2">
      <c r="B27" s="333" t="s">
        <v>147</v>
      </c>
      <c r="C27" s="279">
        <v>6.3363518466150986E-2</v>
      </c>
      <c r="D27" s="279">
        <v>6.3779876433735283E-2</v>
      </c>
      <c r="E27" s="279">
        <v>6.365854035092719E-2</v>
      </c>
      <c r="F27" s="279">
        <v>6.321440004948814E-2</v>
      </c>
      <c r="G27" s="279">
        <v>6.2440253492978513E-2</v>
      </c>
      <c r="H27" s="279">
        <v>5.1606640209377434E-2</v>
      </c>
      <c r="I27" s="279">
        <v>6.022639575155285E-2</v>
      </c>
      <c r="J27" s="279">
        <v>6.0875113102461527E-2</v>
      </c>
      <c r="K27" s="279">
        <v>5.418258472241743E-2</v>
      </c>
      <c r="L27" s="279">
        <v>4.8570284185501529E-2</v>
      </c>
      <c r="M27" s="279">
        <v>5.7734881309945488E-2</v>
      </c>
      <c r="N27" s="280">
        <v>5.0923659263121222E-2</v>
      </c>
      <c r="O27" s="279">
        <v>4.3391373253921235E-2</v>
      </c>
      <c r="P27" s="279">
        <v>3.8254462355107072E-2</v>
      </c>
      <c r="Q27" s="279">
        <v>3.6640092333042357E-2</v>
      </c>
      <c r="R27" s="279">
        <v>3.1482849493650149E-2</v>
      </c>
      <c r="S27" s="279">
        <v>3.6930302519567047E-2</v>
      </c>
      <c r="T27" s="279">
        <v>2.8601962688873644E-2</v>
      </c>
      <c r="U27" s="279">
        <v>3.0207813955367684E-2</v>
      </c>
      <c r="V27" s="279">
        <v>3.0726490786685479E-2</v>
      </c>
      <c r="W27" s="279">
        <v>3.072486888784158E-2</v>
      </c>
      <c r="X27" s="279">
        <v>2.6346832590150623E-2</v>
      </c>
      <c r="Y27" s="279">
        <v>2.8596604364462978E-2</v>
      </c>
      <c r="Z27" s="280">
        <v>2.7170392278697143E-2</v>
      </c>
      <c r="AA27" s="279">
        <v>2.985473486742192E-2</v>
      </c>
      <c r="AB27" s="279">
        <v>3.0308657686955221E-2</v>
      </c>
      <c r="AC27" s="279">
        <v>2.8336891369332793E-2</v>
      </c>
      <c r="AD27" s="279">
        <v>2.5046838356733672E-2</v>
      </c>
      <c r="AE27" s="279">
        <v>2.6999503945520257E-2</v>
      </c>
      <c r="AF27" s="279">
        <v>2.7580163861327171E-2</v>
      </c>
      <c r="AG27" s="279">
        <v>2.015285376486153E-2</v>
      </c>
      <c r="AH27" s="279">
        <v>2.0594251201027074E-2</v>
      </c>
      <c r="AI27" s="279">
        <v>2.5731026489501135E-2</v>
      </c>
      <c r="AJ27" s="279">
        <v>2.6230298667496346E-2</v>
      </c>
      <c r="AK27" s="279">
        <v>2.5306736661898126E-2</v>
      </c>
      <c r="AL27" s="280">
        <v>2.8073365183243357E-2</v>
      </c>
      <c r="AM27" s="279">
        <f>+[11]TD_Bancos!O24</f>
        <v>2.3302097837644926E-2</v>
      </c>
      <c r="AN27" s="279">
        <f>+[11]TD_Bancos!P24</f>
        <v>2.5677038378170786E-2</v>
      </c>
      <c r="AO27" s="279">
        <f>+[11]TD_Bancos!Q24</f>
        <v>2.4570948205364873E-2</v>
      </c>
      <c r="AP27" s="279">
        <f>+[11]TD_Bancos!R24</f>
        <v>2.1037497966304296E-2</v>
      </c>
      <c r="AQ27" s="279">
        <f>+[11]TD_Bancos!S24</f>
        <v>2.0349616436512796E-2</v>
      </c>
      <c r="AR27" s="279">
        <f>+[11]TD_Bancos!T24</f>
        <v>2.1773415056658699E-2</v>
      </c>
      <c r="AS27" s="279">
        <f>+[11]TD_Bancos!U24</f>
        <v>2.3120854513786732E-2</v>
      </c>
      <c r="AT27" s="279">
        <f>+[11]TD_Bancos!V24</f>
        <v>2.3681746454928265E-2</v>
      </c>
      <c r="AU27" s="279">
        <f>+[11]TD_Bancos!W24</f>
        <v>2.467994166698775E-2</v>
      </c>
      <c r="AV27" s="279">
        <f>+[11]TD_Bancos!X24</f>
        <v>2.7469809347793504E-2</v>
      </c>
      <c r="AW27" s="279">
        <f>+[11]TD_Bancos!Y24</f>
        <v>2.7524053577063851E-2</v>
      </c>
      <c r="AX27" s="279">
        <f>+[11]TD_Bancos!Z24</f>
        <v>2.5641088091074085E-2</v>
      </c>
      <c r="AY27" s="279">
        <f>+[11]TD_Bancos!AA24</f>
        <v>2.9481545856897395E-2</v>
      </c>
      <c r="AZ27" s="279">
        <f>+[11]TD_Bancos!AB24</f>
        <v>2.9858482649754031E-2</v>
      </c>
      <c r="BA27" s="279">
        <f>+[11]TD_Bancos!AC24</f>
        <v>2.5594247290006433E-2</v>
      </c>
      <c r="BB27" s="279">
        <f>+[11]TD_Bancos!AD24</f>
        <v>3.1437344931730074E-2</v>
      </c>
      <c r="BC27" s="279">
        <f>+[11]TD_Bancos!AE24</f>
        <v>2.3164365964309826E-2</v>
      </c>
      <c r="BD27" s="279">
        <f>+[11]TD_Bancos!AF24</f>
        <v>1.8060805987746755E-2</v>
      </c>
      <c r="BE27" s="279">
        <f>+[11]TD_Bancos!AG24</f>
        <v>2.1894400993551166E-2</v>
      </c>
      <c r="BF27" s="279">
        <f>+[11]TD_Bancos!AH24</f>
        <v>2.1056235676759877E-2</v>
      </c>
      <c r="BG27" s="279">
        <f>+[11]TD_Bancos!AI24</f>
        <v>1.959922080363926E-2</v>
      </c>
      <c r="BH27" s="279">
        <f>+[11]TD_Bancos!AJ24</f>
        <v>2.5504590706274501E-2</v>
      </c>
      <c r="BI27" s="279">
        <f>+[11]TD_Bancos!AK24</f>
        <v>3.3006289625469323E-2</v>
      </c>
      <c r="BJ27" s="307">
        <f>+[11]TD_Bancos!AL24</f>
        <v>1.916282295256614E-2</v>
      </c>
      <c r="BK27" s="279">
        <f>+[11]TD_Bancos!AM24</f>
        <v>2.2966425057931842E-2</v>
      </c>
      <c r="BL27" s="279">
        <f>+[11]TD_Bancos!AN24</f>
        <v>2.0261294990487226E-2</v>
      </c>
      <c r="BM27" s="279">
        <f>+[11]TD_Bancos!AO24</f>
        <v>2.6792745748642752E-2</v>
      </c>
      <c r="BN27" s="279">
        <f>+[11]TD_Bancos!AP24</f>
        <v>2.0131819582528295E-2</v>
      </c>
      <c r="BO27" s="279">
        <f>+[11]TD_Bancos!AQ24</f>
        <v>2.1202603818414371E-2</v>
      </c>
      <c r="BP27" s="279">
        <f>+[11]TD_Bancos!AR24</f>
        <v>1.975765374291211E-2</v>
      </c>
      <c r="BQ27" s="279">
        <f>+[11]TD_Bancos!AS24</f>
        <v>2.0647297381294064E-2</v>
      </c>
      <c r="BR27" s="279">
        <f>+[11]TD_Bancos!AT24</f>
        <v>2.126565598289825E-2</v>
      </c>
      <c r="BS27" s="279">
        <f>+[11]TD_Bancos!AU24</f>
        <v>2.1914871251237013E-2</v>
      </c>
      <c r="BT27" s="279">
        <f>+[11]TD_Bancos!AV24</f>
        <v>1.934885744686491E-2</v>
      </c>
      <c r="BU27" s="279">
        <f>+[11]TD_Bancos!AW24</f>
        <v>1.7699150514592664E-2</v>
      </c>
      <c r="BV27" s="279">
        <f>+[11]TD_Bancos!AX24</f>
        <v>2.1138485859011454E-2</v>
      </c>
      <c r="BW27" s="354">
        <v>2.1587570400454888E-2</v>
      </c>
      <c r="BX27" s="279">
        <v>2.4244667477124757E-2</v>
      </c>
      <c r="BY27" s="279">
        <v>3.1279633710499202E-2</v>
      </c>
      <c r="BZ27" s="279">
        <v>3.0492287038793624E-2</v>
      </c>
      <c r="CA27" s="279">
        <v>3.1966364466649487E-2</v>
      </c>
      <c r="CB27" s="279">
        <v>3.1693225160621591E-2</v>
      </c>
      <c r="CC27" s="279">
        <v>3.0584482677404566E-2</v>
      </c>
      <c r="CD27" s="279">
        <v>3.3801874893194389E-2</v>
      </c>
      <c r="CE27" s="279">
        <v>3.3210883049222546E-2</v>
      </c>
      <c r="CF27" s="279">
        <v>3.0988276432175305E-2</v>
      </c>
      <c r="CG27" s="279">
        <v>3.2742557924207667E-2</v>
      </c>
      <c r="CH27" s="361">
        <v>3.3057284158043279E-2</v>
      </c>
    </row>
    <row r="28" spans="2:86" ht="29.25" customHeight="1" x14ac:dyDescent="0.2">
      <c r="B28" s="332" t="s">
        <v>178</v>
      </c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65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71"/>
      <c r="AB28" s="269"/>
      <c r="AC28" s="269"/>
      <c r="AD28" s="269"/>
      <c r="AE28" s="269"/>
      <c r="AF28" s="269"/>
      <c r="AG28" s="269"/>
      <c r="AH28" s="269"/>
      <c r="AI28" s="269"/>
      <c r="AJ28" s="269"/>
      <c r="AK28" s="272"/>
      <c r="AL28" s="272"/>
      <c r="AM28" s="273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3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311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357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364"/>
    </row>
    <row r="29" spans="2:86" ht="15" customHeight="1" x14ac:dyDescent="0.2">
      <c r="B29" s="333" t="s">
        <v>5</v>
      </c>
      <c r="C29" s="274">
        <v>0.14334675983367365</v>
      </c>
      <c r="D29" s="274">
        <v>0.15738359600171745</v>
      </c>
      <c r="E29" s="274">
        <v>0.15370286834661165</v>
      </c>
      <c r="F29" s="274">
        <v>0.14835876197881301</v>
      </c>
      <c r="G29" s="274">
        <v>0.1433438579150092</v>
      </c>
      <c r="H29" s="274">
        <v>0.14388617348214669</v>
      </c>
      <c r="I29" s="274">
        <v>0.14356381185906353</v>
      </c>
      <c r="J29" s="274">
        <v>0.13874536044660768</v>
      </c>
      <c r="K29" s="274">
        <v>0.11340654114057051</v>
      </c>
      <c r="L29" s="274">
        <v>0.14009919304468574</v>
      </c>
      <c r="M29" s="274">
        <v>0.13728294622918275</v>
      </c>
      <c r="N29" s="275">
        <v>0.14560798682769785</v>
      </c>
      <c r="O29" s="274">
        <v>0.14305834430568673</v>
      </c>
      <c r="P29" s="274">
        <v>0.14038109019995276</v>
      </c>
      <c r="Q29" s="274">
        <v>0.13498477601964876</v>
      </c>
      <c r="R29" s="274">
        <v>0.14305176909418085</v>
      </c>
      <c r="S29" s="274">
        <v>0.13390196968183429</v>
      </c>
      <c r="T29" s="274">
        <v>0.16919882109820131</v>
      </c>
      <c r="U29" s="274">
        <v>0.1286567549374269</v>
      </c>
      <c r="V29" s="274">
        <v>0.13082053471325633</v>
      </c>
      <c r="W29" s="274">
        <v>0.13244716519614677</v>
      </c>
      <c r="X29" s="274">
        <v>0.13257010824245347</v>
      </c>
      <c r="Y29" s="274">
        <v>0.12377412872136948</v>
      </c>
      <c r="Z29" s="275">
        <v>0.10776490551201236</v>
      </c>
      <c r="AA29" s="274">
        <f>+[11]TD_Bancos!C32</f>
        <v>0.12275909928373489</v>
      </c>
      <c r="AB29" s="274">
        <f>+[11]TD_Bancos!D32</f>
        <v>0.12179979994818503</v>
      </c>
      <c r="AC29" s="274">
        <f>+[11]TD_Bancos!E32</f>
        <v>0.1183966954978833</v>
      </c>
      <c r="AD29" s="274">
        <f>+[11]TD_Bancos!F32</f>
        <v>0.10244932324188531</v>
      </c>
      <c r="AE29" s="274">
        <f>+[11]TD_Bancos!G32</f>
        <v>0.10749837313506327</v>
      </c>
      <c r="AF29" s="274">
        <f>+[11]TD_Bancos!H32</f>
        <v>0.10587101734190124</v>
      </c>
      <c r="AG29" s="274">
        <f>+[11]TD_Bancos!I32</f>
        <v>0.10752926115759934</v>
      </c>
      <c r="AH29" s="274">
        <f>+[11]TD_Bancos!J32</f>
        <v>0.1032204647366794</v>
      </c>
      <c r="AI29" s="274">
        <f>+[11]TD_Bancos!K32</f>
        <v>0.12517051028521586</v>
      </c>
      <c r="AJ29" s="274">
        <f>+[11]TD_Bancos!L32</f>
        <v>0.10216841449515864</v>
      </c>
      <c r="AK29" s="274">
        <f>+[11]TD_Bancos!M32</f>
        <v>9.570591364205594E-2</v>
      </c>
      <c r="AL29" s="275">
        <f>+[11]TD_Bancos!N32</f>
        <v>0.13765628420260367</v>
      </c>
      <c r="AM29" s="274">
        <f>+[11]TD_Bancos!O32</f>
        <v>0.10648358894663613</v>
      </c>
      <c r="AN29" s="274">
        <f>+[11]TD_Bancos!P32</f>
        <v>0.11176407355112623</v>
      </c>
      <c r="AO29" s="274">
        <f>+[11]TD_Bancos!Q32</f>
        <v>0.10790204115955183</v>
      </c>
      <c r="AP29" s="274">
        <f>+[11]TD_Bancos!R32</f>
        <v>0.11999005852640533</v>
      </c>
      <c r="AQ29" s="274">
        <f>+[11]TD_Bancos!S32</f>
        <v>0.13898109095157246</v>
      </c>
      <c r="AR29" s="274">
        <f>+[11]TD_Bancos!T32</f>
        <v>0.13124974365865039</v>
      </c>
      <c r="AS29" s="274">
        <f>+[11]TD_Bancos!U32</f>
        <v>0.1312750521500137</v>
      </c>
      <c r="AT29" s="274">
        <f>+[11]TD_Bancos!V32</f>
        <v>0.14107112633682314</v>
      </c>
      <c r="AU29" s="274">
        <f>+[11]TD_Bancos!W32</f>
        <v>0.13702039006431199</v>
      </c>
      <c r="AV29" s="274">
        <f>+[11]TD_Bancos!X32</f>
        <v>0.12600050226318357</v>
      </c>
      <c r="AW29" s="274">
        <f>+[11]TD_Bancos!Y32</f>
        <v>0.12489275086818721</v>
      </c>
      <c r="AX29" s="274">
        <f>+[11]TD_Bancos!Z32</f>
        <v>0.1273212795610934</v>
      </c>
      <c r="AY29" s="274">
        <f>+[11]TD_Bancos!AA32</f>
        <v>0.14378894467882239</v>
      </c>
      <c r="AZ29" s="274">
        <f>+[11]TD_Bancos!AB32</f>
        <v>0.15353692849650152</v>
      </c>
      <c r="BA29" s="274">
        <f>+[11]TD_Bancos!AC32</f>
        <v>0.16749631060910011</v>
      </c>
      <c r="BB29" s="274">
        <f>+[11]TD_Bancos!AD32</f>
        <v>0.14606004437209205</v>
      </c>
      <c r="BC29" s="274">
        <f>+[11]TD_Bancos!AE32</f>
        <v>0.14889648745126274</v>
      </c>
      <c r="BD29" s="274">
        <f>+[11]TD_Bancos!AF32</f>
        <v>0.14017552489031437</v>
      </c>
      <c r="BE29" s="274">
        <f>+[11]TD_Bancos!AG32</f>
        <v>0.14795942772902582</v>
      </c>
      <c r="BF29" s="274">
        <f>+[11]TD_Bancos!AH32</f>
        <v>0.15876961203321935</v>
      </c>
      <c r="BG29" s="274">
        <f>+[11]TD_Bancos!AI32</f>
        <v>0.1642877953888649</v>
      </c>
      <c r="BH29" s="274">
        <f>+[11]TD_Bancos!AJ32</f>
        <v>0.17448734747837327</v>
      </c>
      <c r="BI29" s="274">
        <f>+[11]TD_Bancos!AK32</f>
        <v>0.15411429604334323</v>
      </c>
      <c r="BJ29" s="312">
        <f>+[11]TD_Bancos!AL32</f>
        <v>0.13781980549206935</v>
      </c>
      <c r="BK29" s="274">
        <f>+[11]TD_Bancos!AM32</f>
        <v>0.14236450632515038</v>
      </c>
      <c r="BL29" s="274">
        <f>+[11]TD_Bancos!AN32</f>
        <v>0.13958491519403157</v>
      </c>
      <c r="BM29" s="274">
        <f>+[11]TD_Bancos!AO32</f>
        <v>0.14856165622972262</v>
      </c>
      <c r="BN29" s="274">
        <f>+[11]TD_Bancos!AP32</f>
        <v>0.15862217845881518</v>
      </c>
      <c r="BO29" s="274">
        <f>+[11]TD_Bancos!AQ32</f>
        <v>0.138361904235451</v>
      </c>
      <c r="BP29" s="274">
        <f>+[11]TD_Bancos!AR32</f>
        <v>0.14994903954644409</v>
      </c>
      <c r="BQ29" s="274">
        <f>+[11]TD_Bancos!AS32</f>
        <v>0.13179122023186923</v>
      </c>
      <c r="BR29" s="274">
        <f>+[11]TD_Bancos!AT32</f>
        <v>0.14167994070062789</v>
      </c>
      <c r="BS29" s="274">
        <f>+[11]TD_Bancos!AU32</f>
        <v>0.13268793523767008</v>
      </c>
      <c r="BT29" s="274">
        <f>+[11]TD_Bancos!AV32</f>
        <v>0.1148410691592978</v>
      </c>
      <c r="BU29" s="274">
        <f>+[11]TD_Bancos!AW32</f>
        <v>0.12679967605054102</v>
      </c>
      <c r="BV29" s="274">
        <f>+[11]TD_Bancos!AX32</f>
        <v>0.12622470816857798</v>
      </c>
      <c r="BW29" s="300">
        <v>0.12096990015140563</v>
      </c>
      <c r="BX29" s="274">
        <v>0.12136665719791316</v>
      </c>
      <c r="BY29" s="274">
        <v>0.1120263865661735</v>
      </c>
      <c r="BZ29" s="274">
        <v>0.12552580178534184</v>
      </c>
      <c r="CA29" s="274">
        <v>0.1253587540925972</v>
      </c>
      <c r="CB29" s="274">
        <v>0.11756506625212673</v>
      </c>
      <c r="CC29" s="274">
        <v>0.12757726403402728</v>
      </c>
      <c r="CD29" s="274">
        <v>0.13993947517302302</v>
      </c>
      <c r="CE29" s="274">
        <v>0.13524519180956651</v>
      </c>
      <c r="CF29" s="274">
        <v>0.12552256780605525</v>
      </c>
      <c r="CG29" s="274">
        <v>0.12322268658953213</v>
      </c>
      <c r="CH29" s="365">
        <v>0.12001986886746691</v>
      </c>
    </row>
    <row r="30" spans="2:86" s="298" customFormat="1" ht="15" customHeight="1" x14ac:dyDescent="0.2">
      <c r="B30" s="335" t="s">
        <v>148</v>
      </c>
      <c r="C30" s="286">
        <v>0.13721307794717813</v>
      </c>
      <c r="D30" s="286">
        <v>0.14854356605945998</v>
      </c>
      <c r="E30" s="286">
        <v>0.14470707293027252</v>
      </c>
      <c r="F30" s="286">
        <v>0.14362430775949964</v>
      </c>
      <c r="G30" s="286">
        <v>0.13986228847107504</v>
      </c>
      <c r="H30" s="286">
        <v>0.14138379492589523</v>
      </c>
      <c r="I30" s="286">
        <v>0.1397658825195891</v>
      </c>
      <c r="J30" s="286">
        <v>0.13393778725883504</v>
      </c>
      <c r="K30" s="286">
        <v>0.14195561906115378</v>
      </c>
      <c r="L30" s="286">
        <v>0.13727643547073004</v>
      </c>
      <c r="M30" s="286">
        <v>0.13439556511491518</v>
      </c>
      <c r="N30" s="287">
        <v>0.14269555762127442</v>
      </c>
      <c r="O30" s="286">
        <v>0.13963341926843828</v>
      </c>
      <c r="P30" s="286">
        <v>0.13938423767587027</v>
      </c>
      <c r="Q30" s="286">
        <v>0.13734964010410219</v>
      </c>
      <c r="R30" s="286">
        <v>0.13911504017211268</v>
      </c>
      <c r="S30" s="286">
        <v>0.12981557188751638</v>
      </c>
      <c r="T30" s="286">
        <v>0.16988936345323616</v>
      </c>
      <c r="U30" s="286">
        <v>0.12742591222700142</v>
      </c>
      <c r="V30" s="286">
        <v>0.13051359927622361</v>
      </c>
      <c r="W30" s="286">
        <v>0.13425277989142334</v>
      </c>
      <c r="X30" s="286">
        <v>0.13233934195797292</v>
      </c>
      <c r="Y30" s="286">
        <v>0.11710318381852708</v>
      </c>
      <c r="Z30" s="287">
        <v>0.10157393295005974</v>
      </c>
      <c r="AA30" s="297">
        <f>+[11]TD_Bancos!C33</f>
        <v>0.11807665656886386</v>
      </c>
      <c r="AB30" s="284">
        <f>+[11]TD_Bancos!D33</f>
        <v>0.11649456370195194</v>
      </c>
      <c r="AC30" s="284">
        <f>+[11]TD_Bancos!E33</f>
        <v>0.11627405369329437</v>
      </c>
      <c r="AD30" s="284">
        <f>+[11]TD_Bancos!F33</f>
        <v>9.7218762693749683E-2</v>
      </c>
      <c r="AE30" s="284">
        <f>+[11]TD_Bancos!G33</f>
        <v>9.9851300493147804E-2</v>
      </c>
      <c r="AF30" s="284">
        <f>+[11]TD_Bancos!H33</f>
        <v>9.7935394379897234E-2</v>
      </c>
      <c r="AG30" s="284">
        <f>+[11]TD_Bancos!I33</f>
        <v>0.10082873495827335</v>
      </c>
      <c r="AH30" s="284">
        <f>+[11]TD_Bancos!J33</f>
        <v>9.7975254367714176E-2</v>
      </c>
      <c r="AI30" s="284">
        <f>+[11]TD_Bancos!K33</f>
        <v>0.12091955829270132</v>
      </c>
      <c r="AJ30" s="284">
        <f>+[11]TD_Bancos!L33</f>
        <v>9.6885674102222361E-2</v>
      </c>
      <c r="AK30" s="284">
        <f>+[11]TD_Bancos!M33</f>
        <v>9.0856727310650046E-2</v>
      </c>
      <c r="AL30" s="285">
        <f>+[11]TD_Bancos!N33</f>
        <v>0.13189508975728875</v>
      </c>
      <c r="AM30" s="286">
        <f>+[11]TD_Bancos!O33</f>
        <v>0.10193040727199816</v>
      </c>
      <c r="AN30" s="286">
        <f>+[11]TD_Bancos!P33</f>
        <v>0.10310169334981045</v>
      </c>
      <c r="AO30" s="286">
        <f>+[11]TD_Bancos!Q33</f>
        <v>0.10557910492744153</v>
      </c>
      <c r="AP30" s="286">
        <f>+[11]TD_Bancos!R33</f>
        <v>0.12370311612630146</v>
      </c>
      <c r="AQ30" s="286">
        <f>+[11]TD_Bancos!S33</f>
        <v>0.14009316807064237</v>
      </c>
      <c r="AR30" s="286">
        <f>+[11]TD_Bancos!T33</f>
        <v>0.12589356518242426</v>
      </c>
      <c r="AS30" s="286">
        <f>+[11]TD_Bancos!U33</f>
        <v>0.1264306884461836</v>
      </c>
      <c r="AT30" s="286">
        <f>+[11]TD_Bancos!V33</f>
        <v>0.14000189093840293</v>
      </c>
      <c r="AU30" s="286">
        <f>+[11]TD_Bancos!W33</f>
        <v>0.12787425065363719</v>
      </c>
      <c r="AV30" s="286">
        <f>+[11]TD_Bancos!X33</f>
        <v>0.11099601294282012</v>
      </c>
      <c r="AW30" s="286">
        <f>+[11]TD_Bancos!Y33</f>
        <v>0.11300208897119043</v>
      </c>
      <c r="AX30" s="284">
        <f>+[11]TD_Bancos!Z33</f>
        <v>0.12071099187533016</v>
      </c>
      <c r="AY30" s="286">
        <f>+[11]TD_Bancos!AA33</f>
        <v>0.15254816079296774</v>
      </c>
      <c r="AZ30" s="286">
        <f>+[11]TD_Bancos!AB33</f>
        <v>0.14998149301340233</v>
      </c>
      <c r="BA30" s="286">
        <f>+[11]TD_Bancos!AC33</f>
        <v>0.16725085657568195</v>
      </c>
      <c r="BB30" s="286">
        <f>+[11]TD_Bancos!AD33</f>
        <v>0.14237445143321539</v>
      </c>
      <c r="BC30" s="286">
        <f>+[11]TD_Bancos!AE33</f>
        <v>0.14622196186140557</v>
      </c>
      <c r="BD30" s="286">
        <f>+[11]TD_Bancos!AF33</f>
        <v>0.13068967155175706</v>
      </c>
      <c r="BE30" s="284">
        <f>+[11]TD_Bancos!AG33</f>
        <v>0.15312338503382805</v>
      </c>
      <c r="BF30" s="284">
        <f>+[11]TD_Bancos!AH33</f>
        <v>0.1513437542403448</v>
      </c>
      <c r="BG30" s="284">
        <f>+[11]TD_Bancos!AI33</f>
        <v>0.15851364638653592</v>
      </c>
      <c r="BH30" s="284">
        <f>+[11]TD_Bancos!AJ33</f>
        <v>0.16678638359823539</v>
      </c>
      <c r="BI30" s="284">
        <f>+[11]TD_Bancos!AK33</f>
        <v>0.14457467922041559</v>
      </c>
      <c r="BJ30" s="313">
        <f>+[11]TD_Bancos!AL33</f>
        <v>0.13474378307842383</v>
      </c>
      <c r="BK30" s="284">
        <f>+[11]TD_Bancos!AM33</f>
        <v>0.15182436374299049</v>
      </c>
      <c r="BL30" s="284">
        <f>+[11]TD_Bancos!AN33</f>
        <v>0.13822258152533873</v>
      </c>
      <c r="BM30" s="284">
        <f>+[11]TD_Bancos!AO33</f>
        <v>0.14853839595029861</v>
      </c>
      <c r="BN30" s="284">
        <f>+[11]TD_Bancos!AP33</f>
        <v>0.15535450676776871</v>
      </c>
      <c r="BO30" s="284">
        <f>+[11]TD_Bancos!AQ33</f>
        <v>0.1355162903898848</v>
      </c>
      <c r="BP30" s="284">
        <f>+[11]TD_Bancos!AR33</f>
        <v>0.14523380106321443</v>
      </c>
      <c r="BQ30" s="284">
        <f>+[11]TD_Bancos!AS33</f>
        <v>0.13066194056179331</v>
      </c>
      <c r="BR30" s="284">
        <f>+[11]TD_Bancos!AT33</f>
        <v>0.13600339427307009</v>
      </c>
      <c r="BS30" s="284">
        <f>+[11]TD_Bancos!AU33</f>
        <v>0.12869565465800656</v>
      </c>
      <c r="BT30" s="284">
        <f>+[11]TD_Bancos!AV33</f>
        <v>0.10977087416758645</v>
      </c>
      <c r="BU30" s="284">
        <f>+[11]TD_Bancos!AW33</f>
        <v>0.12238958874929395</v>
      </c>
      <c r="BV30" s="284">
        <f>+[11]TD_Bancos!AX33</f>
        <v>0.12234157127115104</v>
      </c>
      <c r="BW30" s="297">
        <v>0.11969015392419018</v>
      </c>
      <c r="BX30" s="284">
        <v>0.11745411648930394</v>
      </c>
      <c r="BY30" s="284">
        <v>0.10823402373562525</v>
      </c>
      <c r="BZ30" s="284">
        <v>0.12410709992176147</v>
      </c>
      <c r="CA30" s="284">
        <v>0.12232575612608085</v>
      </c>
      <c r="CB30" s="284">
        <v>0.11494169778599596</v>
      </c>
      <c r="CC30" s="284">
        <v>0.1248008235482858</v>
      </c>
      <c r="CD30" s="284">
        <v>0.13399092958597081</v>
      </c>
      <c r="CE30" s="284">
        <v>0.12782192744770682</v>
      </c>
      <c r="CF30" s="284">
        <v>0.12102683400782208</v>
      </c>
      <c r="CG30" s="284">
        <v>0.11347685764361837</v>
      </c>
      <c r="CH30" s="366">
        <v>0.11570277333242972</v>
      </c>
    </row>
    <row r="31" spans="2:86" ht="15" customHeight="1" x14ac:dyDescent="0.2">
      <c r="B31" s="336" t="s">
        <v>149</v>
      </c>
      <c r="C31" s="270">
        <v>0.13030620775380602</v>
      </c>
      <c r="D31" s="270">
        <v>0.14177253293661962</v>
      </c>
      <c r="E31" s="270">
        <v>0.13947441532038035</v>
      </c>
      <c r="F31" s="270">
        <v>0.14701167545163499</v>
      </c>
      <c r="G31" s="270">
        <v>0.12582175099754866</v>
      </c>
      <c r="H31" s="270">
        <v>0.13772571868994576</v>
      </c>
      <c r="I31" s="270">
        <v>0.13714802579600224</v>
      </c>
      <c r="J31" s="270">
        <v>0.13538420219926589</v>
      </c>
      <c r="K31" s="270">
        <v>0.14080461454701587</v>
      </c>
      <c r="L31" s="270">
        <v>0.13824069093284991</v>
      </c>
      <c r="M31" s="270">
        <v>0.13244872815613831</v>
      </c>
      <c r="N31" s="281">
        <v>0.14026250487449085</v>
      </c>
      <c r="O31" s="270">
        <v>0.13927121302442039</v>
      </c>
      <c r="P31" s="270">
        <v>0.13820737272140859</v>
      </c>
      <c r="Q31" s="270">
        <v>0.12982783957830626</v>
      </c>
      <c r="R31" s="270">
        <v>0.12121168958242029</v>
      </c>
      <c r="S31" s="270">
        <v>0.11622105569805126</v>
      </c>
      <c r="T31" s="270">
        <v>0.12077285810987994</v>
      </c>
      <c r="U31" s="270">
        <v>0.11845030385472927</v>
      </c>
      <c r="V31" s="270">
        <v>0.1104005721753103</v>
      </c>
      <c r="W31" s="270">
        <v>0.11272284522184414</v>
      </c>
      <c r="X31" s="270">
        <v>9.5314651982722001E-2</v>
      </c>
      <c r="Y31" s="270">
        <v>0.11675613529614288</v>
      </c>
      <c r="Z31" s="281">
        <v>0.11354369790915461</v>
      </c>
      <c r="AA31" s="290">
        <f>+[11]TD_Bancos!C34</f>
        <v>0.10236578036723733</v>
      </c>
      <c r="AB31" s="270">
        <f>+[11]TD_Bancos!D34</f>
        <v>0.1040193016755968</v>
      </c>
      <c r="AC31" s="270">
        <f>+[11]TD_Bancos!E34</f>
        <v>0.11362713502867337</v>
      </c>
      <c r="AD31" s="270">
        <f>+[11]TD_Bancos!F34</f>
        <v>0.10884993005588146</v>
      </c>
      <c r="AE31" s="270">
        <f>+[11]TD_Bancos!G34</f>
        <v>0.10552258863586832</v>
      </c>
      <c r="AF31" s="270">
        <f>+[11]TD_Bancos!H34</f>
        <v>9.8603011783340924E-2</v>
      </c>
      <c r="AG31" s="270">
        <f>+[11]TD_Bancos!I34</f>
        <v>0.10501467346005214</v>
      </c>
      <c r="AH31" s="270">
        <f>+[11]TD_Bancos!J34</f>
        <v>0.1031766687095237</v>
      </c>
      <c r="AI31" s="270">
        <f>+[11]TD_Bancos!K34</f>
        <v>0.10017393963580826</v>
      </c>
      <c r="AJ31" s="270">
        <f>+[11]TD_Bancos!L34</f>
        <v>0.1028754248565197</v>
      </c>
      <c r="AK31" s="270">
        <f>+[11]TD_Bancos!M34</f>
        <v>0.10899352246922155</v>
      </c>
      <c r="AL31" s="281">
        <f>+[11]TD_Bancos!N34</f>
        <v>0.10909203708691143</v>
      </c>
      <c r="AM31" s="270">
        <f>+[11]TD_Bancos!O34</f>
        <v>7.8505890288387239E-2</v>
      </c>
      <c r="AN31" s="270">
        <f>+[11]TD_Bancos!P34</f>
        <v>0.10584451836824627</v>
      </c>
      <c r="AO31" s="270">
        <f>+[11]TD_Bancos!Q34</f>
        <v>0.11058558634864273</v>
      </c>
      <c r="AP31" s="270">
        <f>+[11]TD_Bancos!R34</f>
        <v>9.9755536287914254E-2</v>
      </c>
      <c r="AQ31" s="270">
        <f>+[11]TD_Bancos!S34</f>
        <v>9.6153710200502548E-2</v>
      </c>
      <c r="AR31" s="270">
        <f>+[11]TD_Bancos!T34</f>
        <v>9.364077118054677E-2</v>
      </c>
      <c r="AS31" s="270">
        <f>+[11]TD_Bancos!U34</f>
        <v>9.5645385031315727E-2</v>
      </c>
      <c r="AT31" s="270">
        <f>+[11]TD_Bancos!V34</f>
        <v>0.10372205044902637</v>
      </c>
      <c r="AU31" s="270">
        <f>+[11]TD_Bancos!W34</f>
        <v>0.10204448504390554</v>
      </c>
      <c r="AV31" s="270">
        <f>+[11]TD_Bancos!X34</f>
        <v>8.6223108526861436E-2</v>
      </c>
      <c r="AW31" s="270">
        <f>+[11]TD_Bancos!Y34</f>
        <v>9.3044815234185035E-2</v>
      </c>
      <c r="AX31" s="270">
        <f>+[11]TD_Bancos!Z34</f>
        <v>8.9182924506846339E-2</v>
      </c>
      <c r="AY31" s="270">
        <f>+[11]TD_Bancos!AA34</f>
        <v>9.68063734258158E-2</v>
      </c>
      <c r="AZ31" s="270">
        <f>+[11]TD_Bancos!AB34</f>
        <v>9.9564041293307967E-2</v>
      </c>
      <c r="BA31" s="270">
        <f>+[11]TD_Bancos!AC34</f>
        <v>0.10114599154820371</v>
      </c>
      <c r="BB31" s="270">
        <f>+[11]TD_Bancos!AD34</f>
        <v>0.10681652531172181</v>
      </c>
      <c r="BC31" s="270">
        <f>+[11]TD_Bancos!AE34</f>
        <v>9.4662031170023364E-2</v>
      </c>
      <c r="BD31" s="270">
        <f>+[11]TD_Bancos!AF34</f>
        <v>9.3493423826794098E-2</v>
      </c>
      <c r="BE31" s="270">
        <f>+[11]TD_Bancos!AG34</f>
        <v>0.10105101860009971</v>
      </c>
      <c r="BF31" s="270">
        <f>+[11]TD_Bancos!AH34</f>
        <v>9.7146481997644724E-2</v>
      </c>
      <c r="BG31" s="270">
        <f>+[11]TD_Bancos!AI34</f>
        <v>0.10384052156631954</v>
      </c>
      <c r="BH31" s="270">
        <f>+[11]TD_Bancos!AJ34</f>
        <v>0.10750413222745363</v>
      </c>
      <c r="BI31" s="270">
        <f>+[11]TD_Bancos!AK34</f>
        <v>9.1188997469519056E-2</v>
      </c>
      <c r="BJ31" s="314">
        <f>+[11]TD_Bancos!AL34</f>
        <v>0.10972244417964512</v>
      </c>
      <c r="BK31" s="270">
        <f>+[11]TD_Bancos!AM34</f>
        <v>0.10325569680085056</v>
      </c>
      <c r="BL31" s="270">
        <f>+[11]TD_Bancos!AN34</f>
        <v>0.10396309798758213</v>
      </c>
      <c r="BM31" s="270">
        <f>+[11]TD_Bancos!AO34</f>
        <v>0.10422470645549034</v>
      </c>
      <c r="BN31" s="270">
        <f>+[11]TD_Bancos!AP34</f>
        <v>0.1046878317695692</v>
      </c>
      <c r="BO31" s="270">
        <f>+[11]TD_Bancos!AQ34</f>
        <v>9.1695022256557068E-2</v>
      </c>
      <c r="BP31" s="270">
        <f>+[11]TD_Bancos!AR34</f>
        <v>0.10047299730437564</v>
      </c>
      <c r="BQ31" s="270">
        <f>+[11]TD_Bancos!AS34</f>
        <v>9.855293189342075E-2</v>
      </c>
      <c r="BR31" s="270">
        <f>+[11]TD_Bancos!AT34</f>
        <v>0.10015210703996476</v>
      </c>
      <c r="BS31" s="270">
        <f>+[11]TD_Bancos!AU34</f>
        <v>0.10027804656698804</v>
      </c>
      <c r="BT31" s="270">
        <f>+[11]TD_Bancos!AV34</f>
        <v>0.10099403398634907</v>
      </c>
      <c r="BU31" s="270">
        <f>+[11]TD_Bancos!AW34</f>
        <v>9.58320542726179E-2</v>
      </c>
      <c r="BV31" s="270">
        <f>+[11]TD_Bancos!AX34</f>
        <v>9.9801976508272397E-2</v>
      </c>
      <c r="BW31" s="290">
        <v>9.8126610407115233E-2</v>
      </c>
      <c r="BX31" s="270">
        <v>0.10238902268426911</v>
      </c>
      <c r="BY31" s="270">
        <v>9.99948489190607E-2</v>
      </c>
      <c r="BZ31" s="270">
        <v>0.10910848336160509</v>
      </c>
      <c r="CA31" s="270">
        <v>9.6056247004603301E-2</v>
      </c>
      <c r="CB31" s="270">
        <v>9.3407134745909823E-2</v>
      </c>
      <c r="CC31" s="270">
        <v>9.5629919536969976E-2</v>
      </c>
      <c r="CD31" s="270">
        <v>9.697670041986528E-2</v>
      </c>
      <c r="CE31" s="270">
        <v>8.6498974642029505E-2</v>
      </c>
      <c r="CF31" s="270">
        <v>9.616231190956373E-2</v>
      </c>
      <c r="CG31" s="270">
        <v>8.758447746836398E-2</v>
      </c>
      <c r="CH31" s="367">
        <v>9.5461008302733963E-2</v>
      </c>
    </row>
    <row r="32" spans="2:86" ht="15" customHeight="1" x14ac:dyDescent="0.2">
      <c r="B32" s="336" t="s">
        <v>150</v>
      </c>
      <c r="C32" s="270">
        <v>0.13683767769171581</v>
      </c>
      <c r="D32" s="270">
        <v>0.14882338297498179</v>
      </c>
      <c r="E32" s="270">
        <v>0.1447613233584838</v>
      </c>
      <c r="F32" s="270">
        <v>0.14378630309507762</v>
      </c>
      <c r="G32" s="270">
        <v>0.14174130125367312</v>
      </c>
      <c r="H32" s="270">
        <v>0.14224513470519753</v>
      </c>
      <c r="I32" s="270">
        <v>0.1393644807172183</v>
      </c>
      <c r="J32" s="270">
        <v>0.13225784621316702</v>
      </c>
      <c r="K32" s="270">
        <v>0.14136603531755795</v>
      </c>
      <c r="L32" s="270">
        <v>0.13540499229467262</v>
      </c>
      <c r="M32" s="270">
        <v>0.13746203037858282</v>
      </c>
      <c r="N32" s="281">
        <v>0.14359440867503265</v>
      </c>
      <c r="O32" s="270">
        <v>0.13943794301598333</v>
      </c>
      <c r="P32" s="270">
        <v>0.13828043282796584</v>
      </c>
      <c r="Q32" s="270">
        <v>0.13540257712879414</v>
      </c>
      <c r="R32" s="270">
        <v>0.13841995978747715</v>
      </c>
      <c r="S32" s="270">
        <v>0.13190720645260273</v>
      </c>
      <c r="T32" s="270">
        <v>0.12523838445934921</v>
      </c>
      <c r="U32" s="270">
        <v>0.12821843832651658</v>
      </c>
      <c r="V32" s="270">
        <v>0.13372348232307435</v>
      </c>
      <c r="W32" s="270">
        <v>0.13594456175444455</v>
      </c>
      <c r="X32" s="270">
        <v>0.14784462527073405</v>
      </c>
      <c r="Y32" s="270">
        <v>0.14915526440144236</v>
      </c>
      <c r="Z32" s="281">
        <v>0.10777601197701764</v>
      </c>
      <c r="AA32" s="290">
        <f>+[11]TD_Bancos!C35</f>
        <v>0.12496810070907419</v>
      </c>
      <c r="AB32" s="270">
        <f>+[11]TD_Bancos!D35</f>
        <v>0.12090168507265653</v>
      </c>
      <c r="AC32" s="270">
        <f>+[11]TD_Bancos!E35</f>
        <v>0.11399003224071412</v>
      </c>
      <c r="AD32" s="270">
        <f>+[11]TD_Bancos!F35</f>
        <v>7.8238272152038629E-2</v>
      </c>
      <c r="AE32" s="270">
        <f>+[11]TD_Bancos!G35</f>
        <v>9.35875022547243E-2</v>
      </c>
      <c r="AF32" s="270">
        <f>+[11]TD_Bancos!H35</f>
        <v>9.1879838188630297E-2</v>
      </c>
      <c r="AG32" s="270">
        <f>+[11]TD_Bancos!I35</f>
        <v>9.4220020265372892E-2</v>
      </c>
      <c r="AH32" s="270">
        <f>+[11]TD_Bancos!J35</f>
        <v>9.0342886579138804E-2</v>
      </c>
      <c r="AI32" s="270">
        <f>+[11]TD_Bancos!K35</f>
        <v>0.11204826256358294</v>
      </c>
      <c r="AJ32" s="270">
        <f>+[11]TD_Bancos!L35</f>
        <v>8.3962468903693507E-2</v>
      </c>
      <c r="AK32" s="270">
        <f>+[11]TD_Bancos!M35</f>
        <v>7.9558608962975799E-2</v>
      </c>
      <c r="AL32" s="281">
        <f>+[11]TD_Bancos!N35</f>
        <v>0.13510975498736003</v>
      </c>
      <c r="AM32" s="270">
        <f>+[11]TD_Bancos!O35</f>
        <v>9.6910952282582424E-2</v>
      </c>
      <c r="AN32" s="270">
        <f>+[11]TD_Bancos!P35</f>
        <v>7.4935649865136664E-2</v>
      </c>
      <c r="AO32" s="270">
        <f>+[11]TD_Bancos!Q35</f>
        <v>8.0307059747240644E-2</v>
      </c>
      <c r="AP32" s="270">
        <f>+[11]TD_Bancos!R35</f>
        <v>0.10019292274575205</v>
      </c>
      <c r="AQ32" s="270">
        <f>+[11]TD_Bancos!S35</f>
        <v>0.15227213572653878</v>
      </c>
      <c r="AR32" s="270">
        <f>+[11]TD_Bancos!T35</f>
        <v>0.10028278275822713</v>
      </c>
      <c r="AS32" s="270">
        <f>+[11]TD_Bancos!U35</f>
        <v>0.10002061826366085</v>
      </c>
      <c r="AT32" s="270">
        <f>+[11]TD_Bancos!V35</f>
        <v>0.15120152973053322</v>
      </c>
      <c r="AU32" s="270">
        <f>+[11]TD_Bancos!W35</f>
        <v>0.10932049048141987</v>
      </c>
      <c r="AV32" s="270">
        <f>+[11]TD_Bancos!X35</f>
        <v>8.3567063783717851E-2</v>
      </c>
      <c r="AW32" s="270">
        <f>+[11]TD_Bancos!Y35</f>
        <v>8.7679624825130711E-2</v>
      </c>
      <c r="AX32" s="270">
        <f>+[11]TD_Bancos!Z35</f>
        <v>0.10935735416963356</v>
      </c>
      <c r="AY32" s="270">
        <f>+[11]TD_Bancos!AA35</f>
        <v>0.15372483850085047</v>
      </c>
      <c r="AZ32" s="270">
        <f>+[11]TD_Bancos!AB35</f>
        <v>0.14230265028803513</v>
      </c>
      <c r="BA32" s="270">
        <f>+[11]TD_Bancos!AC35</f>
        <v>0.15086061263058584</v>
      </c>
      <c r="BB32" s="270">
        <f>+[11]TD_Bancos!AD35</f>
        <v>0.14713157997049095</v>
      </c>
      <c r="BC32" s="270">
        <f>+[11]TD_Bancos!AE35</f>
        <v>0.16429652253479721</v>
      </c>
      <c r="BD32" s="270">
        <f>+[11]TD_Bancos!AF35</f>
        <v>0.14462954656962462</v>
      </c>
      <c r="BE32" s="270">
        <f>+[11]TD_Bancos!AG35</f>
        <v>0.14555445931635153</v>
      </c>
      <c r="BF32" s="270">
        <f>+[11]TD_Bancos!AH35</f>
        <v>0.14521101953441742</v>
      </c>
      <c r="BG32" s="270">
        <f>+[11]TD_Bancos!AI35</f>
        <v>0.15335050568119477</v>
      </c>
      <c r="BH32" s="270">
        <f>+[11]TD_Bancos!AJ35</f>
        <v>0.14644029542100243</v>
      </c>
      <c r="BI32" s="270">
        <f>+[11]TD_Bancos!AK35</f>
        <v>0.14582046527115614</v>
      </c>
      <c r="BJ32" s="314">
        <f>+[11]TD_Bancos!AL35</f>
        <v>0.11251851297150089</v>
      </c>
      <c r="BK32" s="270">
        <f>+[11]TD_Bancos!AM35</f>
        <v>0.15224887496406192</v>
      </c>
      <c r="BL32" s="270">
        <f>+[11]TD_Bancos!AN35</f>
        <v>0.1361686019082006</v>
      </c>
      <c r="BM32" s="270">
        <f>+[11]TD_Bancos!AO35</f>
        <v>0.1481460756267485</v>
      </c>
      <c r="BN32" s="270">
        <f>+[11]TD_Bancos!AP35</f>
        <v>0.15126179962719746</v>
      </c>
      <c r="BO32" s="270">
        <f>+[11]TD_Bancos!AQ35</f>
        <v>0.14081690475146086</v>
      </c>
      <c r="BP32" s="270">
        <f>+[11]TD_Bancos!AR35</f>
        <v>0.14068263381432186</v>
      </c>
      <c r="BQ32" s="270">
        <f>+[11]TD_Bancos!AS35</f>
        <v>0.13343562986016869</v>
      </c>
      <c r="BR32" s="270">
        <f>+[11]TD_Bancos!AT35</f>
        <v>0.13390410752012613</v>
      </c>
      <c r="BS32" s="270">
        <f>+[11]TD_Bancos!AU35</f>
        <v>0.14158523907103085</v>
      </c>
      <c r="BT32" s="270">
        <f>+[11]TD_Bancos!AV35</f>
        <v>9.2945731117239638E-2</v>
      </c>
      <c r="BU32" s="270">
        <f>+[11]TD_Bancos!AW35</f>
        <v>0.13732108933873072</v>
      </c>
      <c r="BV32" s="270">
        <f>+[11]TD_Bancos!AX35</f>
        <v>0.11369073609581248</v>
      </c>
      <c r="BW32" s="290">
        <v>0.11596920216227358</v>
      </c>
      <c r="BX32" s="270">
        <v>9.9053888349075109E-2</v>
      </c>
      <c r="BY32" s="270">
        <v>9.3114164130484109E-2</v>
      </c>
      <c r="BZ32" s="270">
        <v>0.10618239760757774</v>
      </c>
      <c r="CA32" s="270">
        <v>0.11386739447779161</v>
      </c>
      <c r="CB32" s="270">
        <v>0.11254836904010589</v>
      </c>
      <c r="CC32" s="270">
        <v>0.11707116687852047</v>
      </c>
      <c r="CD32" s="270">
        <v>0.13152931901247766</v>
      </c>
      <c r="CE32" s="270">
        <v>0.12048308857232516</v>
      </c>
      <c r="CF32" s="270">
        <v>0.12544772382624</v>
      </c>
      <c r="CG32" s="270">
        <v>0.10690748599362233</v>
      </c>
      <c r="CH32" s="367">
        <v>0.11780100558113817</v>
      </c>
    </row>
    <row r="33" spans="2:86" ht="15" customHeight="1" x14ac:dyDescent="0.2">
      <c r="B33" s="336" t="s">
        <v>159</v>
      </c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7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7"/>
      <c r="AA33" s="302">
        <f>+[11]TD_Bancos!C36</f>
        <v>0</v>
      </c>
      <c r="AB33" s="302">
        <f>+[11]TD_Bancos!D36</f>
        <v>0</v>
      </c>
      <c r="AC33" s="302">
        <f>+[11]TD_Bancos!E36</f>
        <v>0</v>
      </c>
      <c r="AD33" s="302">
        <f>+[11]TD_Bancos!F36</f>
        <v>0</v>
      </c>
      <c r="AE33" s="302">
        <f>+[11]TD_Bancos!G36</f>
        <v>0</v>
      </c>
      <c r="AF33" s="302">
        <f>+[11]TD_Bancos!H36</f>
        <v>0</v>
      </c>
      <c r="AG33" s="302">
        <f>+[11]TD_Bancos!I36</f>
        <v>0</v>
      </c>
      <c r="AH33" s="302">
        <f>+[11]TD_Bancos!J36</f>
        <v>0</v>
      </c>
      <c r="AI33" s="302">
        <f>+[11]TD_Bancos!K36</f>
        <v>0</v>
      </c>
      <c r="AJ33" s="302">
        <f>+[11]TD_Bancos!L36</f>
        <v>0</v>
      </c>
      <c r="AK33" s="302">
        <f>+[11]TD_Bancos!M36</f>
        <v>0</v>
      </c>
      <c r="AL33" s="303">
        <f>+[11]TD_Bancos!N36</f>
        <v>0</v>
      </c>
      <c r="AM33" s="302">
        <f>+[11]TD_Bancos!O36</f>
        <v>0</v>
      </c>
      <c r="AN33" s="302">
        <f>+[11]TD_Bancos!P36</f>
        <v>0</v>
      </c>
      <c r="AO33" s="302">
        <f>+[11]TD_Bancos!Q36</f>
        <v>0</v>
      </c>
      <c r="AP33" s="302">
        <f>+[11]TD_Bancos!R36</f>
        <v>0</v>
      </c>
      <c r="AQ33" s="302">
        <f>+[11]TD_Bancos!S36</f>
        <v>0</v>
      </c>
      <c r="AR33" s="302">
        <f>+[11]TD_Bancos!T36</f>
        <v>0</v>
      </c>
      <c r="AS33" s="302">
        <f>+[11]TD_Bancos!U36</f>
        <v>0</v>
      </c>
      <c r="AT33" s="302">
        <f>+[11]TD_Bancos!V36</f>
        <v>0</v>
      </c>
      <c r="AU33" s="302">
        <f>+[11]TD_Bancos!W36</f>
        <v>0</v>
      </c>
      <c r="AV33" s="302">
        <f>+[11]TD_Bancos!X36</f>
        <v>0</v>
      </c>
      <c r="AW33" s="302">
        <f>+[11]TD_Bancos!Y36</f>
        <v>0</v>
      </c>
      <c r="AX33" s="302">
        <f>+[11]TD_Bancos!Z36</f>
        <v>0</v>
      </c>
      <c r="AY33" s="302">
        <f>+[11]TD_Bancos!AA36</f>
        <v>0</v>
      </c>
      <c r="AZ33" s="302">
        <f>+[11]TD_Bancos!AB36</f>
        <v>0</v>
      </c>
      <c r="BA33" s="302">
        <f>+[11]TD_Bancos!AC36</f>
        <v>0</v>
      </c>
      <c r="BB33" s="302">
        <f>+[11]TD_Bancos!AD36</f>
        <v>0</v>
      </c>
      <c r="BC33" s="302">
        <f>+[11]TD_Bancos!AE36</f>
        <v>0</v>
      </c>
      <c r="BD33" s="302">
        <f>+[11]TD_Bancos!AF36</f>
        <v>0</v>
      </c>
      <c r="BE33" s="302">
        <f>+[11]TD_Bancos!AG36</f>
        <v>0</v>
      </c>
      <c r="BF33" s="302">
        <f>+[11]TD_Bancos!AH36</f>
        <v>0</v>
      </c>
      <c r="BG33" s="302">
        <f>+[11]TD_Bancos!AI36</f>
        <v>0</v>
      </c>
      <c r="BH33" s="302">
        <f>+[11]TD_Bancos!AJ36</f>
        <v>0</v>
      </c>
      <c r="BI33" s="302">
        <f>+[11]TD_Bancos!AK36</f>
        <v>0</v>
      </c>
      <c r="BJ33" s="315">
        <f>+[11]TD_Bancos!AL36</f>
        <v>0</v>
      </c>
      <c r="BK33" s="302">
        <f>+[11]TD_Bancos!AM36</f>
        <v>0</v>
      </c>
      <c r="BL33" s="302">
        <f>+[11]TD_Bancos!AN36</f>
        <v>0</v>
      </c>
      <c r="BM33" s="302">
        <f>+[11]TD_Bancos!AO36</f>
        <v>0</v>
      </c>
      <c r="BN33" s="302">
        <f>+[11]TD_Bancos!AP36</f>
        <v>0</v>
      </c>
      <c r="BO33" s="302">
        <f>+[11]TD_Bancos!AQ36</f>
        <v>0</v>
      </c>
      <c r="BP33" s="302">
        <f>+[11]TD_Bancos!AR36</f>
        <v>0</v>
      </c>
      <c r="BQ33" s="302">
        <f>+[11]TD_Bancos!AS36</f>
        <v>0</v>
      </c>
      <c r="BR33" s="302">
        <f>+[11]TD_Bancos!AT36</f>
        <v>0</v>
      </c>
      <c r="BS33" s="302">
        <f>+[11]TD_Bancos!AU36</f>
        <v>0</v>
      </c>
      <c r="BT33" s="302">
        <f>+[11]TD_Bancos!AV36</f>
        <v>0</v>
      </c>
      <c r="BU33" s="302">
        <f>+[11]TD_Bancos!AW36</f>
        <v>0</v>
      </c>
      <c r="BV33" s="302">
        <f>+[11]TD_Bancos!AX36</f>
        <v>0</v>
      </c>
      <c r="BW33" s="301"/>
      <c r="BX33" s="302"/>
      <c r="BY33" s="302"/>
      <c r="BZ33" s="302"/>
      <c r="CA33" s="302"/>
      <c r="CB33" s="302"/>
      <c r="CC33" s="302"/>
      <c r="CD33" s="302"/>
      <c r="CE33" s="302"/>
      <c r="CF33" s="302"/>
      <c r="CG33" s="302"/>
      <c r="CH33" s="368"/>
    </row>
    <row r="34" spans="2:86" ht="15" customHeight="1" x14ac:dyDescent="0.2">
      <c r="B34" s="336" t="s">
        <v>151</v>
      </c>
      <c r="C34" s="270">
        <v>0.13439073509376701</v>
      </c>
      <c r="D34" s="270">
        <v>0.13858136706871388</v>
      </c>
      <c r="E34" s="270">
        <v>0.14077255564031496</v>
      </c>
      <c r="F34" s="270">
        <v>0.12897050995223966</v>
      </c>
      <c r="G34" s="270">
        <v>0.13631786388180775</v>
      </c>
      <c r="H34" s="270">
        <v>0.13104814392912031</v>
      </c>
      <c r="I34" s="270">
        <v>0.13233130743805435</v>
      </c>
      <c r="J34" s="270">
        <v>0.13443521142713627</v>
      </c>
      <c r="K34" s="270">
        <v>0.13496401839499692</v>
      </c>
      <c r="L34" s="270">
        <v>0.13266647997156489</v>
      </c>
      <c r="M34" s="270">
        <v>0.13721460737067076</v>
      </c>
      <c r="N34" s="281">
        <v>0.13776208020054093</v>
      </c>
      <c r="O34" s="270">
        <v>0.13539590872132257</v>
      </c>
      <c r="P34" s="270">
        <v>0.14461648419388312</v>
      </c>
      <c r="Q34" s="270">
        <v>0.18287096348521126</v>
      </c>
      <c r="R34" s="270">
        <v>0.18248320585300964</v>
      </c>
      <c r="S34" s="270">
        <v>0.18114364126090252</v>
      </c>
      <c r="T34" s="270">
        <v>0.45726637554585148</v>
      </c>
      <c r="U34" s="270">
        <v>0.16642566230778805</v>
      </c>
      <c r="V34" s="270">
        <v>0.17262344931705859</v>
      </c>
      <c r="W34" s="270">
        <v>0.17522229812815956</v>
      </c>
      <c r="X34" s="270">
        <v>0.185</v>
      </c>
      <c r="Y34" s="270">
        <v>0.18059598751406158</v>
      </c>
      <c r="Z34" s="281">
        <v>0.1720047484365558</v>
      </c>
      <c r="AA34" s="290">
        <f>+[11]TD_Bancos!C37</f>
        <v>0.17834560833628146</v>
      </c>
      <c r="AB34" s="270">
        <f>+[11]TD_Bancos!D37</f>
        <v>0.1744316746172925</v>
      </c>
      <c r="AC34" s="270">
        <f>+[11]TD_Bancos!E37</f>
        <v>0.1187657557384572</v>
      </c>
      <c r="AD34" s="270">
        <f>+[11]TD_Bancos!F37</f>
        <v>0.14658978722014468</v>
      </c>
      <c r="AE34" s="270">
        <f>+[11]TD_Bancos!G37</f>
        <v>0.11563050885235555</v>
      </c>
      <c r="AF34" s="270">
        <f>+[11]TD_Bancos!H37</f>
        <v>0.13431489757036305</v>
      </c>
      <c r="AG34" s="270">
        <f>+[11]TD_Bancos!I37</f>
        <v>0.12046676782020511</v>
      </c>
      <c r="AH34" s="270">
        <f>+[11]TD_Bancos!J37</f>
        <v>0.15019215119813067</v>
      </c>
      <c r="AI34" s="270">
        <f>+[11]TD_Bancos!K37</f>
        <v>0.15711910152217148</v>
      </c>
      <c r="AJ34" s="270">
        <f>+[11]TD_Bancos!L37</f>
        <v>0.15584417717751617</v>
      </c>
      <c r="AK34" s="270">
        <f>+[11]TD_Bancos!M37</f>
        <v>0.13575421587015996</v>
      </c>
      <c r="AL34" s="281">
        <f>+[11]TD_Bancos!N37</f>
        <v>0.13665775274357014</v>
      </c>
      <c r="AM34" s="270">
        <f>+[11]TD_Bancos!O37</f>
        <v>0.15673793956976498</v>
      </c>
      <c r="AN34" s="270">
        <f>+[11]TD_Bancos!P37</f>
        <v>0.14880083467410279</v>
      </c>
      <c r="AO34" s="270">
        <f>+[11]TD_Bancos!Q37</f>
        <v>0.15783865487238319</v>
      </c>
      <c r="AP34" s="270">
        <f>+[11]TD_Bancos!R37</f>
        <v>0.15498339301037434</v>
      </c>
      <c r="AQ34" s="270">
        <f>+[11]TD_Bancos!S37</f>
        <v>0.15663465569718169</v>
      </c>
      <c r="AR34" s="270">
        <f>+[11]TD_Bancos!T37</f>
        <v>0.15505948088211502</v>
      </c>
      <c r="AS34" s="270">
        <f>+[11]TD_Bancos!U37</f>
        <v>0.15692923264200692</v>
      </c>
      <c r="AT34" s="270">
        <f>+[11]TD_Bancos!V37</f>
        <v>0.14997561704987983</v>
      </c>
      <c r="AU34" s="270">
        <f>+[11]TD_Bancos!W37</f>
        <v>0.15051912282156071</v>
      </c>
      <c r="AV34" s="270">
        <f>+[11]TD_Bancos!X37</f>
        <v>0.1587339836404002</v>
      </c>
      <c r="AW34" s="270">
        <f>+[11]TD_Bancos!Y37</f>
        <v>0.1657515683593157</v>
      </c>
      <c r="AX34" s="270">
        <f>+[11]TD_Bancos!Z37</f>
        <v>0.15846654344676536</v>
      </c>
      <c r="AY34" s="270">
        <f>+[11]TD_Bancos!AA37</f>
        <v>0.1658609973560963</v>
      </c>
      <c r="AZ34" s="270">
        <f>+[11]TD_Bancos!AB37</f>
        <v>0.17108312983341631</v>
      </c>
      <c r="BA34" s="270">
        <f>+[11]TD_Bancos!AC37</f>
        <v>0.1846732847027788</v>
      </c>
      <c r="BB34" s="270">
        <f>+[11]TD_Bancos!AD37</f>
        <v>0.14416380211203958</v>
      </c>
      <c r="BC34" s="270">
        <f>+[11]TD_Bancos!AE37</f>
        <v>0.15788355444119578</v>
      </c>
      <c r="BD34" s="270">
        <f>+[11]TD_Bancos!AF37</f>
        <v>0.13029184695654364</v>
      </c>
      <c r="BE34" s="270">
        <f>+[11]TD_Bancos!AG37</f>
        <v>0.18507263378055655</v>
      </c>
      <c r="BF34" s="270">
        <f>+[11]TD_Bancos!AH37</f>
        <v>0.18086681167031532</v>
      </c>
      <c r="BG34" s="270">
        <f>+[11]TD_Bancos!AI37</f>
        <v>0.19011992092912644</v>
      </c>
      <c r="BH34" s="270">
        <f>+[11]TD_Bancos!AJ37</f>
        <v>0.19089702874132614</v>
      </c>
      <c r="BI34" s="270">
        <f>+[11]TD_Bancos!AK37</f>
        <v>0.18357499319039747</v>
      </c>
      <c r="BJ34" s="314">
        <f>+[11]TD_Bancos!AL37</f>
        <v>0.18164345812888305</v>
      </c>
      <c r="BK34" s="270">
        <f>+[11]TD_Bancos!AM37</f>
        <v>0.17590297290126666</v>
      </c>
      <c r="BL34" s="270">
        <f>+[11]TD_Bancos!AN37</f>
        <v>0.16675813592470939</v>
      </c>
      <c r="BM34" s="270">
        <f>+[11]TD_Bancos!AO37</f>
        <v>0.16318098190362171</v>
      </c>
      <c r="BN34" s="270">
        <f>+[11]TD_Bancos!AP37</f>
        <v>0.16722651433583813</v>
      </c>
      <c r="BO34" s="270">
        <f>+[11]TD_Bancos!AQ37</f>
        <v>0.14736848685808118</v>
      </c>
      <c r="BP34" s="270">
        <f>+[11]TD_Bancos!AR37</f>
        <v>0.16969933743046553</v>
      </c>
      <c r="BQ34" s="270">
        <f>+[11]TD_Bancos!AS37</f>
        <v>0.15436066536680115</v>
      </c>
      <c r="BR34" s="270">
        <f>+[11]TD_Bancos!AT37</f>
        <v>0.16226636611971781</v>
      </c>
      <c r="BS34" s="270">
        <f>+[11]TD_Bancos!AU37</f>
        <v>0.1467686571491954</v>
      </c>
      <c r="BT34" s="270">
        <f>+[11]TD_Bancos!AV37</f>
        <v>0.169964138134999</v>
      </c>
      <c r="BU34" s="270">
        <f>+[11]TD_Bancos!AW37</f>
        <v>0.16421114556332853</v>
      </c>
      <c r="BV34" s="270">
        <f>+[11]TD_Bancos!AX37</f>
        <v>0.16439325529908907</v>
      </c>
      <c r="BW34" s="290">
        <v>0.16063500538502243</v>
      </c>
      <c r="BX34" s="270">
        <v>0.16672883990090648</v>
      </c>
      <c r="BY34" s="270">
        <v>0.15945846056173929</v>
      </c>
      <c r="BZ34" s="270">
        <v>0.16462948532271107</v>
      </c>
      <c r="CA34" s="270">
        <v>0.16685656836592966</v>
      </c>
      <c r="CB34" s="270">
        <v>0.16781374002763724</v>
      </c>
      <c r="CC34" s="270">
        <v>0.16558588467539975</v>
      </c>
      <c r="CD34" s="270">
        <v>0.1675935861961593</v>
      </c>
      <c r="CE34" s="270">
        <v>0.16537960510521316</v>
      </c>
      <c r="CF34" s="270">
        <v>0.13265729614774791</v>
      </c>
      <c r="CG34" s="270">
        <v>0.1614934357853775</v>
      </c>
      <c r="CH34" s="367">
        <v>0.14438373632743357</v>
      </c>
    </row>
    <row r="35" spans="2:86" ht="15" customHeight="1" x14ac:dyDescent="0.2">
      <c r="B35" s="336" t="s">
        <v>173</v>
      </c>
      <c r="C35" s="270">
        <v>0.13743728275653619</v>
      </c>
      <c r="D35" s="270">
        <v>0.14410232808551654</v>
      </c>
      <c r="E35" s="270">
        <v>0.14182542823632757</v>
      </c>
      <c r="F35" s="270">
        <v>0.14494814062069475</v>
      </c>
      <c r="G35" s="270">
        <v>0.14923694779116467</v>
      </c>
      <c r="H35" s="270">
        <v>0.14237864153173754</v>
      </c>
      <c r="I35" s="270">
        <v>0.14313750898609387</v>
      </c>
      <c r="J35" s="270">
        <v>0.14121953708766172</v>
      </c>
      <c r="K35" s="270">
        <v>0.16169724832790647</v>
      </c>
      <c r="L35" s="270">
        <v>0.14784810532047793</v>
      </c>
      <c r="M35" s="270">
        <v>0.14000000000000001</v>
      </c>
      <c r="N35" s="281">
        <v>0.14582570813476783</v>
      </c>
      <c r="O35" s="270">
        <v>0.1431999647807233</v>
      </c>
      <c r="P35" s="270">
        <v>0.2</v>
      </c>
      <c r="Q35" s="270">
        <v>0.14552075280306873</v>
      </c>
      <c r="R35" s="270">
        <v>0.14884035282434718</v>
      </c>
      <c r="S35" s="270">
        <v>0.15205140279279591</v>
      </c>
      <c r="T35" s="270">
        <v>0.13977768040947794</v>
      </c>
      <c r="U35" s="270">
        <v>0.14616908832009745</v>
      </c>
      <c r="V35" s="270">
        <v>0.14992236632956299</v>
      </c>
      <c r="W35" s="270">
        <v>0.17712897853441897</v>
      </c>
      <c r="X35" s="270">
        <v>0.13279998446556696</v>
      </c>
      <c r="Y35" s="270">
        <v>0.14462113899613901</v>
      </c>
      <c r="Z35" s="281">
        <v>0.14517456874289844</v>
      </c>
      <c r="AA35" s="290">
        <f>+[11]TD_Bancos!C38</f>
        <v>0.19616830573882735</v>
      </c>
      <c r="AB35" s="270">
        <f>+[11]TD_Bancos!D38</f>
        <v>0.13225037651200533</v>
      </c>
      <c r="AC35" s="270">
        <f>+[11]TD_Bancos!E38</f>
        <v>0.12310537811283416</v>
      </c>
      <c r="AD35" s="270">
        <f>+[11]TD_Bancos!F38</f>
        <v>0.13629463687463364</v>
      </c>
      <c r="AE35" s="270">
        <f>+[11]TD_Bancos!G38</f>
        <v>0.12053246210826585</v>
      </c>
      <c r="AF35" s="270">
        <f>+[11]TD_Bancos!H38</f>
        <v>0.13124310844657172</v>
      </c>
      <c r="AG35" s="270">
        <f>+[11]TD_Bancos!I38</f>
        <v>0.12373898935555905</v>
      </c>
      <c r="AH35" s="270">
        <f>+[11]TD_Bancos!J38</f>
        <v>0.14000000000000001</v>
      </c>
      <c r="AI35" s="270">
        <f>+[11]TD_Bancos!K38</f>
        <v>0.12400805877113823</v>
      </c>
      <c r="AJ35" s="270">
        <f>+[11]TD_Bancos!L38</f>
        <v>0.12931358546958202</v>
      </c>
      <c r="AK35" s="270">
        <f>+[11]TD_Bancos!M38</f>
        <v>0.15899384809981026</v>
      </c>
      <c r="AL35" s="281">
        <f>+[11]TD_Bancos!N38</f>
        <v>0.14000000000000001</v>
      </c>
      <c r="AM35" s="270">
        <f>+[11]TD_Bancos!O38</f>
        <v>0.12309423019989983</v>
      </c>
      <c r="AN35" s="270">
        <f>+[11]TD_Bancos!P38</f>
        <v>0.11761991857835619</v>
      </c>
      <c r="AO35" s="270">
        <f>+[11]TD_Bancos!Q38</f>
        <v>0.11332538228646706</v>
      </c>
      <c r="AP35" s="270">
        <f>+[11]TD_Bancos!R38</f>
        <v>0.11027950907957559</v>
      </c>
      <c r="AQ35" s="270">
        <f>+[11]TD_Bancos!S38</f>
        <v>0.13044292601444482</v>
      </c>
      <c r="AR35" s="270">
        <f>+[11]TD_Bancos!T38</f>
        <v>0.13307366874254942</v>
      </c>
      <c r="AS35" s="270">
        <f>+[11]TD_Bancos!U38</f>
        <v>0</v>
      </c>
      <c r="AT35" s="270">
        <f>+[11]TD_Bancos!V38</f>
        <v>0.12052577555654526</v>
      </c>
      <c r="AU35" s="270">
        <f>+[11]TD_Bancos!W38</f>
        <v>0.11968059146085792</v>
      </c>
      <c r="AV35" s="270">
        <f>+[11]TD_Bancos!X38</f>
        <v>0.1193624424857275</v>
      </c>
      <c r="AW35" s="270">
        <f>+[11]TD_Bancos!Y38</f>
        <v>0.13424515390762368</v>
      </c>
      <c r="AX35" s="270">
        <f>+[11]TD_Bancos!Z38</f>
        <v>0.1</v>
      </c>
      <c r="AY35" s="270">
        <f>+[11]TD_Bancos!AA38</f>
        <v>0.10807359031919737</v>
      </c>
      <c r="AZ35" s="270">
        <f>+[11]TD_Bancos!AB38</f>
        <v>0.12023797834216002</v>
      </c>
      <c r="BA35" s="270">
        <f>+[11]TD_Bancos!AC38</f>
        <v>0.12897433913562983</v>
      </c>
      <c r="BB35" s="270">
        <f>+[11]TD_Bancos!AD38</f>
        <v>0.11880017645663386</v>
      </c>
      <c r="BC35" s="270">
        <f>+[11]TD_Bancos!AE38</f>
        <v>0.12203498226428627</v>
      </c>
      <c r="BD35" s="270">
        <f>+[11]TD_Bancos!AF38</f>
        <v>0.11261994823544229</v>
      </c>
      <c r="BE35" s="270">
        <f>+[11]TD_Bancos!AG38</f>
        <v>0.11057447414671205</v>
      </c>
      <c r="BF35" s="270">
        <f>+[11]TD_Bancos!AH38</f>
        <v>0.10793573632554378</v>
      </c>
      <c r="BG35" s="270">
        <f>+[11]TD_Bancos!AI38</f>
        <v>0.11723067186973882</v>
      </c>
      <c r="BH35" s="270">
        <f>+[11]TD_Bancos!AJ38</f>
        <v>0.10987101617075842</v>
      </c>
      <c r="BI35" s="270">
        <f>+[11]TD_Bancos!AK38</f>
        <v>0.11345666737921035</v>
      </c>
      <c r="BJ35" s="314">
        <f>+[11]TD_Bancos!AL38</f>
        <v>0.11047077543496099</v>
      </c>
      <c r="BK35" s="270">
        <f>+[11]TD_Bancos!AM38</f>
        <v>0.11726315617120214</v>
      </c>
      <c r="BL35" s="270">
        <f>+[11]TD_Bancos!AN38</f>
        <v>0.11584822922556745</v>
      </c>
      <c r="BM35" s="270">
        <f>+[11]TD_Bancos!AO38</f>
        <v>0.11497409326424871</v>
      </c>
      <c r="BN35" s="270">
        <f>+[11]TD_Bancos!AP38</f>
        <v>0.11519787084948276</v>
      </c>
      <c r="BO35" s="270">
        <f>+[11]TD_Bancos!AQ38</f>
        <v>0.1063367350010536</v>
      </c>
      <c r="BP35" s="270">
        <f>+[11]TD_Bancos!AR38</f>
        <v>0.11167342942221757</v>
      </c>
      <c r="BQ35" s="270">
        <f>+[11]TD_Bancos!AS38</f>
        <v>0.11459729976787005</v>
      </c>
      <c r="BR35" s="270">
        <f>+[11]TD_Bancos!AT38</f>
        <v>0.11221938908244149</v>
      </c>
      <c r="BS35" s="270">
        <f>+[11]TD_Bancos!AU38</f>
        <v>0.10796796373476969</v>
      </c>
      <c r="BT35" s="270">
        <f>+[11]TD_Bancos!AV38</f>
        <v>0.10204275320462963</v>
      </c>
      <c r="BU35" s="270">
        <f>+[11]TD_Bancos!AW38</f>
        <v>0.10529275176092742</v>
      </c>
      <c r="BV35" s="270">
        <f>+[11]TD_Bancos!AX38</f>
        <v>0.11415658973426342</v>
      </c>
      <c r="BW35" s="290">
        <v>0.11351284503394654</v>
      </c>
      <c r="BX35" s="270">
        <v>0.12134163192447055</v>
      </c>
      <c r="BY35" s="270">
        <v>0.11602852010463366</v>
      </c>
      <c r="BZ35" s="270">
        <v>0.10715314589455109</v>
      </c>
      <c r="CA35" s="270">
        <v>0.10830973859221703</v>
      </c>
      <c r="CB35" s="270">
        <v>0.11115186897884664</v>
      </c>
      <c r="CC35" s="270">
        <v>0.11394055903821813</v>
      </c>
      <c r="CD35" s="270">
        <v>0.12201703208626954</v>
      </c>
      <c r="CE35" s="270">
        <v>0.11159389327540876</v>
      </c>
      <c r="CF35" s="270">
        <v>0.10555251400976165</v>
      </c>
      <c r="CG35" s="270">
        <v>9.9114397628840542E-2</v>
      </c>
      <c r="CH35" s="367">
        <v>0.12187788380768112</v>
      </c>
    </row>
    <row r="36" spans="2:86" ht="15" customHeight="1" x14ac:dyDescent="0.2">
      <c r="B36" s="336" t="s">
        <v>152</v>
      </c>
      <c r="C36" s="270" t="s">
        <v>143</v>
      </c>
      <c r="D36" s="270" t="s">
        <v>143</v>
      </c>
      <c r="E36" s="270" t="s">
        <v>143</v>
      </c>
      <c r="F36" s="270" t="s">
        <v>143</v>
      </c>
      <c r="G36" s="270" t="s">
        <v>143</v>
      </c>
      <c r="H36" s="270" t="s">
        <v>143</v>
      </c>
      <c r="I36" s="270" t="s">
        <v>143</v>
      </c>
      <c r="J36" s="270" t="s">
        <v>143</v>
      </c>
      <c r="K36" s="270" t="s">
        <v>143</v>
      </c>
      <c r="L36" s="270" t="s">
        <v>143</v>
      </c>
      <c r="M36" s="270" t="s">
        <v>143</v>
      </c>
      <c r="N36" s="281" t="s">
        <v>143</v>
      </c>
      <c r="O36" s="270" t="s">
        <v>143</v>
      </c>
      <c r="P36" s="270" t="s">
        <v>143</v>
      </c>
      <c r="Q36" s="270" t="s">
        <v>143</v>
      </c>
      <c r="R36" s="270" t="s">
        <v>143</v>
      </c>
      <c r="S36" s="270" t="s">
        <v>143</v>
      </c>
      <c r="T36" s="270" t="s">
        <v>143</v>
      </c>
      <c r="U36" s="270" t="s">
        <v>143</v>
      </c>
      <c r="V36" s="270" t="s">
        <v>143</v>
      </c>
      <c r="W36" s="270" t="s">
        <v>143</v>
      </c>
      <c r="X36" s="270" t="s">
        <v>143</v>
      </c>
      <c r="Y36" s="270" t="s">
        <v>143</v>
      </c>
      <c r="Z36" s="281" t="s">
        <v>143</v>
      </c>
      <c r="AA36" s="302">
        <f>+[11]TD_Bancos!C39</f>
        <v>0</v>
      </c>
      <c r="AB36" s="270">
        <f>+[11]TD_Bancos!D39</f>
        <v>0.18</v>
      </c>
      <c r="AC36" s="302">
        <f>+[11]TD_Bancos!E39</f>
        <v>0</v>
      </c>
      <c r="AD36" s="302">
        <f>+[11]TD_Bancos!F39</f>
        <v>0</v>
      </c>
      <c r="AE36" s="302">
        <f>+[11]TD_Bancos!G39</f>
        <v>0</v>
      </c>
      <c r="AF36" s="302">
        <f>+[11]TD_Bancos!H39</f>
        <v>0</v>
      </c>
      <c r="AG36" s="302">
        <f>+[11]TD_Bancos!I39</f>
        <v>0</v>
      </c>
      <c r="AH36" s="302">
        <f>+[11]TD_Bancos!J39</f>
        <v>0</v>
      </c>
      <c r="AI36" s="302">
        <f>+[11]TD_Bancos!K39</f>
        <v>0</v>
      </c>
      <c r="AJ36" s="302">
        <f>+[11]TD_Bancos!L39</f>
        <v>0</v>
      </c>
      <c r="AK36" s="302">
        <f>+[11]TD_Bancos!M39</f>
        <v>0</v>
      </c>
      <c r="AL36" s="303">
        <f>+[11]TD_Bancos!N39</f>
        <v>0</v>
      </c>
      <c r="AM36" s="302">
        <f>+[11]TD_Bancos!O39</f>
        <v>0</v>
      </c>
      <c r="AN36" s="302">
        <f>+[11]TD_Bancos!P39</f>
        <v>0</v>
      </c>
      <c r="AO36" s="302">
        <f>+[11]TD_Bancos!Q39</f>
        <v>0</v>
      </c>
      <c r="AP36" s="302">
        <f>+[11]TD_Bancos!R39</f>
        <v>0</v>
      </c>
      <c r="AQ36" s="302">
        <f>+[11]TD_Bancos!S39</f>
        <v>0</v>
      </c>
      <c r="AR36" s="302">
        <f>+[11]TD_Bancos!T39</f>
        <v>0</v>
      </c>
      <c r="AS36" s="302">
        <f>+[11]TD_Bancos!U39</f>
        <v>0</v>
      </c>
      <c r="AT36" s="302">
        <f>+[11]TD_Bancos!V39</f>
        <v>0</v>
      </c>
      <c r="AU36" s="302">
        <f>+[11]TD_Bancos!W39</f>
        <v>0</v>
      </c>
      <c r="AV36" s="302">
        <f>+[11]TD_Bancos!X39</f>
        <v>0</v>
      </c>
      <c r="AW36" s="302">
        <f>+[11]TD_Bancos!Y39</f>
        <v>0</v>
      </c>
      <c r="AX36" s="302">
        <f>+[11]TD_Bancos!Z39</f>
        <v>0</v>
      </c>
      <c r="AY36" s="302">
        <f>+[11]TD_Bancos!AA39</f>
        <v>0</v>
      </c>
      <c r="AZ36" s="302">
        <f>+[11]TD_Bancos!AB39</f>
        <v>0</v>
      </c>
      <c r="BA36" s="302">
        <f>+[11]TD_Bancos!AC39</f>
        <v>0</v>
      </c>
      <c r="BB36" s="270">
        <f>+[11]TD_Bancos!AD39</f>
        <v>0.17999853428848867</v>
      </c>
      <c r="BC36" s="302">
        <f>+[11]TD_Bancos!AE39</f>
        <v>0</v>
      </c>
      <c r="BD36" s="302">
        <f>+[11]TD_Bancos!AF39</f>
        <v>0</v>
      </c>
      <c r="BE36" s="302">
        <f>+[11]TD_Bancos!AG39</f>
        <v>0</v>
      </c>
      <c r="BF36" s="302">
        <f>+[11]TD_Bancos!AH39</f>
        <v>0</v>
      </c>
      <c r="BG36" s="302">
        <f>+[11]TD_Bancos!AI39</f>
        <v>0</v>
      </c>
      <c r="BH36" s="270">
        <f>+[11]TD_Bancos!AJ39</f>
        <v>0.12999999552646163</v>
      </c>
      <c r="BI36" s="270">
        <f>+[11]TD_Bancos!AK39</f>
        <v>0.18</v>
      </c>
      <c r="BJ36" s="314" t="s">
        <v>143</v>
      </c>
      <c r="BK36" s="270" t="s">
        <v>143</v>
      </c>
      <c r="BL36" s="270" t="s">
        <v>143</v>
      </c>
      <c r="BM36" s="270" t="s">
        <v>143</v>
      </c>
      <c r="BN36" s="270" t="s">
        <v>143</v>
      </c>
      <c r="BO36" s="270" t="s">
        <v>143</v>
      </c>
      <c r="BP36" s="270" t="s">
        <v>143</v>
      </c>
      <c r="BQ36" s="270" t="s">
        <v>143</v>
      </c>
      <c r="BR36" s="270" t="s">
        <v>143</v>
      </c>
      <c r="BS36" s="270" t="s">
        <v>143</v>
      </c>
      <c r="BT36" s="270" t="s">
        <v>143</v>
      </c>
      <c r="BU36" s="270">
        <f>+[11]TD_Bancos!AW39</f>
        <v>0.1826999988830838</v>
      </c>
      <c r="BV36" s="270">
        <f>+[11]TD_Bancos!AX39</f>
        <v>0.16669858812437072</v>
      </c>
      <c r="BW36" s="290">
        <v>0.11515796204582124</v>
      </c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367"/>
    </row>
    <row r="37" spans="2:86" ht="15" customHeight="1" x14ac:dyDescent="0.2">
      <c r="B37" s="336" t="s">
        <v>153</v>
      </c>
      <c r="C37" s="270">
        <v>0.15852762723164052</v>
      </c>
      <c r="D37" s="270">
        <v>0.16413586326712329</v>
      </c>
      <c r="E37" s="270">
        <v>0.15374431920163698</v>
      </c>
      <c r="F37" s="270">
        <v>0.16500002058434846</v>
      </c>
      <c r="G37" s="270">
        <v>0.14971658716862268</v>
      </c>
      <c r="H37" s="270">
        <v>0.14930506087380116</v>
      </c>
      <c r="I37" s="270">
        <v>0.15578683508980196</v>
      </c>
      <c r="J37" s="270">
        <v>0.16236926126640633</v>
      </c>
      <c r="K37" s="270">
        <v>0.16449706035379813</v>
      </c>
      <c r="L37" s="270">
        <v>0.14875399802321687</v>
      </c>
      <c r="M37" s="270">
        <v>0.11738179443646335</v>
      </c>
      <c r="N37" s="281">
        <v>0.16566158908762807</v>
      </c>
      <c r="O37" s="270">
        <v>0.16392999936718691</v>
      </c>
      <c r="P37" s="270" t="s">
        <v>142</v>
      </c>
      <c r="Q37" s="270">
        <v>0.14175988626585359</v>
      </c>
      <c r="R37" s="270">
        <v>0.1342398935261287</v>
      </c>
      <c r="S37" s="270">
        <v>0.14634216266749767</v>
      </c>
      <c r="T37" s="270">
        <v>0.14963639150315111</v>
      </c>
      <c r="U37" s="270">
        <v>0.14637585374970272</v>
      </c>
      <c r="V37" s="270">
        <v>0.14746979115582243</v>
      </c>
      <c r="W37" s="270">
        <v>0.14608364257052731</v>
      </c>
      <c r="X37" s="270">
        <v>0.14529272708661217</v>
      </c>
      <c r="Y37" s="270">
        <v>8.8106595013185476E-2</v>
      </c>
      <c r="Z37" s="281">
        <v>8.0528623098256619E-2</v>
      </c>
      <c r="AA37" s="290">
        <f>+[11]TD_Bancos!C40</f>
        <v>0.1895504147958729</v>
      </c>
      <c r="AB37" s="270">
        <f>+[11]TD_Bancos!D40</f>
        <v>0.18214821564553174</v>
      </c>
      <c r="AC37" s="270">
        <f>+[11]TD_Bancos!E40</f>
        <v>0.17143583217792635</v>
      </c>
      <c r="AD37" s="270">
        <f>+[11]TD_Bancos!F40</f>
        <v>0.17666712155643502</v>
      </c>
      <c r="AE37" s="270">
        <f>+[11]TD_Bancos!G40</f>
        <v>0.20138205980066445</v>
      </c>
      <c r="AF37" s="270">
        <f>+[11]TD_Bancos!H40</f>
        <v>0.23416854878413046</v>
      </c>
      <c r="AG37" s="270">
        <f>+[11]TD_Bancos!I40</f>
        <v>0.17379511070837603</v>
      </c>
      <c r="AH37" s="270">
        <f>+[11]TD_Bancos!J40</f>
        <v>0.21951057754586337</v>
      </c>
      <c r="AI37" s="270">
        <f>+[11]TD_Bancos!K40</f>
        <v>0.1688939199196195</v>
      </c>
      <c r="AJ37" s="270">
        <f>+[11]TD_Bancos!L40</f>
        <v>0.3</v>
      </c>
      <c r="AK37" s="270">
        <f>+[11]TD_Bancos!M40</f>
        <v>6.393384135106854E-2</v>
      </c>
      <c r="AL37" s="281">
        <f>+[11]TD_Bancos!N40</f>
        <v>0.15455346502015874</v>
      </c>
      <c r="AM37" s="270">
        <f>+[11]TD_Bancos!O40</f>
        <v>0.42299999999999999</v>
      </c>
      <c r="AN37" s="270">
        <f>+[11]TD_Bancos!P40</f>
        <v>0.38212061855670104</v>
      </c>
      <c r="AO37" s="270">
        <f>+[11]TD_Bancos!Q40</f>
        <v>0.26617486338797813</v>
      </c>
      <c r="AP37" s="270">
        <f>+[11]TD_Bancos!R40</f>
        <v>0.16015406015037592</v>
      </c>
      <c r="AQ37" s="270">
        <f>+[11]TD_Bancos!S40</f>
        <v>0.11467730585231767</v>
      </c>
      <c r="AR37" s="270">
        <f>+[11]TD_Bancos!T40</f>
        <v>0.17119294281405964</v>
      </c>
      <c r="AS37" s="270">
        <f>+[11]TD_Bancos!U40</f>
        <v>0.1311777301927195</v>
      </c>
      <c r="AT37" s="270">
        <f>+[11]TD_Bancos!V40</f>
        <v>0.16723374999999999</v>
      </c>
      <c r="AU37" s="270">
        <f>+[11]TD_Bancos!W40</f>
        <v>0.23045356690586746</v>
      </c>
      <c r="AV37" s="270">
        <f>+[11]TD_Bancos!X40</f>
        <v>0.14764823042745517</v>
      </c>
      <c r="AW37" s="270">
        <f>+[11]TD_Bancos!Y40</f>
        <v>7.6796552538321267E-2</v>
      </c>
      <c r="AX37" s="270">
        <f>+[11]TD_Bancos!Z40</f>
        <v>7.3231706559126628E-2</v>
      </c>
      <c r="AY37" s="270">
        <f>+[11]TD_Bancos!AA40</f>
        <v>9.0050608118035488E-2</v>
      </c>
      <c r="AZ37" s="270">
        <f>+[11]TD_Bancos!AB40</f>
        <v>7.4371958848598665E-2</v>
      </c>
      <c r="BA37" s="270">
        <f>+[11]TD_Bancos!AC40</f>
        <v>0.16345822647471681</v>
      </c>
      <c r="BB37" s="270">
        <f>+[11]TD_Bancos!AD40</f>
        <v>7.2394233342735662E-2</v>
      </c>
      <c r="BC37" s="270">
        <f>+[11]TD_Bancos!AE40</f>
        <v>7.0839783984925436E-2</v>
      </c>
      <c r="BD37" s="270">
        <f>+[11]TD_Bancos!AF40</f>
        <v>8.2891806410505531E-2</v>
      </c>
      <c r="BE37" s="270">
        <f>+[11]TD_Bancos!AG40</f>
        <v>0.27374999999999999</v>
      </c>
      <c r="BF37" s="270">
        <f>+[11]TD_Bancos!AH40</f>
        <v>0.16762372188139057</v>
      </c>
      <c r="BG37" s="270">
        <f>+[11]TD_Bancos!AI40</f>
        <v>0.08</v>
      </c>
      <c r="BH37" s="270">
        <f>+[11]TD_Bancos!AJ40</f>
        <v>0.12643711917384795</v>
      </c>
      <c r="BI37" s="270">
        <f>+[11]TD_Bancos!AK40</f>
        <v>6.6559076369694589E-2</v>
      </c>
      <c r="BJ37" s="314">
        <f>+[11]TD_Bancos!AL40</f>
        <v>7.0412335385655028E-2</v>
      </c>
      <c r="BK37" s="270">
        <f>+[11]TD_Bancos!AM40</f>
        <v>7.2330026877132775E-2</v>
      </c>
      <c r="BL37" s="270">
        <f>+[11]TD_Bancos!AN40</f>
        <v>0.11706555645816409</v>
      </c>
      <c r="BM37" s="270">
        <f>+[11]TD_Bancos!AO40</f>
        <v>0.13618278427205099</v>
      </c>
      <c r="BN37" s="270">
        <f>+[11]TD_Bancos!AP40</f>
        <v>8.2472906403940893E-2</v>
      </c>
      <c r="BO37" s="270">
        <f>+[11]TD_Bancos!AQ40</f>
        <v>7.2092107515836334E-2</v>
      </c>
      <c r="BP37" s="270">
        <f>+[11]TD_Bancos!AR40</f>
        <v>7.1375452969907036E-2</v>
      </c>
      <c r="BQ37" s="270">
        <f>+[11]TD_Bancos!AS40</f>
        <v>7.7401085195098404E-2</v>
      </c>
      <c r="BR37" s="270">
        <f>+[11]TD_Bancos!AT40</f>
        <v>8.0079365079365084E-2</v>
      </c>
      <c r="BS37" s="270">
        <f>+[11]TD_Bancos!AU40</f>
        <v>0.10639998670256973</v>
      </c>
      <c r="BT37" s="270">
        <f>+[11]TD_Bancos!AV40</f>
        <v>0.1328674107655228</v>
      </c>
      <c r="BU37" s="270">
        <f>+[11]TD_Bancos!AW40</f>
        <v>7.0000000000000007E-2</v>
      </c>
      <c r="BV37" s="270">
        <f>+[11]TD_Bancos!AX40</f>
        <v>6.4524097237267458E-2</v>
      </c>
      <c r="BW37" s="290">
        <v>7.3036003629840987E-2</v>
      </c>
      <c r="BX37" s="270">
        <v>8.2616822429906547E-2</v>
      </c>
      <c r="BY37" s="270">
        <v>0.10033410537813586</v>
      </c>
      <c r="BZ37" s="270">
        <v>7.1001174216673874E-2</v>
      </c>
      <c r="CA37" s="270">
        <v>7.2259246213455447E-2</v>
      </c>
      <c r="CB37" s="270"/>
      <c r="CC37" s="270">
        <v>9.7094125652075314E-2</v>
      </c>
      <c r="CD37" s="270">
        <v>8.0129037427679836E-2</v>
      </c>
      <c r="CE37" s="270">
        <v>0.29255319148936171</v>
      </c>
      <c r="CF37" s="270">
        <v>8.6551249581324541E-2</v>
      </c>
      <c r="CG37" s="270">
        <v>7.1342605745358528E-2</v>
      </c>
      <c r="CH37" s="367">
        <v>6.779230577693969E-2</v>
      </c>
    </row>
    <row r="38" spans="2:86" ht="15" customHeight="1" x14ac:dyDescent="0.2">
      <c r="B38" s="336" t="s">
        <v>154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81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81"/>
      <c r="AA38" s="302">
        <f>+[11]TD_Bancos!C41</f>
        <v>0</v>
      </c>
      <c r="AB38" s="302">
        <f>+[11]TD_Bancos!D41</f>
        <v>0</v>
      </c>
      <c r="AC38" s="302">
        <f>+[11]TD_Bancos!E41</f>
        <v>0</v>
      </c>
      <c r="AD38" s="302">
        <f>+[11]TD_Bancos!F41</f>
        <v>0</v>
      </c>
      <c r="AE38" s="302">
        <f>+[11]TD_Bancos!G41</f>
        <v>0</v>
      </c>
      <c r="AF38" s="302">
        <f>+[11]TD_Bancos!H41</f>
        <v>0</v>
      </c>
      <c r="AG38" s="302">
        <f>+[11]TD_Bancos!I41</f>
        <v>0</v>
      </c>
      <c r="AH38" s="302">
        <f>+[11]TD_Bancos!J41</f>
        <v>0</v>
      </c>
      <c r="AI38" s="302">
        <f>+[11]TD_Bancos!K41</f>
        <v>0</v>
      </c>
      <c r="AJ38" s="302">
        <f>+[11]TD_Bancos!L41</f>
        <v>0</v>
      </c>
      <c r="AK38" s="302">
        <f>+[11]TD_Bancos!M41</f>
        <v>0</v>
      </c>
      <c r="AL38" s="303">
        <f>+[11]TD_Bancos!N41</f>
        <v>0</v>
      </c>
      <c r="AM38" s="302">
        <f>+[11]TD_Bancos!O41</f>
        <v>0</v>
      </c>
      <c r="AN38" s="302">
        <f>+[11]TD_Bancos!P41</f>
        <v>0</v>
      </c>
      <c r="AO38" s="302">
        <f>+[11]TD_Bancos!Q41</f>
        <v>0</v>
      </c>
      <c r="AP38" s="302">
        <f>+[11]TD_Bancos!R41</f>
        <v>0</v>
      </c>
      <c r="AQ38" s="302">
        <f>+[11]TD_Bancos!S41</f>
        <v>0</v>
      </c>
      <c r="AR38" s="302">
        <f>+[11]TD_Bancos!T41</f>
        <v>0</v>
      </c>
      <c r="AS38" s="302">
        <f>+[11]TD_Bancos!U41</f>
        <v>0</v>
      </c>
      <c r="AT38" s="302">
        <f>+[11]TD_Bancos!V41</f>
        <v>0</v>
      </c>
      <c r="AU38" s="302">
        <f>+[11]TD_Bancos!W41</f>
        <v>0</v>
      </c>
      <c r="AV38" s="302">
        <f>+[11]TD_Bancos!X41</f>
        <v>0</v>
      </c>
      <c r="AW38" s="302">
        <f>+[11]TD_Bancos!Y41</f>
        <v>0</v>
      </c>
      <c r="AX38" s="302">
        <f>+[11]TD_Bancos!Z41</f>
        <v>0</v>
      </c>
      <c r="AY38" s="302">
        <f>+[11]TD_Bancos!AA41</f>
        <v>0</v>
      </c>
      <c r="AZ38" s="302">
        <f>+[11]TD_Bancos!AB41</f>
        <v>0</v>
      </c>
      <c r="BA38" s="302">
        <f>+[11]TD_Bancos!AC41</f>
        <v>0</v>
      </c>
      <c r="BB38" s="302">
        <f>+[11]TD_Bancos!AD41</f>
        <v>0</v>
      </c>
      <c r="BC38" s="302">
        <f>+[11]TD_Bancos!AE41</f>
        <v>0</v>
      </c>
      <c r="BD38" s="302">
        <f>+[11]TD_Bancos!AF41</f>
        <v>0</v>
      </c>
      <c r="BE38" s="302">
        <f>+[11]TD_Bancos!AG41</f>
        <v>0</v>
      </c>
      <c r="BF38" s="302">
        <f>+[11]TD_Bancos!AH41</f>
        <v>0</v>
      </c>
      <c r="BG38" s="302">
        <f>+[11]TD_Bancos!AI41</f>
        <v>0</v>
      </c>
      <c r="BH38" s="302">
        <f>+[11]TD_Bancos!AJ41</f>
        <v>0</v>
      </c>
      <c r="BI38" s="302">
        <f>+[11]TD_Bancos!AK41</f>
        <v>0</v>
      </c>
      <c r="BJ38" s="315">
        <f>+[11]TD_Bancos!AL41</f>
        <v>0</v>
      </c>
      <c r="BK38" s="302">
        <f>+[11]TD_Bancos!AM41</f>
        <v>0</v>
      </c>
      <c r="BL38" s="302">
        <f>+[11]TD_Bancos!AN41</f>
        <v>0</v>
      </c>
      <c r="BM38" s="302">
        <f>+[11]TD_Bancos!AO41</f>
        <v>0</v>
      </c>
      <c r="BN38" s="302">
        <f>+[11]TD_Bancos!AP41</f>
        <v>0</v>
      </c>
      <c r="BO38" s="302">
        <f>+[11]TD_Bancos!AQ41</f>
        <v>0</v>
      </c>
      <c r="BP38" s="302">
        <f>+[11]TD_Bancos!AR41</f>
        <v>0</v>
      </c>
      <c r="BQ38" s="302">
        <f>+[11]TD_Bancos!AS41</f>
        <v>0</v>
      </c>
      <c r="BR38" s="302">
        <f>+[11]TD_Bancos!AT41</f>
        <v>0</v>
      </c>
      <c r="BS38" s="302">
        <f>+[11]TD_Bancos!AU41</f>
        <v>0</v>
      </c>
      <c r="BT38" s="302">
        <f>+[11]TD_Bancos!AV41</f>
        <v>0</v>
      </c>
      <c r="BU38" s="302">
        <f>+[11]TD_Bancos!AW41</f>
        <v>0</v>
      </c>
      <c r="BV38" s="302">
        <f>+[11]TD_Bancos!AX41</f>
        <v>0</v>
      </c>
      <c r="BW38" s="301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68"/>
    </row>
    <row r="39" spans="2:86" ht="15" customHeight="1" x14ac:dyDescent="0.2">
      <c r="B39" s="336" t="s">
        <v>155</v>
      </c>
      <c r="C39" s="270">
        <v>0.18408905250241037</v>
      </c>
      <c r="D39" s="270">
        <v>0.18976225439410457</v>
      </c>
      <c r="E39" s="270">
        <v>0.20054128107421518</v>
      </c>
      <c r="F39" s="270">
        <v>0.17160443140757581</v>
      </c>
      <c r="G39" s="270">
        <v>0.14051082144519275</v>
      </c>
      <c r="H39" s="270">
        <v>0.19819350656366486</v>
      </c>
      <c r="I39" s="270">
        <v>0.18076361562177345</v>
      </c>
      <c r="J39" s="270">
        <v>0.19656430446194223</v>
      </c>
      <c r="K39" s="270">
        <v>0.21239516358463728</v>
      </c>
      <c r="L39" s="270">
        <v>0.21660100415875494</v>
      </c>
      <c r="M39" s="270">
        <v>0.21426882154882157</v>
      </c>
      <c r="N39" s="281">
        <v>0.19982220569090567</v>
      </c>
      <c r="O39" s="270">
        <v>0.19309760788556318</v>
      </c>
      <c r="P39" s="270">
        <v>0.20048507875103619</v>
      </c>
      <c r="Q39" s="270">
        <v>0.18767656036206715</v>
      </c>
      <c r="R39" s="270">
        <v>0.20404739554573903</v>
      </c>
      <c r="S39" s="270">
        <v>0.19095405125550091</v>
      </c>
      <c r="T39" s="270">
        <v>0.18164194036128825</v>
      </c>
      <c r="U39" s="270">
        <v>0.15610978998678876</v>
      </c>
      <c r="V39" s="270">
        <v>0.14411953405017922</v>
      </c>
      <c r="W39" s="270">
        <v>0.13720484615384612</v>
      </c>
      <c r="X39" s="270">
        <v>0.20455921969345098</v>
      </c>
      <c r="Y39" s="270">
        <v>0.16742292318656463</v>
      </c>
      <c r="Z39" s="281">
        <v>0.20445113845889973</v>
      </c>
      <c r="AA39" s="290">
        <f>+[11]TD_Bancos!C42</f>
        <v>0.14866331904470298</v>
      </c>
      <c r="AB39" s="270">
        <f>+[11]TD_Bancos!D42</f>
        <v>0.18740526947404451</v>
      </c>
      <c r="AC39" s="270">
        <f>+[11]TD_Bancos!E42</f>
        <v>0.14126621194809505</v>
      </c>
      <c r="AD39" s="270">
        <f>+[11]TD_Bancos!F42</f>
        <v>0.11924911356218479</v>
      </c>
      <c r="AE39" s="270">
        <f>+[11]TD_Bancos!G42</f>
        <v>0.15719279049762169</v>
      </c>
      <c r="AF39" s="270">
        <f>+[11]TD_Bancos!H42</f>
        <v>0.16170746598673738</v>
      </c>
      <c r="AG39" s="270">
        <f>+[11]TD_Bancos!I42</f>
        <v>0.18917282428317564</v>
      </c>
      <c r="AH39" s="270">
        <f>+[11]TD_Bancos!J42</f>
        <v>0.14529690585385399</v>
      </c>
      <c r="AI39" s="270">
        <f>+[11]TD_Bancos!K42</f>
        <v>0.16471507522250728</v>
      </c>
      <c r="AJ39" s="270">
        <f>+[11]TD_Bancos!L42</f>
        <v>0.15487859745694962</v>
      </c>
      <c r="AK39" s="270">
        <f>+[11]TD_Bancos!M42</f>
        <v>0.1502169828261698</v>
      </c>
      <c r="AL39" s="281">
        <f>+[11]TD_Bancos!N42</f>
        <v>0.16500590459091835</v>
      </c>
      <c r="AM39" s="270">
        <f>+[11]TD_Bancos!O42</f>
        <v>0.15214361281449451</v>
      </c>
      <c r="AN39" s="270">
        <f>+[11]TD_Bancos!P42</f>
        <v>0.17177133902334282</v>
      </c>
      <c r="AO39" s="270">
        <f>+[11]TD_Bancos!Q42</f>
        <v>0.15365000213969154</v>
      </c>
      <c r="AP39" s="270">
        <f>+[11]TD_Bancos!R42</f>
        <v>0.18875268033991927</v>
      </c>
      <c r="AQ39" s="270">
        <f>+[11]TD_Bancos!S42</f>
        <v>0.15439288232734691</v>
      </c>
      <c r="AR39" s="270">
        <f>+[11]TD_Bancos!T42</f>
        <v>0.13792982483927443</v>
      </c>
      <c r="AS39" s="270">
        <f>+[11]TD_Bancos!U42</f>
        <v>0.11979841215874774</v>
      </c>
      <c r="AT39" s="270">
        <f>+[11]TD_Bancos!V42</f>
        <v>0.13898695066176717</v>
      </c>
      <c r="AU39" s="270">
        <f>+[11]TD_Bancos!W42</f>
        <v>0.13126689983860562</v>
      </c>
      <c r="AV39" s="270">
        <f>+[11]TD_Bancos!X42</f>
        <v>0.14929155712617032</v>
      </c>
      <c r="AW39" s="270">
        <f>+[11]TD_Bancos!Y42</f>
        <v>0.14543932887459315</v>
      </c>
      <c r="AX39" s="270">
        <f>+[11]TD_Bancos!Z42</f>
        <v>0.14717308321796757</v>
      </c>
      <c r="AY39" s="270">
        <f>+[11]TD_Bancos!AA42</f>
        <v>0.14261443713808739</v>
      </c>
      <c r="AZ39" s="270">
        <f>+[11]TD_Bancos!AB42</f>
        <v>0.1572846243430652</v>
      </c>
      <c r="BA39" s="270">
        <f>+[11]TD_Bancos!AC42</f>
        <v>0.14971510788331502</v>
      </c>
      <c r="BB39" s="270">
        <f>+[11]TD_Bancos!AD42</f>
        <v>0.15252069817300615</v>
      </c>
      <c r="BC39" s="270">
        <f>+[11]TD_Bancos!AE42</f>
        <v>0.12049583248645171</v>
      </c>
      <c r="BD39" s="270">
        <f>+[11]TD_Bancos!AF42</f>
        <v>0.14167312103401691</v>
      </c>
      <c r="BE39" s="270">
        <f>+[11]TD_Bancos!AG42</f>
        <v>0.13417655344731924</v>
      </c>
      <c r="BF39" s="270">
        <f>+[11]TD_Bancos!AH42</f>
        <v>0.12619664876406184</v>
      </c>
      <c r="BG39" s="270">
        <f>+[11]TD_Bancos!AI42</f>
        <v>0.16017016486001318</v>
      </c>
      <c r="BH39" s="270">
        <f>+[11]TD_Bancos!AJ42</f>
        <v>0.15380064683148911</v>
      </c>
      <c r="BI39" s="270">
        <f>+[11]TD_Bancos!AK42</f>
        <v>0.14724072998116944</v>
      </c>
      <c r="BJ39" s="314">
        <f>+[11]TD_Bancos!AL42</f>
        <v>7.4176816536352719E-2</v>
      </c>
      <c r="BK39" s="270">
        <f>+[11]TD_Bancos!AM42</f>
        <v>0.12892992792228142</v>
      </c>
      <c r="BL39" s="270">
        <f>+[11]TD_Bancos!AN42</f>
        <v>6.1889038488864734E-2</v>
      </c>
      <c r="BM39" s="270">
        <f>+[11]TD_Bancos!AO42</f>
        <v>0.1970332610970387</v>
      </c>
      <c r="BN39" s="270">
        <f>+[11]TD_Bancos!AP42</f>
        <v>0.16986306964010239</v>
      </c>
      <c r="BO39" s="270">
        <f>+[11]TD_Bancos!AQ42</f>
        <v>0.15361189983134435</v>
      </c>
      <c r="BP39" s="270">
        <f>+[11]TD_Bancos!AR42</f>
        <v>0.15474525346424217</v>
      </c>
      <c r="BQ39" s="270">
        <f>+[11]TD_Bancos!AS42</f>
        <v>0.15668003420117749</v>
      </c>
      <c r="BR39" s="270">
        <f>+[11]TD_Bancos!AT42</f>
        <v>0.15524996143020625</v>
      </c>
      <c r="BS39" s="270">
        <f>+[11]TD_Bancos!AU42</f>
        <v>0.16883034966362426</v>
      </c>
      <c r="BT39" s="270">
        <f>+[11]TD_Bancos!AV42</f>
        <v>0.15727543537956692</v>
      </c>
      <c r="BU39" s="270">
        <f>+[11]TD_Bancos!AW42</f>
        <v>0.15993067103736233</v>
      </c>
      <c r="BV39" s="270">
        <f>+[11]TD_Bancos!AX42</f>
        <v>0.16440011827177139</v>
      </c>
      <c r="BW39" s="290">
        <v>0.16487025305127484</v>
      </c>
      <c r="BX39" s="270">
        <v>0.17388749342996085</v>
      </c>
      <c r="BY39" s="270">
        <v>0.16349147361762539</v>
      </c>
      <c r="BZ39" s="270">
        <v>0.16754176024759096</v>
      </c>
      <c r="CA39" s="270">
        <v>0.15749007574484883</v>
      </c>
      <c r="CB39" s="270">
        <v>0.12564911618508856</v>
      </c>
      <c r="CC39" s="270">
        <v>0.13882965519652607</v>
      </c>
      <c r="CD39" s="270">
        <v>0.16688970519384938</v>
      </c>
      <c r="CE39" s="270">
        <v>0.146578442278819</v>
      </c>
      <c r="CF39" s="270">
        <v>0.16870387665793321</v>
      </c>
      <c r="CG39" s="270">
        <v>0.16493055962355108</v>
      </c>
      <c r="CH39" s="367">
        <v>0.16326663285830775</v>
      </c>
    </row>
    <row r="40" spans="2:86" ht="15" customHeight="1" x14ac:dyDescent="0.2">
      <c r="B40" s="336" t="s">
        <v>156</v>
      </c>
      <c r="C40" s="270" t="s">
        <v>143</v>
      </c>
      <c r="D40" s="270" t="s">
        <v>143</v>
      </c>
      <c r="E40" s="270" t="s">
        <v>143</v>
      </c>
      <c r="F40" s="270" t="s">
        <v>143</v>
      </c>
      <c r="G40" s="270" t="s">
        <v>143</v>
      </c>
      <c r="H40" s="270" t="s">
        <v>143</v>
      </c>
      <c r="I40" s="270" t="s">
        <v>143</v>
      </c>
      <c r="J40" s="270" t="s">
        <v>143</v>
      </c>
      <c r="K40" s="270" t="s">
        <v>143</v>
      </c>
      <c r="L40" s="270" t="s">
        <v>143</v>
      </c>
      <c r="M40" s="270" t="s">
        <v>143</v>
      </c>
      <c r="N40" s="281" t="s">
        <v>143</v>
      </c>
      <c r="O40" s="270" t="s">
        <v>143</v>
      </c>
      <c r="P40" s="270" t="s">
        <v>143</v>
      </c>
      <c r="Q40" s="270" t="s">
        <v>143</v>
      </c>
      <c r="R40" s="270" t="s">
        <v>143</v>
      </c>
      <c r="S40" s="270" t="s">
        <v>143</v>
      </c>
      <c r="T40" s="270" t="s">
        <v>143</v>
      </c>
      <c r="U40" s="270" t="s">
        <v>143</v>
      </c>
      <c r="V40" s="270" t="s">
        <v>143</v>
      </c>
      <c r="W40" s="270" t="s">
        <v>143</v>
      </c>
      <c r="X40" s="270" t="s">
        <v>143</v>
      </c>
      <c r="Y40" s="270" t="s">
        <v>143</v>
      </c>
      <c r="Z40" s="281" t="s">
        <v>143</v>
      </c>
      <c r="AA40" s="302">
        <f>+[11]TD_Bancos!C43</f>
        <v>0</v>
      </c>
      <c r="AB40" s="302">
        <f>+[11]TD_Bancos!D43</f>
        <v>0</v>
      </c>
      <c r="AC40" s="302">
        <f>+[11]TD_Bancos!E43</f>
        <v>0</v>
      </c>
      <c r="AD40" s="302">
        <f>+[11]TD_Bancos!F43</f>
        <v>0</v>
      </c>
      <c r="AE40" s="302">
        <f>+[11]TD_Bancos!G43</f>
        <v>0</v>
      </c>
      <c r="AF40" s="270">
        <f>+[11]TD_Bancos!H43</f>
        <v>0.15</v>
      </c>
      <c r="AG40" s="302">
        <f>+[11]TD_Bancos!I43</f>
        <v>0</v>
      </c>
      <c r="AH40" s="302">
        <f>+[11]TD_Bancos!J43</f>
        <v>0</v>
      </c>
      <c r="AI40" s="302">
        <f>+[11]TD_Bancos!K43</f>
        <v>0</v>
      </c>
      <c r="AJ40" s="302">
        <f>+[11]TD_Bancos!L43</f>
        <v>0</v>
      </c>
      <c r="AK40" s="302">
        <f>+[11]TD_Bancos!M43</f>
        <v>0</v>
      </c>
      <c r="AL40" s="303">
        <f>+[11]TD_Bancos!N43</f>
        <v>0</v>
      </c>
      <c r="AM40" s="302">
        <f>+[11]TD_Bancos!O43</f>
        <v>0</v>
      </c>
      <c r="AN40" s="302">
        <f>+[11]TD_Bancos!P43</f>
        <v>0</v>
      </c>
      <c r="AO40" s="302">
        <f>+[11]TD_Bancos!Q43</f>
        <v>0</v>
      </c>
      <c r="AP40" s="302">
        <f>+[11]TD_Bancos!R43</f>
        <v>0</v>
      </c>
      <c r="AQ40" s="302">
        <f>+[11]TD_Bancos!S43</f>
        <v>0</v>
      </c>
      <c r="AR40" s="302">
        <f>+[11]TD_Bancos!T43</f>
        <v>0</v>
      </c>
      <c r="AS40" s="302">
        <f>+[11]TD_Bancos!U43</f>
        <v>0</v>
      </c>
      <c r="AT40" s="302">
        <f>+[11]TD_Bancos!V43</f>
        <v>0</v>
      </c>
      <c r="AU40" s="302">
        <f>+[11]TD_Bancos!W43</f>
        <v>0</v>
      </c>
      <c r="AV40" s="302">
        <f>+[11]TD_Bancos!X43</f>
        <v>0</v>
      </c>
      <c r="AW40" s="270">
        <f>+[11]TD_Bancos!Y43</f>
        <v>0.15</v>
      </c>
      <c r="AX40" s="302">
        <f>+[11]TD_Bancos!Z43</f>
        <v>0</v>
      </c>
      <c r="AY40" s="270">
        <f>+[11]TD_Bancos!AA43</f>
        <v>0.15</v>
      </c>
      <c r="AZ40" s="302">
        <f>+[11]TD_Bancos!AB43</f>
        <v>0</v>
      </c>
      <c r="BA40" s="302">
        <f>+[11]TD_Bancos!AC43</f>
        <v>0</v>
      </c>
      <c r="BB40" s="302">
        <f>+[11]TD_Bancos!AD43</f>
        <v>0</v>
      </c>
      <c r="BC40" s="302">
        <f>+[11]TD_Bancos!AE43</f>
        <v>0</v>
      </c>
      <c r="BD40" s="302">
        <f>+[11]TD_Bancos!AF43</f>
        <v>0</v>
      </c>
      <c r="BE40" s="302">
        <f>+[11]TD_Bancos!AG43</f>
        <v>0</v>
      </c>
      <c r="BF40" s="302">
        <f>+[11]TD_Bancos!AH43</f>
        <v>0</v>
      </c>
      <c r="BG40" s="302">
        <f>+[11]TD_Bancos!AI43</f>
        <v>0</v>
      </c>
      <c r="BH40" s="270">
        <f>+[11]TD_Bancos!AJ43</f>
        <v>0.13</v>
      </c>
      <c r="BI40" s="302">
        <f>+[11]TD_Bancos!AK43</f>
        <v>0</v>
      </c>
      <c r="BJ40" s="314">
        <f>+[11]TD_Bancos!AL43</f>
        <v>0.12009154929577463</v>
      </c>
      <c r="BK40" s="302">
        <f>+[11]TD_Bancos!AM43</f>
        <v>0</v>
      </c>
      <c r="BL40" s="270">
        <f>+[11]TD_Bancos!AN43</f>
        <v>0.09</v>
      </c>
      <c r="BM40" s="270" t="s">
        <v>143</v>
      </c>
      <c r="BN40" s="270" t="s">
        <v>143</v>
      </c>
      <c r="BO40" s="270" t="s">
        <v>143</v>
      </c>
      <c r="BP40" s="270" t="s">
        <v>143</v>
      </c>
      <c r="BQ40" s="270" t="s">
        <v>143</v>
      </c>
      <c r="BR40" s="270">
        <f>+[11]TD_Bancos!AT43</f>
        <v>7.9999986947233398E-2</v>
      </c>
      <c r="BS40" s="270">
        <f>+[11]TD_Bancos!AU43</f>
        <v>7.7360770638943241E-2</v>
      </c>
      <c r="BT40" s="270">
        <f>+[11]TD_Bancos!AV43</f>
        <v>0.1305</v>
      </c>
      <c r="BU40" s="270">
        <f>+[11]TD_Bancos!AW43</f>
        <v>0.15</v>
      </c>
      <c r="BV40" s="270">
        <f>+[11]TD_Bancos!AX43</f>
        <v>7.7449375407827287E-2</v>
      </c>
      <c r="BW40" s="290">
        <v>6.0000036790975493E-2</v>
      </c>
      <c r="BX40" s="270"/>
      <c r="BY40" s="270">
        <v>0.08</v>
      </c>
      <c r="BZ40" s="270">
        <v>6.0000061411292931E-2</v>
      </c>
      <c r="CA40" s="270">
        <v>6.0413474821944028E-2</v>
      </c>
      <c r="CB40" s="270"/>
      <c r="CC40" s="270"/>
      <c r="CD40" s="270"/>
      <c r="CE40" s="270"/>
      <c r="CF40" s="270">
        <v>5.9999993042095794E-2</v>
      </c>
      <c r="CG40" s="270"/>
      <c r="CH40" s="367">
        <v>8.5862944162436547E-2</v>
      </c>
    </row>
    <row r="41" spans="2:86" ht="15" customHeight="1" x14ac:dyDescent="0.2">
      <c r="B41" s="336" t="s">
        <v>160</v>
      </c>
      <c r="C41" s="270" t="s">
        <v>143</v>
      </c>
      <c r="D41" s="270" t="s">
        <v>143</v>
      </c>
      <c r="E41" s="270" t="s">
        <v>143</v>
      </c>
      <c r="F41" s="270" t="s">
        <v>143</v>
      </c>
      <c r="G41" s="270" t="s">
        <v>143</v>
      </c>
      <c r="H41" s="270" t="s">
        <v>143</v>
      </c>
      <c r="I41" s="270" t="s">
        <v>143</v>
      </c>
      <c r="J41" s="270" t="s">
        <v>143</v>
      </c>
      <c r="K41" s="270" t="s">
        <v>143</v>
      </c>
      <c r="L41" s="270" t="s">
        <v>143</v>
      </c>
      <c r="M41" s="270" t="s">
        <v>143</v>
      </c>
      <c r="N41" s="281" t="s">
        <v>143</v>
      </c>
      <c r="O41" s="270" t="s">
        <v>143</v>
      </c>
      <c r="P41" s="270" t="s">
        <v>143</v>
      </c>
      <c r="Q41" s="270" t="s">
        <v>143</v>
      </c>
      <c r="R41" s="270" t="s">
        <v>143</v>
      </c>
      <c r="S41" s="270" t="s">
        <v>143</v>
      </c>
      <c r="T41" s="270" t="s">
        <v>143</v>
      </c>
      <c r="U41" s="270" t="s">
        <v>143</v>
      </c>
      <c r="V41" s="270" t="s">
        <v>143</v>
      </c>
      <c r="W41" s="270" t="s">
        <v>143</v>
      </c>
      <c r="X41" s="270" t="s">
        <v>143</v>
      </c>
      <c r="Y41" s="270" t="s">
        <v>143</v>
      </c>
      <c r="Z41" s="281" t="s">
        <v>143</v>
      </c>
      <c r="AA41" s="302">
        <f>+[11]TD_Bancos!C44</f>
        <v>0</v>
      </c>
      <c r="AB41" s="302">
        <f>+[11]TD_Bancos!D44</f>
        <v>0</v>
      </c>
      <c r="AC41" s="302">
        <f>+[11]TD_Bancos!E44</f>
        <v>0</v>
      </c>
      <c r="AD41" s="302">
        <f>+[11]TD_Bancos!F44</f>
        <v>0</v>
      </c>
      <c r="AE41" s="302">
        <f>+[11]TD_Bancos!G44</f>
        <v>0</v>
      </c>
      <c r="AF41" s="270">
        <f>+[11]TD_Bancos!H44</f>
        <v>0</v>
      </c>
      <c r="AG41" s="302">
        <f>+[11]TD_Bancos!I44</f>
        <v>0</v>
      </c>
      <c r="AH41" s="302">
        <f>+[11]TD_Bancos!J44</f>
        <v>0</v>
      </c>
      <c r="AI41" s="302">
        <f>+[11]TD_Bancos!K44</f>
        <v>0</v>
      </c>
      <c r="AJ41" s="302">
        <f>+[11]TD_Bancos!L44</f>
        <v>0</v>
      </c>
      <c r="AK41" s="302">
        <f>+[11]TD_Bancos!M44</f>
        <v>0</v>
      </c>
      <c r="AL41" s="303">
        <f>+[11]TD_Bancos!N44</f>
        <v>0</v>
      </c>
      <c r="AM41" s="302">
        <f>+[11]TD_Bancos!O44</f>
        <v>0</v>
      </c>
      <c r="AN41" s="302">
        <f>+[11]TD_Bancos!P44</f>
        <v>0</v>
      </c>
      <c r="AO41" s="302">
        <f>+[11]TD_Bancos!Q44</f>
        <v>0</v>
      </c>
      <c r="AP41" s="302">
        <f>+[11]TD_Bancos!R44</f>
        <v>0</v>
      </c>
      <c r="AQ41" s="302">
        <f>+[11]TD_Bancos!S44</f>
        <v>0</v>
      </c>
      <c r="AR41" s="302">
        <f>+[11]TD_Bancos!T44</f>
        <v>0</v>
      </c>
      <c r="AS41" s="302">
        <f>+[11]TD_Bancos!U44</f>
        <v>0</v>
      </c>
      <c r="AT41" s="302">
        <f>+[11]TD_Bancos!V44</f>
        <v>0</v>
      </c>
      <c r="AU41" s="302">
        <f>+[11]TD_Bancos!W44</f>
        <v>0</v>
      </c>
      <c r="AV41" s="302">
        <f>+[11]TD_Bancos!X44</f>
        <v>0</v>
      </c>
      <c r="AW41" s="302">
        <f>+[11]TD_Bancos!Y44</f>
        <v>0</v>
      </c>
      <c r="AX41" s="302">
        <f>+[11]TD_Bancos!Z44</f>
        <v>0</v>
      </c>
      <c r="AY41" s="302">
        <f>+[11]TD_Bancos!AA44</f>
        <v>0</v>
      </c>
      <c r="AZ41" s="302">
        <f>+[11]TD_Bancos!AB44</f>
        <v>0</v>
      </c>
      <c r="BA41" s="302">
        <f>+[11]TD_Bancos!AC44</f>
        <v>0</v>
      </c>
      <c r="BB41" s="302">
        <f>+[11]TD_Bancos!AD44</f>
        <v>0</v>
      </c>
      <c r="BC41" s="302">
        <f>+[11]TD_Bancos!AE44</f>
        <v>0</v>
      </c>
      <c r="BD41" s="302">
        <f>+[11]TD_Bancos!AF44</f>
        <v>0</v>
      </c>
      <c r="BE41" s="302">
        <f>+[11]TD_Bancos!AG44</f>
        <v>0</v>
      </c>
      <c r="BF41" s="302">
        <f>+[11]TD_Bancos!AH44</f>
        <v>0</v>
      </c>
      <c r="BG41" s="302">
        <f>+[11]TD_Bancos!AI44</f>
        <v>0</v>
      </c>
      <c r="BH41" s="302">
        <f>+[11]TD_Bancos!AJ44</f>
        <v>0</v>
      </c>
      <c r="BI41" s="302">
        <f>+[11]TD_Bancos!AK44</f>
        <v>0</v>
      </c>
      <c r="BJ41" s="315">
        <f>+[11]TD_Bancos!AL44</f>
        <v>0</v>
      </c>
      <c r="BK41" s="302">
        <f>+[11]TD_Bancos!AM44</f>
        <v>0</v>
      </c>
      <c r="BL41" s="302">
        <f>+[11]TD_Bancos!AN44</f>
        <v>0</v>
      </c>
      <c r="BM41" s="302">
        <f>+[11]TD_Bancos!AO44</f>
        <v>0</v>
      </c>
      <c r="BN41" s="302">
        <f>+[11]TD_Bancos!AP44</f>
        <v>0</v>
      </c>
      <c r="BO41" s="302">
        <f>+[11]TD_Bancos!AQ44</f>
        <v>0</v>
      </c>
      <c r="BP41" s="302">
        <f>+[11]TD_Bancos!AR44</f>
        <v>0</v>
      </c>
      <c r="BQ41" s="302">
        <f>+[11]TD_Bancos!AS44</f>
        <v>0</v>
      </c>
      <c r="BR41" s="302">
        <f>+[11]TD_Bancos!AT44</f>
        <v>0</v>
      </c>
      <c r="BS41" s="302">
        <f>+[11]TD_Bancos!AU44</f>
        <v>0</v>
      </c>
      <c r="BT41" s="302">
        <f>+[11]TD_Bancos!AV44</f>
        <v>0</v>
      </c>
      <c r="BU41" s="302">
        <f>+[11]TD_Bancos!AW44</f>
        <v>0</v>
      </c>
      <c r="BV41" s="302">
        <f>+[11]TD_Bancos!AX44</f>
        <v>0</v>
      </c>
      <c r="BW41" s="301"/>
      <c r="BX41" s="302"/>
      <c r="BY41" s="270"/>
      <c r="BZ41" s="270"/>
      <c r="CA41" s="270"/>
      <c r="CB41" s="270"/>
      <c r="CC41" s="270"/>
      <c r="CD41" s="270"/>
      <c r="CE41" s="270"/>
      <c r="CF41" s="270"/>
      <c r="CG41" s="270"/>
      <c r="CH41" s="367"/>
    </row>
    <row r="42" spans="2:86" s="298" customFormat="1" ht="15" customHeight="1" x14ac:dyDescent="0.2">
      <c r="B42" s="335" t="s">
        <v>157</v>
      </c>
      <c r="C42" s="286">
        <v>0.24108594359248917</v>
      </c>
      <c r="D42" s="286">
        <v>0.21119073288295229</v>
      </c>
      <c r="E42" s="286">
        <v>0.19875477776730413</v>
      </c>
      <c r="F42" s="286">
        <v>0.18386622597133043</v>
      </c>
      <c r="G42" s="286">
        <v>0.18303370403939351</v>
      </c>
      <c r="H42" s="286">
        <v>0.16463088576342289</v>
      </c>
      <c r="I42" s="286">
        <v>0.18098726801158949</v>
      </c>
      <c r="J42" s="286">
        <v>0.19569153823219815</v>
      </c>
      <c r="K42" s="286">
        <v>6.568314382077127E-2</v>
      </c>
      <c r="L42" s="286">
        <v>0.1913460242461921</v>
      </c>
      <c r="M42" s="286">
        <v>0.1508395681118789</v>
      </c>
      <c r="N42" s="287">
        <v>0.19514876514331941</v>
      </c>
      <c r="O42" s="286">
        <v>0.17336898229483266</v>
      </c>
      <c r="P42" s="286">
        <v>0.1443742275302404</v>
      </c>
      <c r="Q42" s="286">
        <v>0.13039937542817925</v>
      </c>
      <c r="R42" s="286">
        <v>0.15381987901125757</v>
      </c>
      <c r="S42" s="286">
        <v>0.15589269140628134</v>
      </c>
      <c r="T42" s="286">
        <v>0.1604444541854966</v>
      </c>
      <c r="U42" s="286">
        <v>0.1365021140338176</v>
      </c>
      <c r="V42" s="286">
        <v>0.13299979576620546</v>
      </c>
      <c r="W42" s="286">
        <v>0.12412083430324812</v>
      </c>
      <c r="X42" s="286">
        <v>0.13329476358805473</v>
      </c>
      <c r="Y42" s="286">
        <v>0.18750529357804491</v>
      </c>
      <c r="Z42" s="287">
        <v>0.18248673051149134</v>
      </c>
      <c r="AA42" s="299">
        <f>+[11]TD_Bancos!C45</f>
        <v>0.21424713780776536</v>
      </c>
      <c r="AB42" s="286">
        <f>+[11]TD_Bancos!D45</f>
        <v>0.14038491167867564</v>
      </c>
      <c r="AC42" s="286">
        <f>+[11]TD_Bancos!E45</f>
        <v>0.12324745572246537</v>
      </c>
      <c r="AD42" s="286">
        <f>+[11]TD_Bancos!F45</f>
        <v>0.15646211501220292</v>
      </c>
      <c r="AE42" s="286">
        <f>+[11]TD_Bancos!G45</f>
        <v>0.13812409944063406</v>
      </c>
      <c r="AF42" s="286">
        <f>+[11]TD_Bancos!H45</f>
        <v>0.18146153357571387</v>
      </c>
      <c r="AG42" s="286">
        <f>+[11]TD_Bancos!I45</f>
        <v>0.20561942261395313</v>
      </c>
      <c r="AH42" s="286">
        <f>+[11]TD_Bancos!J45</f>
        <v>0.18818832227751431</v>
      </c>
      <c r="AI42" s="286">
        <f>+[11]TD_Bancos!K45</f>
        <v>0.19416374641020512</v>
      </c>
      <c r="AJ42" s="286">
        <f>+[11]TD_Bancos!L45</f>
        <v>0.21135987265858239</v>
      </c>
      <c r="AK42" s="286">
        <f>+[11]TD_Bancos!M45</f>
        <v>0.13566237600023962</v>
      </c>
      <c r="AL42" s="287">
        <f>+[11]TD_Bancos!N45</f>
        <v>0.15868834151325387</v>
      </c>
      <c r="AM42" s="286">
        <f>+[11]TD_Bancos!O45</f>
        <v>0.16347712181710819</v>
      </c>
      <c r="AN42" s="286">
        <f>+[11]TD_Bancos!P45</f>
        <v>0.17637505324834002</v>
      </c>
      <c r="AO42" s="286">
        <f>+[11]TD_Bancos!Q45</f>
        <v>0.1202831669393077</v>
      </c>
      <c r="AP42" s="286">
        <f>+[11]TD_Bancos!R45</f>
        <v>0.10977890426166489</v>
      </c>
      <c r="AQ42" s="286">
        <f>+[11]TD_Bancos!S45</f>
        <v>0.13442587841830705</v>
      </c>
      <c r="AR42" s="286">
        <f>+[11]TD_Bancos!T45</f>
        <v>0.14734530122175024</v>
      </c>
      <c r="AS42" s="286">
        <f>+[11]TD_Bancos!U45</f>
        <v>0.14538624531651428</v>
      </c>
      <c r="AT42" s="286">
        <f>+[11]TD_Bancos!V45</f>
        <v>0.14306094902850108</v>
      </c>
      <c r="AU42" s="286">
        <f>+[11]TD_Bancos!W45</f>
        <v>0.1567721396304867</v>
      </c>
      <c r="AV42" s="286">
        <f>+[11]TD_Bancos!X45</f>
        <v>0.1862653625209803</v>
      </c>
      <c r="AW42" s="286">
        <f>+[11]TD_Bancos!Y45</f>
        <v>0.20371739482357171</v>
      </c>
      <c r="AX42" s="286">
        <f>+[11]TD_Bancos!Z45</f>
        <v>0.16623249665665893</v>
      </c>
      <c r="AY42" s="286">
        <f>+[11]TD_Bancos!AA45</f>
        <v>0.11987008427392877</v>
      </c>
      <c r="AZ42" s="286">
        <f>+[11]TD_Bancos!AB45</f>
        <v>0.17099025189308539</v>
      </c>
      <c r="BA42" s="286">
        <f>+[11]TD_Bancos!AC45</f>
        <v>0.16821419735299628</v>
      </c>
      <c r="BB42" s="286">
        <f>+[11]TD_Bancos!AD45</f>
        <v>0.16748603430259043</v>
      </c>
      <c r="BC42" s="286">
        <f>+[11]TD_Bancos!AE45</f>
        <v>0.158257702890337</v>
      </c>
      <c r="BD42" s="286">
        <f>+[11]TD_Bancos!AF45</f>
        <v>0.18667324324370399</v>
      </c>
      <c r="BE42" s="286">
        <f>+[11]TD_Bancos!AG45</f>
        <v>0.13471654392197671</v>
      </c>
      <c r="BF42" s="286">
        <f>+[11]TD_Bancos!AH45</f>
        <v>0.18007159250892468</v>
      </c>
      <c r="BG42" s="286">
        <f>+[11]TD_Bancos!AI45</f>
        <v>0.18756843418781863</v>
      </c>
      <c r="BH42" s="286">
        <f>+[11]TD_Bancos!AJ45</f>
        <v>0.19936794271486419</v>
      </c>
      <c r="BI42" s="286">
        <f>+[11]TD_Bancos!AK45</f>
        <v>0.20985455752102627</v>
      </c>
      <c r="BJ42" s="316">
        <f>+[11]TD_Bancos!AL45</f>
        <v>0.18103656442435478</v>
      </c>
      <c r="BK42" s="286">
        <f>+[11]TD_Bancos!AM45</f>
        <v>0.11447418570370357</v>
      </c>
      <c r="BL42" s="286">
        <f>+[11]TD_Bancos!AN45</f>
        <v>0.14853862712034036</v>
      </c>
      <c r="BM42" s="286">
        <f>+[11]TD_Bancos!AO45</f>
        <v>0.14868162510698107</v>
      </c>
      <c r="BN42" s="286">
        <f>+[11]TD_Bancos!AP45</f>
        <v>0.18091015648552822</v>
      </c>
      <c r="BO42" s="286">
        <f>+[11]TD_Bancos!AQ45</f>
        <v>0.18149053072413057</v>
      </c>
      <c r="BP42" s="286">
        <f>+[11]TD_Bancos!AR45</f>
        <v>0.18348492866908006</v>
      </c>
      <c r="BQ42" s="286">
        <f>+[11]TD_Bancos!AS45</f>
        <v>0.13643791285151813</v>
      </c>
      <c r="BR42" s="286">
        <f>+[11]TD_Bancos!AT45</f>
        <v>0.17430921595098883</v>
      </c>
      <c r="BS42" s="286">
        <f>+[11]TD_Bancos!AU45</f>
        <v>0.17681983708664387</v>
      </c>
      <c r="BT42" s="286">
        <f>+[11]TD_Bancos!AV45</f>
        <v>0.18416319639282352</v>
      </c>
      <c r="BU42" s="286">
        <f>+[11]TD_Bancos!AW45</f>
        <v>0.17953591640615524</v>
      </c>
      <c r="BV42" s="286">
        <f>+[11]TD_Bancos!AX45</f>
        <v>0.18244880039868058</v>
      </c>
      <c r="BW42" s="299">
        <v>0.14228837177361203</v>
      </c>
      <c r="BX42" s="286">
        <v>0.15857270818527894</v>
      </c>
      <c r="BY42" s="286">
        <v>0.145958830398047</v>
      </c>
      <c r="BZ42" s="286">
        <v>0.13703067639763772</v>
      </c>
      <c r="CA42" s="286">
        <v>0.16057496935594365</v>
      </c>
      <c r="CB42" s="286">
        <v>0.148737369842768</v>
      </c>
      <c r="CC42" s="286">
        <v>0.14739512644607036</v>
      </c>
      <c r="CD42" s="286">
        <v>0.17311317690443995</v>
      </c>
      <c r="CE42" s="286">
        <v>0.19627980344301235</v>
      </c>
      <c r="CF42" s="286">
        <v>0.15893266138031784</v>
      </c>
      <c r="CG42" s="286">
        <v>0.19864568293624463</v>
      </c>
      <c r="CH42" s="369">
        <v>0.1852637319105824</v>
      </c>
    </row>
    <row r="43" spans="2:86" ht="15" customHeight="1" x14ac:dyDescent="0.2">
      <c r="B43" s="336" t="s">
        <v>149</v>
      </c>
      <c r="C43" s="269" t="s">
        <v>143</v>
      </c>
      <c r="D43" s="269">
        <v>0.14493342078890453</v>
      </c>
      <c r="E43" s="269">
        <v>0.14582399513283309</v>
      </c>
      <c r="F43" s="269">
        <v>0.14130112931633731</v>
      </c>
      <c r="G43" s="269">
        <v>0.14760022769273956</v>
      </c>
      <c r="H43" s="269">
        <v>0.14613038947454696</v>
      </c>
      <c r="I43" s="269">
        <v>0.14758697531778298</v>
      </c>
      <c r="J43" s="269" t="s">
        <v>143</v>
      </c>
      <c r="K43" s="269">
        <v>0.1423710223737874</v>
      </c>
      <c r="L43" s="269">
        <v>0.14500023153507757</v>
      </c>
      <c r="M43" s="269">
        <v>0.115</v>
      </c>
      <c r="N43" s="276">
        <v>0.13722806564548101</v>
      </c>
      <c r="O43" s="269">
        <v>9.7631918910861579E-2</v>
      </c>
      <c r="P43" s="269">
        <v>0.10870490516375558</v>
      </c>
      <c r="Q43" s="269">
        <v>0.11574461442026401</v>
      </c>
      <c r="R43" s="269">
        <v>0.11154101048453209</v>
      </c>
      <c r="S43" s="269">
        <v>0.11574663120142499</v>
      </c>
      <c r="T43" s="269">
        <v>0.10022843202483921</v>
      </c>
      <c r="U43" s="269">
        <v>0.10733568792439196</v>
      </c>
      <c r="V43" s="269">
        <v>0.2</v>
      </c>
      <c r="W43" s="269">
        <v>0.11865841063669434</v>
      </c>
      <c r="X43" s="269" t="s">
        <v>143</v>
      </c>
      <c r="Y43" s="269">
        <v>0.2</v>
      </c>
      <c r="Z43" s="276">
        <v>0.14107519700814747</v>
      </c>
      <c r="AA43" s="302">
        <f>+[11]TD_Bancos!C46</f>
        <v>0</v>
      </c>
      <c r="AB43" s="270">
        <f>+[11]TD_Bancos!D46</f>
        <v>0.1053088620689655</v>
      </c>
      <c r="AC43" s="270">
        <f>+[11]TD_Bancos!E46</f>
        <v>9.4486781420474869E-2</v>
      </c>
      <c r="AD43" s="270">
        <f>+[11]TD_Bancos!F46</f>
        <v>9.544854818979763E-2</v>
      </c>
      <c r="AE43" s="270">
        <f>+[11]TD_Bancos!G46</f>
        <v>9.5184935043853683E-2</v>
      </c>
      <c r="AF43" s="270">
        <f>+[11]TD_Bancos!H46</f>
        <v>0.1116945234831921</v>
      </c>
      <c r="AG43" s="270">
        <f>+[11]TD_Bancos!I46</f>
        <v>0.10626723592662873</v>
      </c>
      <c r="AH43" s="270">
        <f>+[11]TD_Bancos!J46</f>
        <v>0.11751330012652707</v>
      </c>
      <c r="AI43" s="302">
        <f>+[11]TD_Bancos!K46</f>
        <v>0</v>
      </c>
      <c r="AJ43" s="302">
        <f>+[11]TD_Bancos!L46</f>
        <v>0</v>
      </c>
      <c r="AK43" s="270">
        <f>+[11]TD_Bancos!M46</f>
        <v>0.21896740341063786</v>
      </c>
      <c r="AL43" s="281">
        <f>+[11]TD_Bancos!N46</f>
        <v>0.27180000000000004</v>
      </c>
      <c r="AM43" s="270">
        <f>+[11]TD_Bancos!O46</f>
        <v>0</v>
      </c>
      <c r="AN43" s="270">
        <f>+[11]TD_Bancos!P46</f>
        <v>0.11723739919354838</v>
      </c>
      <c r="AO43" s="270">
        <f>+[11]TD_Bancos!Q46</f>
        <v>8.2588881641775441E-2</v>
      </c>
      <c r="AP43" s="270">
        <f>+[11]TD_Bancos!R46</f>
        <v>7.0442186624469452E-2</v>
      </c>
      <c r="AQ43" s="270">
        <f>+[11]TD_Bancos!S46</f>
        <v>8.2005080214004655E-2</v>
      </c>
      <c r="AR43" s="270">
        <f>+[11]TD_Bancos!T46</f>
        <v>8.6213860871919387E-2</v>
      </c>
      <c r="AS43" s="270">
        <f>+[11]TD_Bancos!U46</f>
        <v>8.7541936488993E-2</v>
      </c>
      <c r="AT43" s="270">
        <f>+[11]TD_Bancos!V46</f>
        <v>8.5566793284522866E-2</v>
      </c>
      <c r="AU43" s="270">
        <f>+[11]TD_Bancos!W46</f>
        <v>8.8305468089678388E-2</v>
      </c>
      <c r="AV43" s="270">
        <f>+[11]TD_Bancos!X46</f>
        <v>8.9437878811486266E-2</v>
      </c>
      <c r="AW43" s="270">
        <f>+[11]TD_Bancos!Y46</f>
        <v>0.18</v>
      </c>
      <c r="AX43" s="270">
        <f>+[11]TD_Bancos!Z46</f>
        <v>9.7794365696669411E-2</v>
      </c>
      <c r="AY43" s="270">
        <f>+[11]TD_Bancos!AA46</f>
        <v>0.11714739375471057</v>
      </c>
      <c r="AZ43" s="270">
        <f>+[11]TD_Bancos!AB46</f>
        <v>7.3398317495139059E-2</v>
      </c>
      <c r="BA43" s="270">
        <f>+[11]TD_Bancos!AC46</f>
        <v>9.286157880476871E-2</v>
      </c>
      <c r="BB43" s="270">
        <f>+[11]TD_Bancos!AD46</f>
        <v>9.5941221786211353E-2</v>
      </c>
      <c r="BC43" s="270">
        <f>+[11]TD_Bancos!AE46</f>
        <v>0.13612928379381395</v>
      </c>
      <c r="BD43" s="270">
        <f>+[11]TD_Bancos!AF46</f>
        <v>0.12831255962418497</v>
      </c>
      <c r="BE43" s="270">
        <f>+[11]TD_Bancos!AG46</f>
        <v>9.5700032669920471E-2</v>
      </c>
      <c r="BF43" s="270">
        <f>+[11]TD_Bancos!AH46</f>
        <v>0.11495665612247362</v>
      </c>
      <c r="BG43" s="270">
        <f>+[11]TD_Bancos!AI46</f>
        <v>0.18</v>
      </c>
      <c r="BH43" s="270">
        <f>+[11]TD_Bancos!AJ46</f>
        <v>0.252</v>
      </c>
      <c r="BI43" s="270">
        <f>+[11]TD_Bancos!AK46</f>
        <v>0.14229787409247491</v>
      </c>
      <c r="BJ43" s="314">
        <f>+[11]TD_Bancos!AL46</f>
        <v>0.11928830986603359</v>
      </c>
      <c r="BK43" s="270">
        <f>+[11]TD_Bancos!AM46</f>
        <v>7.5092629692962889E-2</v>
      </c>
      <c r="BL43" s="270">
        <f>+[11]TD_Bancos!AN46</f>
        <v>7.6515151288705383E-2</v>
      </c>
      <c r="BM43" s="270">
        <f>+[11]TD_Bancos!AO46</f>
        <v>8.3011424792707289E-2</v>
      </c>
      <c r="BN43" s="270">
        <f>+[11]TD_Bancos!AP46</f>
        <v>9.2972527405135286E-2</v>
      </c>
      <c r="BO43" s="270">
        <f>+[11]TD_Bancos!AQ46</f>
        <v>0.11182418996785985</v>
      </c>
      <c r="BP43" s="270">
        <f>+[11]TD_Bancos!AR46</f>
        <v>0.11924417612290239</v>
      </c>
      <c r="BQ43" s="270">
        <f>+[11]TD_Bancos!AS46</f>
        <v>0.12009786390962116</v>
      </c>
      <c r="BR43" s="270">
        <f>+[11]TD_Bancos!AT46</f>
        <v>0.20458504431952582</v>
      </c>
      <c r="BS43" s="270">
        <f>+[11]TD_Bancos!AU46</f>
        <v>0.2108808778722677</v>
      </c>
      <c r="BT43" s="270">
        <f>+[11]TD_Bancos!AV46</f>
        <v>0.13499366629903892</v>
      </c>
      <c r="BU43" s="270">
        <f>+[11]TD_Bancos!AW46</f>
        <v>0.252</v>
      </c>
      <c r="BV43" s="270">
        <f>+[11]TD_Bancos!AX46</f>
        <v>0.10999994546178415</v>
      </c>
      <c r="BW43" s="290">
        <v>9.0529975527482459E-2</v>
      </c>
      <c r="BX43" s="270">
        <v>8.2280842178986999E-2</v>
      </c>
      <c r="BY43" s="270">
        <v>8.758667099972986E-2</v>
      </c>
      <c r="BZ43" s="270">
        <v>8.5026278768529459E-2</v>
      </c>
      <c r="CA43" s="270">
        <v>7.9639597646647312E-2</v>
      </c>
      <c r="CB43" s="270">
        <v>9.1573331154227902E-2</v>
      </c>
      <c r="CC43" s="270">
        <v>9.1859064680053337E-2</v>
      </c>
      <c r="CD43" s="270"/>
      <c r="CE43" s="270"/>
      <c r="CF43" s="270"/>
      <c r="CG43" s="270">
        <v>0.25200018000012858</v>
      </c>
      <c r="CH43" s="367">
        <v>8.2500000000000004E-2</v>
      </c>
    </row>
    <row r="44" spans="2:86" ht="15" customHeight="1" x14ac:dyDescent="0.2">
      <c r="B44" s="336" t="s">
        <v>150</v>
      </c>
      <c r="C44" s="269">
        <v>0.22517232059974385</v>
      </c>
      <c r="D44" s="269">
        <v>0.28489203738824764</v>
      </c>
      <c r="E44" s="269">
        <v>0.26966721947811551</v>
      </c>
      <c r="F44" s="269">
        <v>0.2389805125969241</v>
      </c>
      <c r="G44" s="269">
        <v>0.1824845092262366</v>
      </c>
      <c r="H44" s="269">
        <v>0.14255742059129342</v>
      </c>
      <c r="I44" s="269">
        <v>0.1572631367671343</v>
      </c>
      <c r="J44" s="269">
        <v>0.18911268401122916</v>
      </c>
      <c r="K44" s="269" t="s">
        <v>144</v>
      </c>
      <c r="L44" s="269">
        <v>0.16304587999560827</v>
      </c>
      <c r="M44" s="269">
        <v>0.20944098681603163</v>
      </c>
      <c r="N44" s="276">
        <v>0.2117055112161888</v>
      </c>
      <c r="O44" s="269">
        <v>0.22879569042665704</v>
      </c>
      <c r="P44" s="269">
        <v>0.17227499703589735</v>
      </c>
      <c r="Q44" s="269">
        <v>0.22545695097523144</v>
      </c>
      <c r="R44" s="269">
        <v>0.25458031195840553</v>
      </c>
      <c r="S44" s="269">
        <v>0.18966038139092081</v>
      </c>
      <c r="T44" s="269">
        <v>0.20570111660879981</v>
      </c>
      <c r="U44" s="269">
        <v>0.27589551973492416</v>
      </c>
      <c r="V44" s="269">
        <v>0.12497169684550005</v>
      </c>
      <c r="W44" s="269">
        <v>9.6172969921264631E-2</v>
      </c>
      <c r="X44" s="269">
        <v>9.5380957069118977E-2</v>
      </c>
      <c r="Y44" s="269">
        <v>0.16203394832294235</v>
      </c>
      <c r="Z44" s="276">
        <v>0.13700208426193902</v>
      </c>
      <c r="AA44" s="290">
        <f>+[11]TD_Bancos!C47</f>
        <v>0.2514829620698516</v>
      </c>
      <c r="AB44" s="270">
        <f>+[11]TD_Bancos!D47</f>
        <v>0.12749266217449687</v>
      </c>
      <c r="AC44" s="270">
        <f>+[11]TD_Bancos!E47</f>
        <v>0.13646161075841526</v>
      </c>
      <c r="AD44" s="270">
        <f>+[11]TD_Bancos!F47</f>
        <v>0.15572183375319287</v>
      </c>
      <c r="AE44" s="270">
        <f>+[11]TD_Bancos!G47</f>
        <v>0.150993976684412</v>
      </c>
      <c r="AF44" s="270">
        <f>+[11]TD_Bancos!H47</f>
        <v>0.22982659505550931</v>
      </c>
      <c r="AG44" s="270">
        <f>+[11]TD_Bancos!I47</f>
        <v>0.24345378683779975</v>
      </c>
      <c r="AH44" s="270">
        <f>+[11]TD_Bancos!J47</f>
        <v>0.18905726079865329</v>
      </c>
      <c r="AI44" s="270">
        <f>+[11]TD_Bancos!K47</f>
        <v>0.18593521565381241</v>
      </c>
      <c r="AJ44" s="270">
        <f>+[11]TD_Bancos!L47</f>
        <v>0.2250561831569145</v>
      </c>
      <c r="AK44" s="270">
        <f>+[11]TD_Bancos!M47</f>
        <v>0.11384922263910471</v>
      </c>
      <c r="AL44" s="281">
        <f>+[11]TD_Bancos!N47</f>
        <v>0.14126111801340788</v>
      </c>
      <c r="AM44" s="270">
        <f>+[11]TD_Bancos!O47</f>
        <v>0.11753000285290159</v>
      </c>
      <c r="AN44" s="270">
        <f>+[11]TD_Bancos!P47</f>
        <v>0.15757228009103461</v>
      </c>
      <c r="AO44" s="270">
        <f>+[11]TD_Bancos!Q47</f>
        <v>0.16429904833904718</v>
      </c>
      <c r="AP44" s="270">
        <f>+[11]TD_Bancos!R47</f>
        <v>0.12894380609379499</v>
      </c>
      <c r="AQ44" s="270">
        <f>+[11]TD_Bancos!S47</f>
        <v>0.1709377260497125</v>
      </c>
      <c r="AR44" s="270">
        <f>+[11]TD_Bancos!T47</f>
        <v>0.16160620157021841</v>
      </c>
      <c r="AS44" s="270">
        <f>+[11]TD_Bancos!U47</f>
        <v>0.13419478201876237</v>
      </c>
      <c r="AT44" s="270">
        <f>+[11]TD_Bancos!V47</f>
        <v>0.15759318786173754</v>
      </c>
      <c r="AU44" s="270">
        <f>+[11]TD_Bancos!W47</f>
        <v>0.14493030439093346</v>
      </c>
      <c r="AV44" s="270">
        <f>+[11]TD_Bancos!X47</f>
        <v>0.27428237752348922</v>
      </c>
      <c r="AW44" s="270">
        <f>+[11]TD_Bancos!Y47</f>
        <v>0.21909341219209982</v>
      </c>
      <c r="AX44" s="270">
        <f>+[11]TD_Bancos!Z47</f>
        <v>9.8872229280430143E-2</v>
      </c>
      <c r="AY44" s="270">
        <f>+[11]TD_Bancos!AA47</f>
        <v>9.0603923012577234E-2</v>
      </c>
      <c r="AZ44" s="270">
        <f>+[11]TD_Bancos!AB47</f>
        <v>0.13034220976037572</v>
      </c>
      <c r="BA44" s="270">
        <f>+[11]TD_Bancos!AC47</f>
        <v>0.13199353456255986</v>
      </c>
      <c r="BB44" s="270">
        <f>+[11]TD_Bancos!AD47</f>
        <v>0.16035999298946876</v>
      </c>
      <c r="BC44" s="270">
        <f>+[11]TD_Bancos!AE47</f>
        <v>0.10137253762078501</v>
      </c>
      <c r="BD44" s="270">
        <f>+[11]TD_Bancos!AF47</f>
        <v>0.21325967976910215</v>
      </c>
      <c r="BE44" s="270">
        <f>+[11]TD_Bancos!AG47</f>
        <v>9.6836419784340225E-2</v>
      </c>
      <c r="BF44" s="270">
        <f>+[11]TD_Bancos!AH47</f>
        <v>0.24046663521098322</v>
      </c>
      <c r="BG44" s="270">
        <f>+[11]TD_Bancos!AI47</f>
        <v>0.23224222598504418</v>
      </c>
      <c r="BH44" s="270">
        <f>+[11]TD_Bancos!AJ47</f>
        <v>0.20940822879591295</v>
      </c>
      <c r="BI44" s="270">
        <f>+[11]TD_Bancos!AK47</f>
        <v>0.23639454981745872</v>
      </c>
      <c r="BJ44" s="314">
        <f>+[11]TD_Bancos!AL47</f>
        <v>0.22570251889477899</v>
      </c>
      <c r="BK44" s="270">
        <f>+[11]TD_Bancos!AM47</f>
        <v>8.9206396693058979E-2</v>
      </c>
      <c r="BL44" s="270">
        <f>+[11]TD_Bancos!AN47</f>
        <v>0.20488267014644629</v>
      </c>
      <c r="BM44" s="270">
        <f>+[11]TD_Bancos!AO47</f>
        <v>0.22881891781407593</v>
      </c>
      <c r="BN44" s="270">
        <f>+[11]TD_Bancos!AP47</f>
        <v>0.24356029237947549</v>
      </c>
      <c r="BO44" s="270">
        <f>+[11]TD_Bancos!AQ47</f>
        <v>0.21923423312965495</v>
      </c>
      <c r="BP44" s="270">
        <f>+[11]TD_Bancos!AR47</f>
        <v>0.23763163946104401</v>
      </c>
      <c r="BQ44" s="270">
        <f>+[11]TD_Bancos!AS47</f>
        <v>0.11829447295491805</v>
      </c>
      <c r="BR44" s="270">
        <f>+[11]TD_Bancos!AT47</f>
        <v>0.22149287046344635</v>
      </c>
      <c r="BS44" s="270">
        <f>+[11]TD_Bancos!AU47</f>
        <v>0.23210373506409868</v>
      </c>
      <c r="BT44" s="270">
        <f>+[11]TD_Bancos!AV47</f>
        <v>0.22146591563238052</v>
      </c>
      <c r="BU44" s="270">
        <f>+[11]TD_Bancos!AW47</f>
        <v>0.19666624762857393</v>
      </c>
      <c r="BV44" s="270">
        <f>+[11]TD_Bancos!AX47</f>
        <v>0.22924961204461552</v>
      </c>
      <c r="BW44" s="290">
        <v>0.17510986694461239</v>
      </c>
      <c r="BX44" s="270">
        <v>0.24166615440973821</v>
      </c>
      <c r="BY44" s="270">
        <v>0.21161997169346539</v>
      </c>
      <c r="BZ44" s="270">
        <v>0.13404245243926124</v>
      </c>
      <c r="CA44" s="270">
        <v>0.19109656241001699</v>
      </c>
      <c r="CB44" s="270">
        <v>0.18436315092811784</v>
      </c>
      <c r="CC44" s="270">
        <v>0.15876778641382369</v>
      </c>
      <c r="CD44" s="270">
        <v>0.17688467835575561</v>
      </c>
      <c r="CE44" s="270">
        <v>0.22621659488625925</v>
      </c>
      <c r="CF44" s="270">
        <v>0.15664736467987314</v>
      </c>
      <c r="CG44" s="270">
        <v>0.22527712952059875</v>
      </c>
      <c r="CH44" s="367">
        <v>0.22376189515906791</v>
      </c>
    </row>
    <row r="45" spans="2:86" ht="15" customHeight="1" x14ac:dyDescent="0.2">
      <c r="B45" s="336" t="s">
        <v>159</v>
      </c>
      <c r="C45" s="269" t="s">
        <v>143</v>
      </c>
      <c r="D45" s="269" t="s">
        <v>143</v>
      </c>
      <c r="E45" s="269" t="s">
        <v>143</v>
      </c>
      <c r="F45" s="269" t="s">
        <v>143</v>
      </c>
      <c r="G45" s="269" t="s">
        <v>143</v>
      </c>
      <c r="H45" s="269" t="s">
        <v>143</v>
      </c>
      <c r="I45" s="269" t="s">
        <v>143</v>
      </c>
      <c r="J45" s="269" t="s">
        <v>143</v>
      </c>
      <c r="K45" s="269" t="s">
        <v>143</v>
      </c>
      <c r="L45" s="269" t="s">
        <v>143</v>
      </c>
      <c r="M45" s="269" t="s">
        <v>143</v>
      </c>
      <c r="N45" s="276" t="s">
        <v>143</v>
      </c>
      <c r="O45" s="269" t="s">
        <v>143</v>
      </c>
      <c r="P45" s="269" t="s">
        <v>143</v>
      </c>
      <c r="Q45" s="269" t="s">
        <v>143</v>
      </c>
      <c r="R45" s="269" t="s">
        <v>143</v>
      </c>
      <c r="S45" s="269" t="s">
        <v>143</v>
      </c>
      <c r="T45" s="269" t="s">
        <v>143</v>
      </c>
      <c r="U45" s="269" t="s">
        <v>143</v>
      </c>
      <c r="V45" s="269" t="s">
        <v>143</v>
      </c>
      <c r="W45" s="269" t="s">
        <v>143</v>
      </c>
      <c r="X45" s="269" t="s">
        <v>143</v>
      </c>
      <c r="Y45" s="269" t="s">
        <v>143</v>
      </c>
      <c r="Z45" s="276" t="s">
        <v>143</v>
      </c>
      <c r="AA45" s="301">
        <f>+[11]TD_Bancos!C48</f>
        <v>0</v>
      </c>
      <c r="AB45" s="302">
        <f>+[11]TD_Bancos!D48</f>
        <v>0</v>
      </c>
      <c r="AC45" s="302">
        <f>+[11]TD_Bancos!E48</f>
        <v>0</v>
      </c>
      <c r="AD45" s="302">
        <f>+[11]TD_Bancos!F48</f>
        <v>0</v>
      </c>
      <c r="AE45" s="302">
        <f>+[11]TD_Bancos!G48</f>
        <v>0</v>
      </c>
      <c r="AF45" s="302">
        <f>+[11]TD_Bancos!H48</f>
        <v>0</v>
      </c>
      <c r="AG45" s="302">
        <f>+[11]TD_Bancos!I48</f>
        <v>0</v>
      </c>
      <c r="AH45" s="302">
        <f>+[11]TD_Bancos!J48</f>
        <v>0</v>
      </c>
      <c r="AI45" s="302">
        <f>+[11]TD_Bancos!K48</f>
        <v>0</v>
      </c>
      <c r="AJ45" s="302">
        <f>+[11]TD_Bancos!L48</f>
        <v>0</v>
      </c>
      <c r="AK45" s="302">
        <f>+[11]TD_Bancos!M48</f>
        <v>0</v>
      </c>
      <c r="AL45" s="303">
        <f>+[11]TD_Bancos!N48</f>
        <v>0</v>
      </c>
      <c r="AM45" s="302">
        <f>+[11]TD_Bancos!O48</f>
        <v>0</v>
      </c>
      <c r="AN45" s="302">
        <f>+[11]TD_Bancos!P48</f>
        <v>0</v>
      </c>
      <c r="AO45" s="302">
        <f>+[11]TD_Bancos!Q48</f>
        <v>0</v>
      </c>
      <c r="AP45" s="302">
        <f>+[11]TD_Bancos!R48</f>
        <v>0</v>
      </c>
      <c r="AQ45" s="302">
        <f>+[11]TD_Bancos!S48</f>
        <v>0</v>
      </c>
      <c r="AR45" s="302">
        <f>+[11]TD_Bancos!T48</f>
        <v>0</v>
      </c>
      <c r="AS45" s="302">
        <f>+[11]TD_Bancos!U48</f>
        <v>0</v>
      </c>
      <c r="AT45" s="302">
        <f>+[11]TD_Bancos!V48</f>
        <v>0</v>
      </c>
      <c r="AU45" s="302">
        <f>+[11]TD_Bancos!W48</f>
        <v>0</v>
      </c>
      <c r="AV45" s="302">
        <f>+[11]TD_Bancos!X48</f>
        <v>0</v>
      </c>
      <c r="AW45" s="302">
        <f>+[11]TD_Bancos!Y48</f>
        <v>0</v>
      </c>
      <c r="AX45" s="302">
        <f>+[11]TD_Bancos!Z48</f>
        <v>0</v>
      </c>
      <c r="AY45" s="302">
        <f>+[11]TD_Bancos!AA48</f>
        <v>0</v>
      </c>
      <c r="AZ45" s="302">
        <f>+[11]TD_Bancos!AB48</f>
        <v>0</v>
      </c>
      <c r="BA45" s="302">
        <f>+[11]TD_Bancos!AC48</f>
        <v>0</v>
      </c>
      <c r="BB45" s="302">
        <f>+[11]TD_Bancos!AD48</f>
        <v>0</v>
      </c>
      <c r="BC45" s="302">
        <f>+[11]TD_Bancos!AE48</f>
        <v>0</v>
      </c>
      <c r="BD45" s="302">
        <f>+[11]TD_Bancos!AF48</f>
        <v>0</v>
      </c>
      <c r="BE45" s="302">
        <f>+[11]TD_Bancos!AG48</f>
        <v>0</v>
      </c>
      <c r="BF45" s="302">
        <f>+[11]TD_Bancos!AH48</f>
        <v>0</v>
      </c>
      <c r="BG45" s="302">
        <f>+[11]TD_Bancos!AI48</f>
        <v>0</v>
      </c>
      <c r="BH45" s="302">
        <f>+[11]TD_Bancos!AJ48</f>
        <v>0</v>
      </c>
      <c r="BI45" s="302">
        <f>+[11]TD_Bancos!AK48</f>
        <v>0</v>
      </c>
      <c r="BJ45" s="315">
        <f>+[11]TD_Bancos!AL48</f>
        <v>0</v>
      </c>
      <c r="BK45" s="302">
        <f>+[11]TD_Bancos!AM48</f>
        <v>0</v>
      </c>
      <c r="BL45" s="302">
        <f>+[11]TD_Bancos!AN48</f>
        <v>0</v>
      </c>
      <c r="BM45" s="302">
        <f>+[11]TD_Bancos!AO48</f>
        <v>0</v>
      </c>
      <c r="BN45" s="302">
        <f>+[11]TD_Bancos!AP48</f>
        <v>0</v>
      </c>
      <c r="BO45" s="302">
        <f>+[11]TD_Bancos!AQ48</f>
        <v>0</v>
      </c>
      <c r="BP45" s="302">
        <f>+[11]TD_Bancos!AR48</f>
        <v>0</v>
      </c>
      <c r="BQ45" s="302">
        <f>+[11]TD_Bancos!AS48</f>
        <v>0</v>
      </c>
      <c r="BR45" s="302">
        <f>+[11]TD_Bancos!AT48</f>
        <v>0</v>
      </c>
      <c r="BS45" s="302">
        <f>+[11]TD_Bancos!AU48</f>
        <v>0</v>
      </c>
      <c r="BT45" s="302">
        <f>+[11]TD_Bancos!AV48</f>
        <v>0</v>
      </c>
      <c r="BU45" s="302">
        <f>+[11]TD_Bancos!AW48</f>
        <v>0</v>
      </c>
      <c r="BV45" s="302">
        <f>+[11]TD_Bancos!AX48</f>
        <v>0</v>
      </c>
      <c r="BW45" s="301"/>
      <c r="BX45" s="302"/>
      <c r="BY45" s="302"/>
      <c r="BZ45" s="302"/>
      <c r="CA45" s="302"/>
      <c r="CB45" s="302"/>
      <c r="CC45" s="302"/>
      <c r="CD45" s="302"/>
      <c r="CE45" s="302"/>
      <c r="CF45" s="302"/>
      <c r="CG45" s="302"/>
      <c r="CH45" s="368"/>
    </row>
    <row r="46" spans="2:86" ht="15" customHeight="1" x14ac:dyDescent="0.2">
      <c r="B46" s="336" t="s">
        <v>151</v>
      </c>
      <c r="C46" s="269" t="s">
        <v>143</v>
      </c>
      <c r="D46" s="269" t="s">
        <v>143</v>
      </c>
      <c r="E46" s="269" t="s">
        <v>143</v>
      </c>
      <c r="F46" s="269" t="s">
        <v>143</v>
      </c>
      <c r="G46" s="269" t="s">
        <v>143</v>
      </c>
      <c r="H46" s="269" t="s">
        <v>143</v>
      </c>
      <c r="I46" s="269" t="s">
        <v>143</v>
      </c>
      <c r="J46" s="269" t="s">
        <v>143</v>
      </c>
      <c r="K46" s="269" t="s">
        <v>143</v>
      </c>
      <c r="L46" s="269" t="s">
        <v>143</v>
      </c>
      <c r="M46" s="269" t="s">
        <v>143</v>
      </c>
      <c r="N46" s="276" t="s">
        <v>143</v>
      </c>
      <c r="O46" s="269" t="s">
        <v>143</v>
      </c>
      <c r="P46" s="269" t="s">
        <v>143</v>
      </c>
      <c r="Q46" s="269" t="s">
        <v>143</v>
      </c>
      <c r="R46" s="269" t="s">
        <v>143</v>
      </c>
      <c r="S46" s="269" t="s">
        <v>143</v>
      </c>
      <c r="T46" s="269" t="s">
        <v>143</v>
      </c>
      <c r="U46" s="269" t="s">
        <v>143</v>
      </c>
      <c r="V46" s="269" t="s">
        <v>143</v>
      </c>
      <c r="W46" s="269" t="s">
        <v>143</v>
      </c>
      <c r="X46" s="269" t="s">
        <v>143</v>
      </c>
      <c r="Y46" s="269" t="s">
        <v>143</v>
      </c>
      <c r="Z46" s="276" t="s">
        <v>143</v>
      </c>
      <c r="AA46" s="301">
        <f>+[11]TD_Bancos!C49</f>
        <v>0</v>
      </c>
      <c r="AB46" s="302">
        <f>+[11]TD_Bancos!D49</f>
        <v>0</v>
      </c>
      <c r="AC46" s="302">
        <f>+[11]TD_Bancos!E49</f>
        <v>0</v>
      </c>
      <c r="AD46" s="302">
        <f>+[11]TD_Bancos!F49</f>
        <v>0</v>
      </c>
      <c r="AE46" s="302">
        <f>+[11]TD_Bancos!G49</f>
        <v>0</v>
      </c>
      <c r="AF46" s="302">
        <f>+[11]TD_Bancos!H49</f>
        <v>0</v>
      </c>
      <c r="AG46" s="302">
        <f>+[11]TD_Bancos!I49</f>
        <v>0</v>
      </c>
      <c r="AH46" s="302">
        <f>+[11]TD_Bancos!J49</f>
        <v>0</v>
      </c>
      <c r="AI46" s="302">
        <f>+[11]TD_Bancos!K49</f>
        <v>0</v>
      </c>
      <c r="AJ46" s="302">
        <f>+[11]TD_Bancos!L49</f>
        <v>0</v>
      </c>
      <c r="AK46" s="302">
        <f>+[11]TD_Bancos!M49</f>
        <v>0</v>
      </c>
      <c r="AL46" s="303">
        <f>+[11]TD_Bancos!N49</f>
        <v>0</v>
      </c>
      <c r="AM46" s="302">
        <f>+[11]TD_Bancos!O49</f>
        <v>0</v>
      </c>
      <c r="AN46" s="302">
        <f>+[11]TD_Bancos!P49</f>
        <v>0</v>
      </c>
      <c r="AO46" s="302">
        <f>+[11]TD_Bancos!Q49</f>
        <v>0</v>
      </c>
      <c r="AP46" s="302">
        <f>+[11]TD_Bancos!R49</f>
        <v>0</v>
      </c>
      <c r="AQ46" s="302">
        <f>+[11]TD_Bancos!S49</f>
        <v>0</v>
      </c>
      <c r="AR46" s="302">
        <f>+[11]TD_Bancos!T49</f>
        <v>0</v>
      </c>
      <c r="AS46" s="302">
        <f>+[11]TD_Bancos!U49</f>
        <v>0</v>
      </c>
      <c r="AT46" s="302">
        <f>+[11]TD_Bancos!V49</f>
        <v>0</v>
      </c>
      <c r="AU46" s="302">
        <f>+[11]TD_Bancos!W49</f>
        <v>0</v>
      </c>
      <c r="AV46" s="302">
        <f>+[11]TD_Bancos!X49</f>
        <v>0</v>
      </c>
      <c r="AW46" s="302">
        <f>+[11]TD_Bancos!Y49</f>
        <v>0</v>
      </c>
      <c r="AX46" s="302">
        <f>+[11]TD_Bancos!Z49</f>
        <v>0</v>
      </c>
      <c r="AY46" s="302">
        <f>+[11]TD_Bancos!AA49</f>
        <v>0</v>
      </c>
      <c r="AZ46" s="302">
        <f>+[11]TD_Bancos!AB49</f>
        <v>0</v>
      </c>
      <c r="BA46" s="302">
        <f>+[11]TD_Bancos!AC49</f>
        <v>0</v>
      </c>
      <c r="BB46" s="302">
        <f>+[11]TD_Bancos!AD49</f>
        <v>0</v>
      </c>
      <c r="BC46" s="302">
        <f>+[11]TD_Bancos!AE49</f>
        <v>0</v>
      </c>
      <c r="BD46" s="302">
        <f>+[11]TD_Bancos!AF49</f>
        <v>0</v>
      </c>
      <c r="BE46" s="302">
        <f>+[11]TD_Bancos!AG49</f>
        <v>0</v>
      </c>
      <c r="BF46" s="302">
        <f>+[11]TD_Bancos!AH49</f>
        <v>0</v>
      </c>
      <c r="BG46" s="302">
        <f>+[11]TD_Bancos!AI49</f>
        <v>0</v>
      </c>
      <c r="BH46" s="302">
        <f>+[11]TD_Bancos!AJ49</f>
        <v>0</v>
      </c>
      <c r="BI46" s="302">
        <f>+[11]TD_Bancos!AK49</f>
        <v>0</v>
      </c>
      <c r="BJ46" s="315">
        <f>+[11]TD_Bancos!AL49</f>
        <v>0</v>
      </c>
      <c r="BK46" s="302">
        <f>+[11]TD_Bancos!AM49</f>
        <v>0</v>
      </c>
      <c r="BL46" s="302">
        <f>+[11]TD_Bancos!AN49</f>
        <v>0</v>
      </c>
      <c r="BM46" s="302">
        <f>+[11]TD_Bancos!AO49</f>
        <v>0</v>
      </c>
      <c r="BN46" s="302">
        <f>+[11]TD_Bancos!AP49</f>
        <v>0</v>
      </c>
      <c r="BO46" s="302">
        <f>+[11]TD_Bancos!AQ49</f>
        <v>0</v>
      </c>
      <c r="BP46" s="302">
        <f>+[11]TD_Bancos!AR49</f>
        <v>0</v>
      </c>
      <c r="BQ46" s="302">
        <f>+[11]TD_Bancos!AS49</f>
        <v>0</v>
      </c>
      <c r="BR46" s="302">
        <f>+[11]TD_Bancos!AT49</f>
        <v>0</v>
      </c>
      <c r="BS46" s="302">
        <f>+[11]TD_Bancos!AU49</f>
        <v>0</v>
      </c>
      <c r="BT46" s="302">
        <f>+[11]TD_Bancos!AV49</f>
        <v>0</v>
      </c>
      <c r="BU46" s="302">
        <f>+[11]TD_Bancos!AW49</f>
        <v>0</v>
      </c>
      <c r="BV46" s="302">
        <f>+[11]TD_Bancos!AX49</f>
        <v>0</v>
      </c>
      <c r="BW46" s="301"/>
      <c r="BX46" s="302"/>
      <c r="BY46" s="302"/>
      <c r="BZ46" s="302"/>
      <c r="CA46" s="302"/>
      <c r="CB46" s="302"/>
      <c r="CC46" s="302"/>
      <c r="CD46" s="302"/>
      <c r="CE46" s="302"/>
      <c r="CF46" s="302"/>
      <c r="CG46" s="302"/>
      <c r="CH46" s="368"/>
    </row>
    <row r="47" spans="2:86" ht="15" customHeight="1" x14ac:dyDescent="0.2">
      <c r="B47" s="336" t="s">
        <v>173</v>
      </c>
      <c r="C47" s="269" t="s">
        <v>143</v>
      </c>
      <c r="D47" s="269" t="s">
        <v>143</v>
      </c>
      <c r="E47" s="269" t="s">
        <v>143</v>
      </c>
      <c r="F47" s="269">
        <v>0.14900001112087277</v>
      </c>
      <c r="G47" s="269">
        <v>0.1541644181776316</v>
      </c>
      <c r="H47" s="269">
        <v>0.15559450707042335</v>
      </c>
      <c r="I47" s="269">
        <v>0.16059998205795281</v>
      </c>
      <c r="J47" s="269">
        <v>0.14000000000000001</v>
      </c>
      <c r="K47" s="269">
        <v>0.2</v>
      </c>
      <c r="L47" s="269">
        <v>0.2</v>
      </c>
      <c r="M47" s="269">
        <v>0.1801720477487582</v>
      </c>
      <c r="N47" s="276">
        <v>0.19999999999999996</v>
      </c>
      <c r="O47" s="269">
        <v>0.2</v>
      </c>
      <c r="P47" s="269">
        <v>0.17862676997061183</v>
      </c>
      <c r="Q47" s="269">
        <v>0.16984944147644487</v>
      </c>
      <c r="R47" s="269">
        <v>0.19048398835516742</v>
      </c>
      <c r="S47" s="269">
        <v>0.19352051835853135</v>
      </c>
      <c r="T47" s="269">
        <v>0.2</v>
      </c>
      <c r="U47" s="269">
        <v>0.16898388014413049</v>
      </c>
      <c r="V47" s="269">
        <v>0.16871952255302763</v>
      </c>
      <c r="W47" s="269">
        <v>0.19999999999999998</v>
      </c>
      <c r="X47" s="269">
        <v>0.18306077877803226</v>
      </c>
      <c r="Y47" s="269">
        <v>0.20000000000000004</v>
      </c>
      <c r="Z47" s="276">
        <v>0.17953312897901438</v>
      </c>
      <c r="AA47" s="290">
        <f>+[11]TD_Bancos!C50</f>
        <v>0.13075094530181916</v>
      </c>
      <c r="AB47" s="270">
        <f>+[11]TD_Bancos!D50</f>
        <v>0.125</v>
      </c>
      <c r="AC47" s="270">
        <f>+[11]TD_Bancos!E50</f>
        <v>0.2520857142857143</v>
      </c>
      <c r="AD47" s="270">
        <f>+[11]TD_Bancos!F50</f>
        <v>0.13539149748467158</v>
      </c>
      <c r="AE47" s="270">
        <f>+[11]TD_Bancos!G50</f>
        <v>0.12344815287650039</v>
      </c>
      <c r="AF47" s="270">
        <f>+[11]TD_Bancos!H50</f>
        <v>0.12352273639626574</v>
      </c>
      <c r="AG47" s="270">
        <f>+[11]TD_Bancos!I50</f>
        <v>0.16500539368564959</v>
      </c>
      <c r="AH47" s="270">
        <f>+[11]TD_Bancos!J50</f>
        <v>0.14000000000000001</v>
      </c>
      <c r="AI47" s="302">
        <f>+[11]TD_Bancos!K50</f>
        <v>0</v>
      </c>
      <c r="AJ47" s="270">
        <f>+[11]TD_Bancos!L50</f>
        <v>0.12</v>
      </c>
      <c r="AK47" s="270">
        <f>+[11]TD_Bancos!M50</f>
        <v>0.13</v>
      </c>
      <c r="AL47" s="281">
        <f>+[11]TD_Bancos!N50</f>
        <v>0</v>
      </c>
      <c r="AM47" s="302">
        <f>+[11]TD_Bancos!O50</f>
        <v>0</v>
      </c>
      <c r="AN47" s="302">
        <f>+[11]TD_Bancos!P50</f>
        <v>0</v>
      </c>
      <c r="AO47" s="270">
        <f>+[11]TD_Bancos!Q50</f>
        <v>0.27600000000000002</v>
      </c>
      <c r="AP47" s="302">
        <f>+[11]TD_Bancos!R50</f>
        <v>0</v>
      </c>
      <c r="AQ47" s="302">
        <f>+[11]TD_Bancos!S50</f>
        <v>0</v>
      </c>
      <c r="AR47" s="270">
        <f>+[11]TD_Bancos!T50</f>
        <v>0.10999999999999999</v>
      </c>
      <c r="AS47" s="302">
        <f>+[11]TD_Bancos!U50</f>
        <v>0</v>
      </c>
      <c r="AT47" s="270">
        <f>+[11]TD_Bancos!V50</f>
        <v>0.12500042146433568</v>
      </c>
      <c r="AU47" s="302">
        <f>+[11]TD_Bancos!W50</f>
        <v>0</v>
      </c>
      <c r="AV47" s="302">
        <f>+[11]TD_Bancos!X50</f>
        <v>0</v>
      </c>
      <c r="AW47" s="270">
        <f>+[11]TD_Bancos!Y50</f>
        <v>0.1</v>
      </c>
      <c r="AX47" s="302">
        <f>+[11]TD_Bancos!Z50</f>
        <v>0</v>
      </c>
      <c r="AY47" s="270">
        <f>+[11]TD_Bancos!AA50</f>
        <v>0.11000000000000001</v>
      </c>
      <c r="AZ47" s="302">
        <f>+[11]TD_Bancos!AB50</f>
        <v>0</v>
      </c>
      <c r="BA47" s="270">
        <f>+[11]TD_Bancos!AC50</f>
        <v>0.105</v>
      </c>
      <c r="BB47" s="270">
        <f>+[11]TD_Bancos!AD50</f>
        <v>0.1</v>
      </c>
      <c r="BC47" s="270">
        <f>+[11]TD_Bancos!AE50</f>
        <v>0.11558073128264654</v>
      </c>
      <c r="BD47" s="270">
        <f>+[11]TD_Bancos!AF50</f>
        <v>0.11747618895714468</v>
      </c>
      <c r="BE47" s="270">
        <f>+[11]TD_Bancos!AG50</f>
        <v>0.11976511323490083</v>
      </c>
      <c r="BF47" s="270">
        <f>+[11]TD_Bancos!AH50</f>
        <v>0.1061439480820031</v>
      </c>
      <c r="BG47" s="270">
        <f>+[11]TD_Bancos!AI50</f>
        <v>0.12013292744864502</v>
      </c>
      <c r="BH47" s="270">
        <f>+[11]TD_Bancos!AJ50</f>
        <v>0.12117158723996556</v>
      </c>
      <c r="BI47" s="270">
        <f>+[11]TD_Bancos!AK50</f>
        <v>0.12</v>
      </c>
      <c r="BJ47" s="270">
        <f>+[11]TD_Bancos!AL50</f>
        <v>0.11</v>
      </c>
      <c r="BK47" s="320">
        <f>+[11]TD_Bancos!AM50</f>
        <v>0.12</v>
      </c>
      <c r="BL47" s="270">
        <f>+[11]TD_Bancos!AN50</f>
        <v>0.12</v>
      </c>
      <c r="BM47" s="270">
        <f>+[11]TD_Bancos!AO50</f>
        <v>0.10752852083595796</v>
      </c>
      <c r="BN47" s="270">
        <f>+[11]TD_Bancos!AP50</f>
        <v>0.13199039720646005</v>
      </c>
      <c r="BO47" s="302">
        <f>+[11]TD_Bancos!AQ50</f>
        <v>0</v>
      </c>
      <c r="BP47" s="302">
        <f>+[11]TD_Bancos!AR50</f>
        <v>0</v>
      </c>
      <c r="BQ47" s="270">
        <f>+[11]TD_Bancos!AS50</f>
        <v>0.11181849116090008</v>
      </c>
      <c r="BR47" s="270">
        <f>+[11]TD_Bancos!AT50</f>
        <v>0.10695391778052603</v>
      </c>
      <c r="BS47" s="270">
        <f>+[11]TD_Bancos!AU50</f>
        <v>0.11475270972480592</v>
      </c>
      <c r="BT47" s="270">
        <f>+[11]TD_Bancos!AV50</f>
        <v>0.12</v>
      </c>
      <c r="BU47" s="270">
        <f>+[11]TD_Bancos!AW50</f>
        <v>0.14414600833162605</v>
      </c>
      <c r="BV47" s="270">
        <f>+[11]TD_Bancos!AX50</f>
        <v>0.18724744001222679</v>
      </c>
      <c r="BW47" s="290">
        <v>0.1114550328882984</v>
      </c>
      <c r="BX47" s="270">
        <v>0.11</v>
      </c>
      <c r="BY47" s="270">
        <v>0.252</v>
      </c>
      <c r="BZ47" s="270"/>
      <c r="CA47" s="270"/>
      <c r="CB47" s="270"/>
      <c r="CC47" s="270"/>
      <c r="CD47" s="270"/>
      <c r="CE47" s="270">
        <v>0.25199974020645338</v>
      </c>
      <c r="CF47" s="270">
        <v>0.105</v>
      </c>
      <c r="CG47" s="270">
        <v>0.21</v>
      </c>
      <c r="CH47" s="367">
        <v>0.105</v>
      </c>
    </row>
    <row r="48" spans="2:86" ht="15" customHeight="1" x14ac:dyDescent="0.2">
      <c r="B48" s="336" t="s">
        <v>152</v>
      </c>
      <c r="C48" s="269" t="s">
        <v>143</v>
      </c>
      <c r="D48" s="269" t="s">
        <v>143</v>
      </c>
      <c r="E48" s="269" t="s">
        <v>143</v>
      </c>
      <c r="F48" s="269" t="s">
        <v>143</v>
      </c>
      <c r="G48" s="269" t="s">
        <v>143</v>
      </c>
      <c r="H48" s="269" t="s">
        <v>143</v>
      </c>
      <c r="I48" s="269" t="s">
        <v>143</v>
      </c>
      <c r="J48" s="269" t="s">
        <v>143</v>
      </c>
      <c r="K48" s="269" t="s">
        <v>143</v>
      </c>
      <c r="L48" s="269" t="s">
        <v>143</v>
      </c>
      <c r="M48" s="269" t="s">
        <v>143</v>
      </c>
      <c r="N48" s="276" t="s">
        <v>143</v>
      </c>
      <c r="O48" s="269">
        <v>0.27999999999999997</v>
      </c>
      <c r="P48" s="269" t="s">
        <v>143</v>
      </c>
      <c r="Q48" s="269" t="s">
        <v>143</v>
      </c>
      <c r="R48" s="269" t="s">
        <v>143</v>
      </c>
      <c r="S48" s="269" t="s">
        <v>143</v>
      </c>
      <c r="T48" s="269" t="s">
        <v>143</v>
      </c>
      <c r="U48" s="269" t="s">
        <v>143</v>
      </c>
      <c r="V48" s="269" t="s">
        <v>143</v>
      </c>
      <c r="W48" s="269" t="s">
        <v>143</v>
      </c>
      <c r="X48" s="269" t="s">
        <v>143</v>
      </c>
      <c r="Y48" s="269">
        <v>8.900000000000001E-2</v>
      </c>
      <c r="Z48" s="276">
        <v>7.9000000000000001E-2</v>
      </c>
      <c r="AA48" s="302">
        <f>+[11]TD_Bancos!C51</f>
        <v>0</v>
      </c>
      <c r="AB48" s="302">
        <f>+[11]TD_Bancos!D51</f>
        <v>0</v>
      </c>
      <c r="AC48" s="270">
        <f>+[11]TD_Bancos!E51</f>
        <v>0.3</v>
      </c>
      <c r="AD48" s="270">
        <f>+[11]TD_Bancos!F51</f>
        <v>0.17591995998620641</v>
      </c>
      <c r="AE48" s="270">
        <f>+[11]TD_Bancos!G51</f>
        <v>0.3</v>
      </c>
      <c r="AF48" s="302">
        <f>+[11]TD_Bancos!H51</f>
        <v>0</v>
      </c>
      <c r="AG48" s="302">
        <f>+[11]TD_Bancos!I51</f>
        <v>0</v>
      </c>
      <c r="AH48" s="302">
        <f>+[11]TD_Bancos!J51</f>
        <v>0</v>
      </c>
      <c r="AI48" s="302">
        <f>+[11]TD_Bancos!K51</f>
        <v>0</v>
      </c>
      <c r="AJ48" s="302">
        <f>+[11]TD_Bancos!L51</f>
        <v>0</v>
      </c>
      <c r="AK48" s="302">
        <f>+[11]TD_Bancos!M51</f>
        <v>0</v>
      </c>
      <c r="AL48" s="303">
        <f>+[11]TD_Bancos!N51</f>
        <v>0</v>
      </c>
      <c r="AM48" s="302">
        <f>+[11]TD_Bancos!O51</f>
        <v>0</v>
      </c>
      <c r="AN48" s="302">
        <f>+[11]TD_Bancos!P51</f>
        <v>0</v>
      </c>
      <c r="AO48" s="302">
        <f>+[11]TD_Bancos!Q51</f>
        <v>0</v>
      </c>
      <c r="AP48" s="302">
        <f>+[11]TD_Bancos!R51</f>
        <v>0</v>
      </c>
      <c r="AQ48" s="302">
        <f>+[11]TD_Bancos!S51</f>
        <v>0</v>
      </c>
      <c r="AR48" s="302">
        <f>+[11]TD_Bancos!T51</f>
        <v>0</v>
      </c>
      <c r="AS48" s="302">
        <f>+[11]TD_Bancos!U51</f>
        <v>0</v>
      </c>
      <c r="AT48" s="302">
        <f>+[11]TD_Bancos!V51</f>
        <v>0</v>
      </c>
      <c r="AU48" s="302">
        <f>+[11]TD_Bancos!W51</f>
        <v>0</v>
      </c>
      <c r="AV48" s="302">
        <f>+[11]TD_Bancos!X51</f>
        <v>0</v>
      </c>
      <c r="AW48" s="302">
        <f>+[11]TD_Bancos!Y51</f>
        <v>0</v>
      </c>
      <c r="AX48" s="302">
        <f>+[11]TD_Bancos!Z51</f>
        <v>0</v>
      </c>
      <c r="AY48" s="270">
        <f>+[11]TD_Bancos!AA51</f>
        <v>0.13689998954958721</v>
      </c>
      <c r="AZ48" s="302">
        <f>+[11]TD_Bancos!AB51</f>
        <v>0</v>
      </c>
      <c r="BA48" s="302">
        <f>+[11]TD_Bancos!AC51</f>
        <v>0</v>
      </c>
      <c r="BB48" s="270">
        <f>+[11]TD_Bancos!AD51</f>
        <v>0.12959991468638357</v>
      </c>
      <c r="BC48" s="302">
        <f>+[11]TD_Bancos!AE51</f>
        <v>0</v>
      </c>
      <c r="BD48" s="302">
        <f>+[11]TD_Bancos!AF51</f>
        <v>0</v>
      </c>
      <c r="BE48" s="302">
        <f>+[11]TD_Bancos!AG51</f>
        <v>0</v>
      </c>
      <c r="BF48" s="270">
        <f>+[11]TD_Bancos!AH51</f>
        <v>0.1</v>
      </c>
      <c r="BG48" s="302">
        <v>0</v>
      </c>
      <c r="BH48" s="302">
        <v>0</v>
      </c>
      <c r="BI48" s="302">
        <v>0</v>
      </c>
      <c r="BJ48" s="302">
        <v>0</v>
      </c>
      <c r="BK48" s="321">
        <v>0</v>
      </c>
      <c r="BL48" s="302">
        <f>+[11]TD_Bancos!AN51</f>
        <v>0</v>
      </c>
      <c r="BM48" s="302">
        <f>+[11]TD_Bancos!AO51</f>
        <v>0</v>
      </c>
      <c r="BN48" s="270">
        <f>+[11]TD_Bancos!AP51</f>
        <v>0.22800000000000001</v>
      </c>
      <c r="BO48" s="270">
        <f>+[11]TD_Bancos!AQ51</f>
        <v>0.22799999999999998</v>
      </c>
      <c r="BP48" s="302">
        <f>+[11]TD_Bancos!AR51</f>
        <v>0</v>
      </c>
      <c r="BQ48" s="302">
        <f>+[11]TD_Bancos!AS51</f>
        <v>0</v>
      </c>
      <c r="BR48" s="302">
        <f>+[11]TD_Bancos!AT51</f>
        <v>0</v>
      </c>
      <c r="BS48" s="270">
        <f>+[11]TD_Bancos!AU51</f>
        <v>0.252</v>
      </c>
      <c r="BT48" s="270" t="s">
        <v>143</v>
      </c>
      <c r="BU48" s="270" t="s">
        <v>143</v>
      </c>
      <c r="BV48" s="270">
        <f>+[11]TD_Bancos!AX51</f>
        <v>0.1</v>
      </c>
      <c r="BW48" s="290"/>
      <c r="BX48" s="270"/>
      <c r="BY48" s="270"/>
      <c r="BZ48" s="270"/>
      <c r="CA48" s="270"/>
      <c r="CB48" s="270"/>
      <c r="CC48" s="270"/>
      <c r="CD48" s="270"/>
      <c r="CE48" s="270"/>
      <c r="CF48" s="270">
        <v>0.1510000303212912</v>
      </c>
      <c r="CG48" s="270"/>
      <c r="CH48" s="367"/>
    </row>
    <row r="49" spans="2:86" ht="15" customHeight="1" x14ac:dyDescent="0.2">
      <c r="B49" s="336" t="s">
        <v>153</v>
      </c>
      <c r="C49" s="269" t="s">
        <v>143</v>
      </c>
      <c r="D49" s="269" t="s">
        <v>143</v>
      </c>
      <c r="E49" s="269">
        <v>0.18</v>
      </c>
      <c r="F49" s="269" t="s">
        <v>143</v>
      </c>
      <c r="G49" s="269" t="s">
        <v>143</v>
      </c>
      <c r="H49" s="269" t="s">
        <v>143</v>
      </c>
      <c r="I49" s="269" t="s">
        <v>143</v>
      </c>
      <c r="J49" s="269">
        <v>0.24000000000000002</v>
      </c>
      <c r="K49" s="269" t="s">
        <v>143</v>
      </c>
      <c r="L49" s="269" t="s">
        <v>143</v>
      </c>
      <c r="M49" s="269" t="s">
        <v>143</v>
      </c>
      <c r="N49" s="276" t="s">
        <v>143</v>
      </c>
      <c r="O49" s="269" t="s">
        <v>143</v>
      </c>
      <c r="P49" s="269">
        <v>0.16</v>
      </c>
      <c r="Q49" s="269">
        <v>0.10012442413096127</v>
      </c>
      <c r="R49" s="269" t="s">
        <v>143</v>
      </c>
      <c r="S49" s="269" t="s">
        <v>143</v>
      </c>
      <c r="T49" s="269" t="s">
        <v>143</v>
      </c>
      <c r="U49" s="269" t="s">
        <v>143</v>
      </c>
      <c r="V49" s="269">
        <v>0.18</v>
      </c>
      <c r="W49" s="269" t="s">
        <v>143</v>
      </c>
      <c r="X49" s="269" t="s">
        <v>143</v>
      </c>
      <c r="Y49" s="269">
        <v>0.12</v>
      </c>
      <c r="Z49" s="276" t="s">
        <v>143</v>
      </c>
      <c r="AA49" s="290">
        <f>+[11]TD_Bancos!C52</f>
        <v>0.39663157894736839</v>
      </c>
      <c r="AB49" s="270">
        <f>+[11]TD_Bancos!D52</f>
        <v>0.24045731707317075</v>
      </c>
      <c r="AC49" s="270">
        <f>+[11]TD_Bancos!E52</f>
        <v>0.31249270072992696</v>
      </c>
      <c r="AD49" s="270">
        <f>+[11]TD_Bancos!F52</f>
        <v>0.40800000000000003</v>
      </c>
      <c r="AE49" s="270">
        <f>+[11]TD_Bancos!G52</f>
        <v>0.26590711820387519</v>
      </c>
      <c r="AF49" s="270">
        <f>+[11]TD_Bancos!H52</f>
        <v>0.40799999999999997</v>
      </c>
      <c r="AG49" s="270">
        <f>+[11]TD_Bancos!I52</f>
        <v>0.32676923076923081</v>
      </c>
      <c r="AH49" s="270">
        <f>+[11]TD_Bancos!J52</f>
        <v>0.21963278986835402</v>
      </c>
      <c r="AI49" s="270">
        <f>+[11]TD_Bancos!K52</f>
        <v>0.22599999999999998</v>
      </c>
      <c r="AJ49" s="270">
        <f>+[11]TD_Bancos!L52</f>
        <v>0.33163636363636362</v>
      </c>
      <c r="AK49" s="270">
        <f>+[11]TD_Bancos!M52</f>
        <v>0.10804966887417218</v>
      </c>
      <c r="AL49" s="281">
        <f>+[11]TD_Bancos!N52</f>
        <v>0.40800000000000003</v>
      </c>
      <c r="AM49" s="270">
        <f>+[11]TD_Bancos!O52</f>
        <v>0.40800000000000003</v>
      </c>
      <c r="AN49" s="270">
        <f>+[11]TD_Bancos!P52</f>
        <v>0.3</v>
      </c>
      <c r="AO49" s="270">
        <f>+[11]TD_Bancos!Q52</f>
        <v>0.40800000000000003</v>
      </c>
      <c r="AP49" s="270">
        <f>+[11]TD_Bancos!R52</f>
        <v>0.3</v>
      </c>
      <c r="AQ49" s="270">
        <f>+[11]TD_Bancos!S52</f>
        <v>0.40799999999999997</v>
      </c>
      <c r="AR49" s="270">
        <f>+[11]TD_Bancos!T52</f>
        <v>0.33535062006764371</v>
      </c>
      <c r="AS49" s="270">
        <f>+[11]TD_Bancos!U52</f>
        <v>0.36852393053790761</v>
      </c>
      <c r="AT49" s="270">
        <f>+[11]TD_Bancos!V52</f>
        <v>0.30480000000000002</v>
      </c>
      <c r="AU49" s="270">
        <f>+[11]TD_Bancos!W52</f>
        <v>0</v>
      </c>
      <c r="AV49" s="270">
        <f>+[11]TD_Bancos!X52</f>
        <v>0.40799999999999997</v>
      </c>
      <c r="AW49" s="270">
        <f>+[11]TD_Bancos!Y52</f>
        <v>0.40799999999999997</v>
      </c>
      <c r="AX49" s="270">
        <f>+[11]TD_Bancos!Z52</f>
        <v>6.5000001624131123E-2</v>
      </c>
      <c r="AY49" s="270">
        <f>+[11]TD_Bancos!AA52</f>
        <v>6.5000000529116031E-2</v>
      </c>
      <c r="AZ49" s="270">
        <f>+[11]TD_Bancos!AB52</f>
        <v>0.10680003741552277</v>
      </c>
      <c r="BA49" s="302">
        <f>+[11]TD_Bancos!AC52</f>
        <v>0</v>
      </c>
      <c r="BB49" s="270">
        <f>+[11]TD_Bancos!AD52</f>
        <v>0.10500001227955136</v>
      </c>
      <c r="BC49" s="302">
        <f>+[11]TD_Bancos!AE52</f>
        <v>0</v>
      </c>
      <c r="BD49" s="302">
        <f>+[11]TD_Bancos!AF52</f>
        <v>0</v>
      </c>
      <c r="BE49" s="302">
        <f>+[11]TD_Bancos!AG52</f>
        <v>0</v>
      </c>
      <c r="BF49" s="270">
        <f>+[11]TD_Bancos!AH52</f>
        <v>0.26287669990933815</v>
      </c>
      <c r="BG49" s="270">
        <f>+[11]TD_Bancos!AI52</f>
        <v>0.2616460888385036</v>
      </c>
      <c r="BH49" s="270">
        <f>+[11]TD_Bancos!AJ52</f>
        <v>0.25800000000000001</v>
      </c>
      <c r="BI49" s="270">
        <f>+[11]TD_Bancos!AK52</f>
        <v>0.24212595644496762</v>
      </c>
      <c r="BJ49" s="270">
        <f>+[11]TD_Bancos!AL52</f>
        <v>0.24058126383083353</v>
      </c>
      <c r="BK49" s="321">
        <f>+[11]TD_Bancos!AM52</f>
        <v>0</v>
      </c>
      <c r="BL49" s="270">
        <f>+[11]TD_Bancos!AN52</f>
        <v>0.252</v>
      </c>
      <c r="BM49" s="270" t="s">
        <v>143</v>
      </c>
      <c r="BN49" s="270">
        <f>+[11]TD_Bancos!AP52</f>
        <v>0.21680393258426964</v>
      </c>
      <c r="BO49" s="270">
        <f>+[11]TD_Bancos!AQ52</f>
        <v>0.22601028277634963</v>
      </c>
      <c r="BP49" s="270">
        <f>+[11]TD_Bancos!AR52</f>
        <v>0.23836363636363636</v>
      </c>
      <c r="BQ49" s="270">
        <f>+[11]TD_Bancos!AS52</f>
        <v>0.2241328125</v>
      </c>
      <c r="BR49" s="270">
        <f>+[11]TD_Bancos!AT52</f>
        <v>0.21651796286772482</v>
      </c>
      <c r="BS49" s="270">
        <f>+[11]TD_Bancos!AU52</f>
        <v>0.22799999999999998</v>
      </c>
      <c r="BT49" s="270">
        <f>+[11]TD_Bancos!AV52</f>
        <v>0.24062559241706163</v>
      </c>
      <c r="BU49" s="270">
        <f>+[11]TD_Bancos!AW52</f>
        <v>0.24030000000000001</v>
      </c>
      <c r="BV49" s="270">
        <f>+[11]TD_Bancos!AX52</f>
        <v>0.222</v>
      </c>
      <c r="BW49" s="290">
        <v>0.24</v>
      </c>
      <c r="BX49" s="270">
        <v>0.22518947368421052</v>
      </c>
      <c r="BY49" s="270">
        <v>0.22962150281054813</v>
      </c>
      <c r="BZ49" s="270">
        <v>0.22799999999999998</v>
      </c>
      <c r="CA49" s="270">
        <v>0.252</v>
      </c>
      <c r="CB49" s="270">
        <v>0.252</v>
      </c>
      <c r="CC49" s="270">
        <v>0.24004920913884006</v>
      </c>
      <c r="CD49" s="270">
        <v>0.18665870646766172</v>
      </c>
      <c r="CE49" s="270">
        <v>0.23599981478783388</v>
      </c>
      <c r="CF49" s="270">
        <v>0.23198188832277961</v>
      </c>
      <c r="CG49" s="270">
        <v>0.22799948532542672</v>
      </c>
      <c r="CH49" s="367">
        <v>0.19857144958170392</v>
      </c>
    </row>
    <row r="50" spans="2:86" ht="15" customHeight="1" x14ac:dyDescent="0.2">
      <c r="B50" s="336" t="s">
        <v>154</v>
      </c>
      <c r="C50" s="269" t="s">
        <v>143</v>
      </c>
      <c r="D50" s="269" t="s">
        <v>143</v>
      </c>
      <c r="E50" s="269" t="s">
        <v>143</v>
      </c>
      <c r="F50" s="269" t="s">
        <v>143</v>
      </c>
      <c r="G50" s="269" t="s">
        <v>143</v>
      </c>
      <c r="H50" s="269" t="s">
        <v>143</v>
      </c>
      <c r="I50" s="269" t="s">
        <v>143</v>
      </c>
      <c r="J50" s="269" t="s">
        <v>143</v>
      </c>
      <c r="K50" s="269" t="s">
        <v>143</v>
      </c>
      <c r="L50" s="269" t="s">
        <v>143</v>
      </c>
      <c r="M50" s="269" t="s">
        <v>143</v>
      </c>
      <c r="N50" s="276" t="s">
        <v>143</v>
      </c>
      <c r="O50" s="269" t="s">
        <v>143</v>
      </c>
      <c r="P50" s="269" t="s">
        <v>143</v>
      </c>
      <c r="Q50" s="269" t="s">
        <v>143</v>
      </c>
      <c r="R50" s="269" t="s">
        <v>143</v>
      </c>
      <c r="S50" s="269" t="s">
        <v>143</v>
      </c>
      <c r="T50" s="269" t="s">
        <v>143</v>
      </c>
      <c r="U50" s="269" t="s">
        <v>143</v>
      </c>
      <c r="V50" s="269" t="s">
        <v>143</v>
      </c>
      <c r="W50" s="269" t="s">
        <v>143</v>
      </c>
      <c r="X50" s="269" t="s">
        <v>143</v>
      </c>
      <c r="Y50" s="269" t="s">
        <v>143</v>
      </c>
      <c r="Z50" s="276" t="s">
        <v>143</v>
      </c>
      <c r="AA50" s="301">
        <f>+[11]TD_Bancos!C53</f>
        <v>0</v>
      </c>
      <c r="AB50" s="302">
        <f>+[11]TD_Bancos!D53</f>
        <v>0</v>
      </c>
      <c r="AC50" s="302">
        <f>+[11]TD_Bancos!E53</f>
        <v>0</v>
      </c>
      <c r="AD50" s="302">
        <f>+[11]TD_Bancos!F53</f>
        <v>0</v>
      </c>
      <c r="AE50" s="302">
        <f>+[11]TD_Bancos!G53</f>
        <v>0</v>
      </c>
      <c r="AF50" s="302">
        <f>+[11]TD_Bancos!H53</f>
        <v>0</v>
      </c>
      <c r="AG50" s="302">
        <f>+[11]TD_Bancos!I53</f>
        <v>0</v>
      </c>
      <c r="AH50" s="302">
        <f>+[11]TD_Bancos!J53</f>
        <v>0</v>
      </c>
      <c r="AI50" s="302">
        <f>+[11]TD_Bancos!K53</f>
        <v>0</v>
      </c>
      <c r="AJ50" s="302">
        <f>+[11]TD_Bancos!L53</f>
        <v>0</v>
      </c>
      <c r="AK50" s="302">
        <f>+[11]TD_Bancos!M53</f>
        <v>0</v>
      </c>
      <c r="AL50" s="303">
        <f>+[11]TD_Bancos!N53</f>
        <v>0</v>
      </c>
      <c r="AM50" s="302">
        <f>+[11]TD_Bancos!O53</f>
        <v>0</v>
      </c>
      <c r="AN50" s="302">
        <f>+[11]TD_Bancos!P53</f>
        <v>0</v>
      </c>
      <c r="AO50" s="302">
        <f>+[11]TD_Bancos!Q53</f>
        <v>0</v>
      </c>
      <c r="AP50" s="302">
        <f>+[11]TD_Bancos!R53</f>
        <v>0</v>
      </c>
      <c r="AQ50" s="302">
        <f>+[11]TD_Bancos!S53</f>
        <v>0</v>
      </c>
      <c r="AR50" s="302">
        <f>+[11]TD_Bancos!T53</f>
        <v>0</v>
      </c>
      <c r="AS50" s="302">
        <f>+[11]TD_Bancos!U53</f>
        <v>0</v>
      </c>
      <c r="AT50" s="302">
        <f>+[11]TD_Bancos!V53</f>
        <v>0</v>
      </c>
      <c r="AU50" s="302">
        <f>+[11]TD_Bancos!W53</f>
        <v>0</v>
      </c>
      <c r="AV50" s="302">
        <f>+[11]TD_Bancos!X53</f>
        <v>0</v>
      </c>
      <c r="AW50" s="302">
        <f>+[11]TD_Bancos!Y53</f>
        <v>0</v>
      </c>
      <c r="AX50" s="302">
        <f>+[11]TD_Bancos!Z53</f>
        <v>0</v>
      </c>
      <c r="AY50" s="302">
        <f>+[11]TD_Bancos!AA53</f>
        <v>0</v>
      </c>
      <c r="AZ50" s="302">
        <f>+[11]TD_Bancos!AB53</f>
        <v>0</v>
      </c>
      <c r="BA50" s="302">
        <f>+[11]TD_Bancos!AC53</f>
        <v>0</v>
      </c>
      <c r="BB50" s="302">
        <f>+[11]TD_Bancos!AD53</f>
        <v>0</v>
      </c>
      <c r="BC50" s="302">
        <f>+[11]TD_Bancos!AE53</f>
        <v>0</v>
      </c>
      <c r="BD50" s="302">
        <f>+[11]TD_Bancos!AF53</f>
        <v>0</v>
      </c>
      <c r="BE50" s="302">
        <f>+[11]TD_Bancos!AG53</f>
        <v>0</v>
      </c>
      <c r="BF50" s="302">
        <f>+[11]TD_Bancos!AH53</f>
        <v>0</v>
      </c>
      <c r="BG50" s="302">
        <f>+[11]TD_Bancos!AI53</f>
        <v>0</v>
      </c>
      <c r="BH50" s="302">
        <f>+[11]TD_Bancos!AJ53</f>
        <v>0</v>
      </c>
      <c r="BI50" s="302">
        <f>+[11]TD_Bancos!AK53</f>
        <v>0</v>
      </c>
      <c r="BJ50" s="302">
        <f>+[11]TD_Bancos!AL53</f>
        <v>0</v>
      </c>
      <c r="BK50" s="321">
        <f>+[11]TD_Bancos!AM53</f>
        <v>0</v>
      </c>
      <c r="BL50" s="302">
        <f>+[11]TD_Bancos!AN53</f>
        <v>0</v>
      </c>
      <c r="BM50" s="302">
        <f>+[11]TD_Bancos!AO53</f>
        <v>0</v>
      </c>
      <c r="BN50" s="302">
        <f>+[11]TD_Bancos!AP53</f>
        <v>0</v>
      </c>
      <c r="BO50" s="302">
        <f>+[11]TD_Bancos!AQ53</f>
        <v>0</v>
      </c>
      <c r="BP50" s="302">
        <f>+[11]TD_Bancos!AR53</f>
        <v>0</v>
      </c>
      <c r="BQ50" s="302">
        <f>+[11]TD_Bancos!AS53</f>
        <v>0</v>
      </c>
      <c r="BR50" s="302">
        <f>+[11]TD_Bancos!AT53</f>
        <v>0</v>
      </c>
      <c r="BS50" s="302">
        <f>+[11]TD_Bancos!AU53</f>
        <v>0</v>
      </c>
      <c r="BT50" s="302">
        <f>+[11]TD_Bancos!AV53</f>
        <v>0</v>
      </c>
      <c r="BU50" s="302">
        <f>+[11]TD_Bancos!AW53</f>
        <v>0</v>
      </c>
      <c r="BV50" s="302">
        <f>+[11]TD_Bancos!AX53</f>
        <v>0</v>
      </c>
      <c r="BW50" s="301"/>
      <c r="BX50" s="302"/>
      <c r="BY50" s="302"/>
      <c r="BZ50" s="302"/>
      <c r="CA50" s="302"/>
      <c r="CB50" s="302"/>
      <c r="CC50" s="302"/>
      <c r="CD50" s="302"/>
      <c r="CE50" s="302"/>
      <c r="CF50" s="302"/>
      <c r="CG50" s="302"/>
      <c r="CH50" s="368"/>
    </row>
    <row r="51" spans="2:86" ht="15" customHeight="1" x14ac:dyDescent="0.2">
      <c r="B51" s="336" t="s">
        <v>155</v>
      </c>
      <c r="C51" s="269">
        <v>0.24293351432098939</v>
      </c>
      <c r="D51" s="269">
        <v>0.23441300317186189</v>
      </c>
      <c r="E51" s="269">
        <v>0.22836025262310874</v>
      </c>
      <c r="F51" s="269">
        <v>0.22871326953735222</v>
      </c>
      <c r="G51" s="269">
        <v>0.22177695670057096</v>
      </c>
      <c r="H51" s="269">
        <v>0.21274676199814704</v>
      </c>
      <c r="I51" s="269">
        <v>0.21832143510033422</v>
      </c>
      <c r="J51" s="269">
        <v>0.21587778047563164</v>
      </c>
      <c r="K51" s="269">
        <v>0.21653732410985574</v>
      </c>
      <c r="L51" s="269">
        <v>0.21034907146865106</v>
      </c>
      <c r="M51" s="269">
        <v>0.20944098681603163</v>
      </c>
      <c r="N51" s="276">
        <v>0.2026173065800099</v>
      </c>
      <c r="O51" s="269">
        <v>0.21024117965357761</v>
      </c>
      <c r="P51" s="269">
        <v>0.20252913119879506</v>
      </c>
      <c r="Q51" s="269">
        <v>0.2101607348524995</v>
      </c>
      <c r="R51" s="269">
        <v>0.21850339905246013</v>
      </c>
      <c r="S51" s="269">
        <v>0.22343289230479371</v>
      </c>
      <c r="T51" s="269">
        <v>0.18803604383423889</v>
      </c>
      <c r="U51" s="269">
        <v>0.12444172414989095</v>
      </c>
      <c r="V51" s="269">
        <v>0.13355547214387048</v>
      </c>
      <c r="W51" s="269">
        <v>0.1569036761228487</v>
      </c>
      <c r="X51" s="269">
        <v>0.18533602790125464</v>
      </c>
      <c r="Y51" s="269">
        <v>0.20220680271619762</v>
      </c>
      <c r="Z51" s="276">
        <v>0.2153105371294394</v>
      </c>
      <c r="AA51" s="290">
        <f>+[11]TD_Bancos!C54</f>
        <v>0.20874575626834529</v>
      </c>
      <c r="AB51" s="270">
        <f>+[11]TD_Bancos!D54</f>
        <v>0.21188203894776278</v>
      </c>
      <c r="AC51" s="270">
        <f>+[11]TD_Bancos!E54</f>
        <v>0.19429364877093505</v>
      </c>
      <c r="AD51" s="270">
        <f>+[11]TD_Bancos!F54</f>
        <v>0.22108738825520063</v>
      </c>
      <c r="AE51" s="270">
        <f>+[11]TD_Bancos!G54</f>
        <v>0.20391357719386263</v>
      </c>
      <c r="AF51" s="270">
        <f>+[11]TD_Bancos!H54</f>
        <v>0.1966799415947868</v>
      </c>
      <c r="AG51" s="270">
        <f>+[11]TD_Bancos!I54</f>
        <v>0.20447143180328736</v>
      </c>
      <c r="AH51" s="270">
        <f>+[11]TD_Bancos!J54</f>
        <v>0.19725460401831685</v>
      </c>
      <c r="AI51" s="270">
        <f>+[11]TD_Bancos!K54</f>
        <v>0.20298290087187737</v>
      </c>
      <c r="AJ51" s="270">
        <f>+[11]TD_Bancos!L54</f>
        <v>0.19393080770383669</v>
      </c>
      <c r="AK51" s="270">
        <f>+[11]TD_Bancos!M54</f>
        <v>0.19791057852236332</v>
      </c>
      <c r="AL51" s="281">
        <f>+[11]TD_Bancos!N54</f>
        <v>0.20373959775586292</v>
      </c>
      <c r="AM51" s="270">
        <f>+[11]TD_Bancos!O54</f>
        <v>0.19972443624231265</v>
      </c>
      <c r="AN51" s="270">
        <f>+[11]TD_Bancos!P54</f>
        <v>0.19731311893976211</v>
      </c>
      <c r="AO51" s="270">
        <f>+[11]TD_Bancos!Q54</f>
        <v>0.17793666768577732</v>
      </c>
      <c r="AP51" s="270">
        <f>+[11]TD_Bancos!R54</f>
        <v>0.19415580427122772</v>
      </c>
      <c r="AQ51" s="270">
        <f>+[11]TD_Bancos!S54</f>
        <v>0.18579051564667157</v>
      </c>
      <c r="AR51" s="270">
        <f>+[11]TD_Bancos!T54</f>
        <v>0.20244908608116655</v>
      </c>
      <c r="AS51" s="270">
        <f>+[11]TD_Bancos!U54</f>
        <v>0.19962102506787127</v>
      </c>
      <c r="AT51" s="270">
        <f>+[11]TD_Bancos!V54</f>
        <v>0.17980471135767345</v>
      </c>
      <c r="AU51" s="270">
        <f>+[11]TD_Bancos!W54</f>
        <v>0.19571550865269741</v>
      </c>
      <c r="AV51" s="270">
        <f>+[11]TD_Bancos!X54</f>
        <v>0.20347732437256688</v>
      </c>
      <c r="AW51" s="270">
        <f>+[11]TD_Bancos!Y54</f>
        <v>0.20533895703428467</v>
      </c>
      <c r="AX51" s="270">
        <f>+[11]TD_Bancos!Z54</f>
        <v>0.21782056444182291</v>
      </c>
      <c r="AY51" s="270">
        <f>+[11]TD_Bancos!AA54</f>
        <v>0.21361215271133185</v>
      </c>
      <c r="AZ51" s="270">
        <f>+[11]TD_Bancos!AB54</f>
        <v>0.22627697227736018</v>
      </c>
      <c r="BA51" s="270">
        <f>+[11]TD_Bancos!AC54</f>
        <v>0.21260479057484341</v>
      </c>
      <c r="BB51" s="270">
        <f>+[11]TD_Bancos!AD54</f>
        <v>0.20826405835720693</v>
      </c>
      <c r="BC51" s="270">
        <f>+[11]TD_Bancos!AE54</f>
        <v>0.20507175320275972</v>
      </c>
      <c r="BD51" s="270">
        <f>+[11]TD_Bancos!AF54</f>
        <v>0.19530736968163767</v>
      </c>
      <c r="BE51" s="270">
        <f>+[11]TD_Bancos!AG54</f>
        <v>0.19111523961508728</v>
      </c>
      <c r="BF51" s="270">
        <f>+[11]TD_Bancos!AH54</f>
        <v>0.19235957145310631</v>
      </c>
      <c r="BG51" s="270">
        <f>+[11]TD_Bancos!AI54</f>
        <v>0.198406416312081</v>
      </c>
      <c r="BH51" s="270">
        <f>+[11]TD_Bancos!AJ54</f>
        <v>0.20160549784613324</v>
      </c>
      <c r="BI51" s="270">
        <f>+[11]TD_Bancos!AK54</f>
        <v>0.19727338055046542</v>
      </c>
      <c r="BJ51" s="314">
        <f>+[11]TD_Bancos!AL54</f>
        <v>0.19642518342360504</v>
      </c>
      <c r="BK51" s="270">
        <f>+[11]TD_Bancos!AM54</f>
        <v>0.20184397230411158</v>
      </c>
      <c r="BL51" s="270">
        <f>+[11]TD_Bancos!AN54</f>
        <v>0.19241645718434158</v>
      </c>
      <c r="BM51" s="270">
        <f>+[11]TD_Bancos!AO54</f>
        <v>0.18881109403945112</v>
      </c>
      <c r="BN51" s="270">
        <f>+[11]TD_Bancos!AP54</f>
        <v>0.19283856131562127</v>
      </c>
      <c r="BO51" s="270">
        <f>+[11]TD_Bancos!AQ54</f>
        <v>0.18646467028794603</v>
      </c>
      <c r="BP51" s="270">
        <f>+[11]TD_Bancos!AR54</f>
        <v>0.17173599022263558</v>
      </c>
      <c r="BQ51" s="270">
        <f>+[11]TD_Bancos!AS54</f>
        <v>0.18528255369941576</v>
      </c>
      <c r="BR51" s="270">
        <f>+[11]TD_Bancos!AT54</f>
        <v>0.18565171514272139</v>
      </c>
      <c r="BS51" s="270">
        <f>+[11]TD_Bancos!AU54</f>
        <v>0.1895759117847457</v>
      </c>
      <c r="BT51" s="270">
        <f>+[11]TD_Bancos!AV54</f>
        <v>0.17940276968513347</v>
      </c>
      <c r="BU51" s="270">
        <f>+[11]TD_Bancos!AW54</f>
        <v>0.16692661970299236</v>
      </c>
      <c r="BV51" s="270">
        <f>+[11]TD_Bancos!AX54</f>
        <v>0.1660784720046313</v>
      </c>
      <c r="BW51" s="290">
        <v>0.15330719903643905</v>
      </c>
      <c r="BX51" s="270">
        <v>0.16198794625818239</v>
      </c>
      <c r="BY51" s="270">
        <v>0.16259863096341642</v>
      </c>
      <c r="BZ51" s="270">
        <v>0.17016969127756185</v>
      </c>
      <c r="CA51" s="270">
        <v>0.15949779086156862</v>
      </c>
      <c r="CB51" s="270">
        <v>0.16047696885790816</v>
      </c>
      <c r="CC51" s="270">
        <v>0.15339338879959877</v>
      </c>
      <c r="CD51" s="270">
        <v>0.16411135661245285</v>
      </c>
      <c r="CE51" s="270">
        <v>0.1597411949148638</v>
      </c>
      <c r="CF51" s="270">
        <v>0.1611199559294024</v>
      </c>
      <c r="CG51" s="270">
        <v>0.14146293083842762</v>
      </c>
      <c r="CH51" s="367">
        <v>0.15131401546561934</v>
      </c>
    </row>
    <row r="52" spans="2:86" ht="15" customHeight="1" x14ac:dyDescent="0.2">
      <c r="B52" s="336" t="s">
        <v>156</v>
      </c>
      <c r="C52" s="269" t="s">
        <v>143</v>
      </c>
      <c r="D52" s="269" t="s">
        <v>143</v>
      </c>
      <c r="E52" s="269" t="s">
        <v>143</v>
      </c>
      <c r="F52" s="269" t="s">
        <v>143</v>
      </c>
      <c r="G52" s="269" t="s">
        <v>143</v>
      </c>
      <c r="H52" s="269" t="s">
        <v>143</v>
      </c>
      <c r="I52" s="269" t="s">
        <v>143</v>
      </c>
      <c r="J52" s="269" t="s">
        <v>143</v>
      </c>
      <c r="K52" s="269" t="s">
        <v>143</v>
      </c>
      <c r="L52" s="269" t="s">
        <v>143</v>
      </c>
      <c r="M52" s="269" t="s">
        <v>143</v>
      </c>
      <c r="N52" s="276" t="s">
        <v>143</v>
      </c>
      <c r="O52" s="269" t="s">
        <v>143</v>
      </c>
      <c r="P52" s="269" t="s">
        <v>143</v>
      </c>
      <c r="Q52" s="269" t="s">
        <v>143</v>
      </c>
      <c r="R52" s="269" t="s">
        <v>143</v>
      </c>
      <c r="S52" s="269" t="s">
        <v>143</v>
      </c>
      <c r="T52" s="269" t="s">
        <v>143</v>
      </c>
      <c r="U52" s="269" t="s">
        <v>143</v>
      </c>
      <c r="V52" s="269" t="s">
        <v>143</v>
      </c>
      <c r="W52" s="269" t="s">
        <v>143</v>
      </c>
      <c r="X52" s="269" t="s">
        <v>143</v>
      </c>
      <c r="Y52" s="269" t="s">
        <v>143</v>
      </c>
      <c r="Z52" s="276" t="s">
        <v>143</v>
      </c>
      <c r="AA52" s="301">
        <f>+[11]TD_Bancos!C55</f>
        <v>0</v>
      </c>
      <c r="AB52" s="302">
        <f>+[11]TD_Bancos!D55</f>
        <v>0</v>
      </c>
      <c r="AC52" s="302">
        <f>+[11]TD_Bancos!E55</f>
        <v>0</v>
      </c>
      <c r="AD52" s="302">
        <f>+[11]TD_Bancos!F55</f>
        <v>0</v>
      </c>
      <c r="AE52" s="302">
        <f>+[11]TD_Bancos!G55</f>
        <v>0</v>
      </c>
      <c r="AF52" s="302">
        <f>+[11]TD_Bancos!H55</f>
        <v>0</v>
      </c>
      <c r="AG52" s="302">
        <f>+[11]TD_Bancos!I55</f>
        <v>0</v>
      </c>
      <c r="AH52" s="302">
        <f>+[11]TD_Bancos!J55</f>
        <v>0</v>
      </c>
      <c r="AI52" s="302">
        <f>+[11]TD_Bancos!K55</f>
        <v>0</v>
      </c>
      <c r="AJ52" s="302">
        <f>+[11]TD_Bancos!L55</f>
        <v>0</v>
      </c>
      <c r="AK52" s="302">
        <f>+[11]TD_Bancos!M55</f>
        <v>0</v>
      </c>
      <c r="AL52" s="303">
        <f>+[11]TD_Bancos!N55</f>
        <v>0</v>
      </c>
      <c r="AM52" s="302">
        <f>+[11]TD_Bancos!O55</f>
        <v>0</v>
      </c>
      <c r="AN52" s="302">
        <f>+[11]TD_Bancos!P55</f>
        <v>0</v>
      </c>
      <c r="AO52" s="302">
        <f>+[11]TD_Bancos!Q55</f>
        <v>0</v>
      </c>
      <c r="AP52" s="302">
        <f>+[11]TD_Bancos!R55</f>
        <v>0</v>
      </c>
      <c r="AQ52" s="302">
        <f>+[11]TD_Bancos!S55</f>
        <v>0</v>
      </c>
      <c r="AR52" s="302">
        <f>+[11]TD_Bancos!T55</f>
        <v>0</v>
      </c>
      <c r="AS52" s="302">
        <f>+[11]TD_Bancos!U55</f>
        <v>0</v>
      </c>
      <c r="AT52" s="302">
        <f>+[11]TD_Bancos!V55</f>
        <v>0</v>
      </c>
      <c r="AU52" s="302">
        <f>+[11]TD_Bancos!W55</f>
        <v>0</v>
      </c>
      <c r="AV52" s="302">
        <f>+[11]TD_Bancos!X55</f>
        <v>0</v>
      </c>
      <c r="AW52" s="302">
        <f>+[11]TD_Bancos!Y55</f>
        <v>0</v>
      </c>
      <c r="AX52" s="302">
        <f>+[11]TD_Bancos!Z55</f>
        <v>0</v>
      </c>
      <c r="AY52" s="302">
        <f>+[11]TD_Bancos!AA55</f>
        <v>0</v>
      </c>
      <c r="AZ52" s="302">
        <f>+[11]TD_Bancos!AB55</f>
        <v>0</v>
      </c>
      <c r="BA52" s="302">
        <f>+[11]TD_Bancos!AC55</f>
        <v>0</v>
      </c>
      <c r="BB52" s="302">
        <f>+[11]TD_Bancos!AD55</f>
        <v>0</v>
      </c>
      <c r="BC52" s="302">
        <f>+[11]TD_Bancos!AE55</f>
        <v>0</v>
      </c>
      <c r="BD52" s="302">
        <f>+[11]TD_Bancos!AF55</f>
        <v>0</v>
      </c>
      <c r="BE52" s="302">
        <f>+[11]TD_Bancos!AG55</f>
        <v>0</v>
      </c>
      <c r="BF52" s="302">
        <f>+[11]TD_Bancos!AH55</f>
        <v>0</v>
      </c>
      <c r="BG52" s="302">
        <f>+[11]TD_Bancos!AI55</f>
        <v>0</v>
      </c>
      <c r="BH52" s="302">
        <f>+[11]TD_Bancos!AJ55</f>
        <v>0</v>
      </c>
      <c r="BI52" s="302">
        <f>+[11]TD_Bancos!AK55</f>
        <v>0</v>
      </c>
      <c r="BJ52" s="315">
        <f>+[11]TD_Bancos!AL55</f>
        <v>0</v>
      </c>
      <c r="BK52" s="302">
        <f>+[11]TD_Bancos!AM55</f>
        <v>0</v>
      </c>
      <c r="BL52" s="302">
        <f>+[11]TD_Bancos!AN55</f>
        <v>0</v>
      </c>
      <c r="BM52" s="302">
        <f>+[11]TD_Bancos!AO55</f>
        <v>0</v>
      </c>
      <c r="BN52" s="302">
        <f>+[11]TD_Bancos!AP55</f>
        <v>0</v>
      </c>
      <c r="BO52" s="302">
        <f>+[11]TD_Bancos!AQ55</f>
        <v>0</v>
      </c>
      <c r="BP52" s="302">
        <f>+[11]TD_Bancos!AR55</f>
        <v>0</v>
      </c>
      <c r="BQ52" s="302">
        <f>+[11]TD_Bancos!AS55</f>
        <v>0</v>
      </c>
      <c r="BR52" s="302">
        <f>+[11]TD_Bancos!AT55</f>
        <v>0</v>
      </c>
      <c r="BS52" s="302">
        <f>+[11]TD_Bancos!AU55</f>
        <v>0</v>
      </c>
      <c r="BT52" s="302">
        <f>+[11]TD_Bancos!AV55</f>
        <v>0</v>
      </c>
      <c r="BU52" s="302">
        <f>+[11]TD_Bancos!AW55</f>
        <v>0</v>
      </c>
      <c r="BV52" s="302">
        <f>+[11]TD_Bancos!AX55</f>
        <v>0</v>
      </c>
      <c r="BW52" s="301"/>
      <c r="BX52" s="302"/>
      <c r="BY52" s="302"/>
      <c r="BZ52" s="302"/>
      <c r="CA52" s="302"/>
      <c r="CB52" s="302"/>
      <c r="CC52" s="302"/>
      <c r="CD52" s="302"/>
      <c r="CE52" s="302"/>
      <c r="CF52" s="302"/>
      <c r="CG52" s="302"/>
      <c r="CH52" s="368"/>
    </row>
    <row r="53" spans="2:86" ht="15" customHeight="1" x14ac:dyDescent="0.2">
      <c r="B53" s="342" t="s">
        <v>160</v>
      </c>
      <c r="C53" s="378" t="s">
        <v>143</v>
      </c>
      <c r="D53" s="378" t="s">
        <v>143</v>
      </c>
      <c r="E53" s="378" t="s">
        <v>143</v>
      </c>
      <c r="F53" s="378" t="s">
        <v>143</v>
      </c>
      <c r="G53" s="378" t="s">
        <v>143</v>
      </c>
      <c r="H53" s="378" t="s">
        <v>143</v>
      </c>
      <c r="I53" s="378" t="s">
        <v>143</v>
      </c>
      <c r="J53" s="378" t="s">
        <v>143</v>
      </c>
      <c r="K53" s="378" t="s">
        <v>143</v>
      </c>
      <c r="L53" s="378" t="s">
        <v>143</v>
      </c>
      <c r="M53" s="378" t="s">
        <v>143</v>
      </c>
      <c r="N53" s="379" t="s">
        <v>143</v>
      </c>
      <c r="O53" s="378" t="s">
        <v>143</v>
      </c>
      <c r="P53" s="378" t="s">
        <v>143</v>
      </c>
      <c r="Q53" s="378" t="s">
        <v>143</v>
      </c>
      <c r="R53" s="378" t="s">
        <v>143</v>
      </c>
      <c r="S53" s="378" t="s">
        <v>143</v>
      </c>
      <c r="T53" s="378" t="s">
        <v>143</v>
      </c>
      <c r="U53" s="378" t="s">
        <v>143</v>
      </c>
      <c r="V53" s="378" t="s">
        <v>143</v>
      </c>
      <c r="W53" s="378" t="s">
        <v>143</v>
      </c>
      <c r="X53" s="378" t="s">
        <v>143</v>
      </c>
      <c r="Y53" s="378" t="s">
        <v>143</v>
      </c>
      <c r="Z53" s="379" t="s">
        <v>143</v>
      </c>
      <c r="AA53" s="358">
        <f>+[11]TD_Bancos!C56</f>
        <v>0</v>
      </c>
      <c r="AB53" s="347">
        <f>+[11]TD_Bancos!D56</f>
        <v>0</v>
      </c>
      <c r="AC53" s="347">
        <f>+[11]TD_Bancos!E56</f>
        <v>0</v>
      </c>
      <c r="AD53" s="347">
        <f>+[11]TD_Bancos!F56</f>
        <v>0</v>
      </c>
      <c r="AE53" s="347">
        <f>+[11]TD_Bancos!G56</f>
        <v>0</v>
      </c>
      <c r="AF53" s="347">
        <f>+[11]TD_Bancos!H56</f>
        <v>0</v>
      </c>
      <c r="AG53" s="347">
        <f>+[11]TD_Bancos!I56</f>
        <v>0</v>
      </c>
      <c r="AH53" s="347">
        <f>+[11]TD_Bancos!J56</f>
        <v>0</v>
      </c>
      <c r="AI53" s="347">
        <f>+[11]TD_Bancos!K56</f>
        <v>0</v>
      </c>
      <c r="AJ53" s="347">
        <f>+[11]TD_Bancos!L56</f>
        <v>0</v>
      </c>
      <c r="AK53" s="347">
        <f>+[11]TD_Bancos!M56</f>
        <v>0</v>
      </c>
      <c r="AL53" s="348">
        <f>+[11]TD_Bancos!N56</f>
        <v>0</v>
      </c>
      <c r="AM53" s="347">
        <f>+[11]TD_Bancos!O56</f>
        <v>0</v>
      </c>
      <c r="AN53" s="347">
        <f>+[11]TD_Bancos!P56</f>
        <v>0</v>
      </c>
      <c r="AO53" s="347">
        <f>+[11]TD_Bancos!Q56</f>
        <v>0</v>
      </c>
      <c r="AP53" s="347">
        <f>+[11]TD_Bancos!R56</f>
        <v>0</v>
      </c>
      <c r="AQ53" s="347">
        <f>+[11]TD_Bancos!S56</f>
        <v>0</v>
      </c>
      <c r="AR53" s="347">
        <f>+[11]TD_Bancos!T56</f>
        <v>0</v>
      </c>
      <c r="AS53" s="347">
        <f>+[11]TD_Bancos!U56</f>
        <v>0</v>
      </c>
      <c r="AT53" s="347">
        <f>+[11]TD_Bancos!V56</f>
        <v>0</v>
      </c>
      <c r="AU53" s="347">
        <f>+[11]TD_Bancos!W56</f>
        <v>0</v>
      </c>
      <c r="AV53" s="347">
        <f>+[11]TD_Bancos!X56</f>
        <v>0</v>
      </c>
      <c r="AW53" s="347">
        <f>+[11]TD_Bancos!Y56</f>
        <v>0</v>
      </c>
      <c r="AX53" s="347">
        <f>+[11]TD_Bancos!Z56</f>
        <v>0</v>
      </c>
      <c r="AY53" s="347">
        <f>+[11]TD_Bancos!AA56</f>
        <v>0</v>
      </c>
      <c r="AZ53" s="347">
        <f>+[11]TD_Bancos!AB56</f>
        <v>0</v>
      </c>
      <c r="BA53" s="347">
        <f>+[11]TD_Bancos!AC56</f>
        <v>0</v>
      </c>
      <c r="BB53" s="347">
        <f>+[11]TD_Bancos!AD56</f>
        <v>0</v>
      </c>
      <c r="BC53" s="347">
        <f>+[11]TD_Bancos!AE56</f>
        <v>0</v>
      </c>
      <c r="BD53" s="347">
        <f>+[11]TD_Bancos!AF56</f>
        <v>0</v>
      </c>
      <c r="BE53" s="347">
        <f>+[11]TD_Bancos!AG56</f>
        <v>0</v>
      </c>
      <c r="BF53" s="347">
        <f>+[11]TD_Bancos!AH56</f>
        <v>0</v>
      </c>
      <c r="BG53" s="347">
        <f>+[11]TD_Bancos!AI56</f>
        <v>0</v>
      </c>
      <c r="BH53" s="347">
        <f>+[11]TD_Bancos!AJ56</f>
        <v>0</v>
      </c>
      <c r="BI53" s="347">
        <f>+[11]TD_Bancos!AK56</f>
        <v>0</v>
      </c>
      <c r="BJ53" s="349">
        <f>+[11]TD_Bancos!AL56</f>
        <v>0</v>
      </c>
      <c r="BK53" s="347">
        <f>+[11]TD_Bancos!AM56</f>
        <v>0</v>
      </c>
      <c r="BL53" s="347">
        <f>+[11]TD_Bancos!AN56</f>
        <v>0</v>
      </c>
      <c r="BM53" s="347">
        <f>+[11]TD_Bancos!AO56</f>
        <v>0</v>
      </c>
      <c r="BN53" s="347">
        <f>+[11]TD_Bancos!AP56</f>
        <v>0</v>
      </c>
      <c r="BO53" s="347">
        <f>+[11]TD_Bancos!AQ56</f>
        <v>0</v>
      </c>
      <c r="BP53" s="347">
        <f>+[11]TD_Bancos!AR56</f>
        <v>0</v>
      </c>
      <c r="BQ53" s="347">
        <f>+[11]TD_Bancos!AS56</f>
        <v>0</v>
      </c>
      <c r="BR53" s="347">
        <f>+[11]TD_Bancos!AT56</f>
        <v>0</v>
      </c>
      <c r="BS53" s="347">
        <f>+[11]TD_Bancos!AU56</f>
        <v>0</v>
      </c>
      <c r="BT53" s="347">
        <f>+[11]TD_Bancos!AV56</f>
        <v>0</v>
      </c>
      <c r="BU53" s="347">
        <f>+[11]TD_Bancos!AW56</f>
        <v>0</v>
      </c>
      <c r="BV53" s="347">
        <f>+[11]TD_Bancos!AX56</f>
        <v>0</v>
      </c>
      <c r="BW53" s="358"/>
      <c r="BX53" s="347"/>
      <c r="BY53" s="347"/>
      <c r="BZ53" s="347"/>
      <c r="CA53" s="347"/>
      <c r="CB53" s="347"/>
      <c r="CC53" s="347"/>
      <c r="CD53" s="347"/>
      <c r="CE53" s="347"/>
      <c r="CF53" s="347"/>
      <c r="CG53" s="347"/>
      <c r="CH53" s="370"/>
    </row>
    <row r="54" spans="2:86" ht="15" customHeight="1" x14ac:dyDescent="0.2">
      <c r="B54" s="375" t="s">
        <v>158</v>
      </c>
      <c r="C54" s="376">
        <v>0.13082962108592208</v>
      </c>
      <c r="D54" s="376">
        <v>0.13435763886823665</v>
      </c>
      <c r="E54" s="376">
        <v>0.13060221980481951</v>
      </c>
      <c r="F54" s="376">
        <v>0.13845185413733316</v>
      </c>
      <c r="G54" s="376">
        <v>0.13076699487463303</v>
      </c>
      <c r="H54" s="376">
        <v>0.13437305652180215</v>
      </c>
      <c r="I54" s="376">
        <v>0.13221682677024379</v>
      </c>
      <c r="J54" s="376">
        <v>0.13026378859573859</v>
      </c>
      <c r="K54" s="376">
        <v>0.13376890635018254</v>
      </c>
      <c r="L54" s="376">
        <v>0.12484343833690215</v>
      </c>
      <c r="M54" s="376">
        <v>0.12959775189071879</v>
      </c>
      <c r="N54" s="377">
        <v>0.12208560292710652</v>
      </c>
      <c r="O54" s="376">
        <v>0.12831666549747245</v>
      </c>
      <c r="P54" s="376">
        <v>0.12273065597539456</v>
      </c>
      <c r="Q54" s="376">
        <v>0.11108885849516636</v>
      </c>
      <c r="R54" s="376">
        <v>0.107725911005241</v>
      </c>
      <c r="S54" s="376">
        <v>0.10472983975840475</v>
      </c>
      <c r="T54" s="376">
        <v>0.10583897524686388</v>
      </c>
      <c r="U54" s="376">
        <v>0.11099829446956623</v>
      </c>
      <c r="V54" s="376">
        <v>0.1097321012797472</v>
      </c>
      <c r="W54" s="376">
        <v>0.10852140240367339</v>
      </c>
      <c r="X54" s="376">
        <v>0.10601908500930091</v>
      </c>
      <c r="Y54" s="376">
        <v>0.10233649109542231</v>
      </c>
      <c r="Z54" s="377">
        <v>9.8649899975031485E-2</v>
      </c>
      <c r="AA54" s="360">
        <f>+[11]TD_Bancos!C57</f>
        <v>0.10007578629120067</v>
      </c>
      <c r="AB54" s="288">
        <f>+[11]TD_Bancos!D57</f>
        <v>9.9685034322054014E-2</v>
      </c>
      <c r="AC54" s="288">
        <f>+[11]TD_Bancos!E57</f>
        <v>9.8133817720487071E-2</v>
      </c>
      <c r="AD54" s="288">
        <f>+[11]TD_Bancos!F57</f>
        <v>0.10039721419421833</v>
      </c>
      <c r="AE54" s="288">
        <f>+[11]TD_Bancos!G57</f>
        <v>0.10238188818100279</v>
      </c>
      <c r="AF54" s="288">
        <f>+[11]TD_Bancos!H57</f>
        <v>9.8036340227239491E-2</v>
      </c>
      <c r="AG54" s="288">
        <f>+[11]TD_Bancos!I57</f>
        <v>9.6431328184691786E-2</v>
      </c>
      <c r="AH54" s="288">
        <f>+[11]TD_Bancos!J57</f>
        <v>9.9383991071877315E-2</v>
      </c>
      <c r="AI54" s="288">
        <f>+[11]TD_Bancos!K57</f>
        <v>0.10046997427938169</v>
      </c>
      <c r="AJ54" s="288">
        <f>+[11]TD_Bancos!L57</f>
        <v>9.5479011944967315E-2</v>
      </c>
      <c r="AK54" s="288">
        <f>+[11]TD_Bancos!M57</f>
        <v>9.715282789958235E-2</v>
      </c>
      <c r="AL54" s="289">
        <f>+[11]TD_Bancos!N57</f>
        <v>8.8769684379001512E-2</v>
      </c>
      <c r="AM54" s="288">
        <f>+[11]TD_Bancos!O57</f>
        <v>0.10140829713633148</v>
      </c>
      <c r="AN54" s="288">
        <f>+[11]TD_Bancos!P57</f>
        <v>9.4765147510015552E-2</v>
      </c>
      <c r="AO54" s="288">
        <f>+[11]TD_Bancos!Q57</f>
        <v>8.9453625604410433E-2</v>
      </c>
      <c r="AP54" s="288">
        <f>+[11]TD_Bancos!R57</f>
        <v>9.4077887564933654E-2</v>
      </c>
      <c r="AQ54" s="288">
        <f>+[11]TD_Bancos!S57</f>
        <v>9.142845348092779E-2</v>
      </c>
      <c r="AR54" s="288">
        <f>+[11]TD_Bancos!T57</f>
        <v>9.0772177866857429E-2</v>
      </c>
      <c r="AS54" s="288">
        <f>+[11]TD_Bancos!U57</f>
        <v>9.2058271267491068E-2</v>
      </c>
      <c r="AT54" s="288">
        <f>+[11]TD_Bancos!V57</f>
        <v>9.5187021265535757E-2</v>
      </c>
      <c r="AU54" s="288">
        <f>+[11]TD_Bancos!W57</f>
        <v>9.0450248258081511E-2</v>
      </c>
      <c r="AV54" s="288">
        <f>+[11]TD_Bancos!X57</f>
        <v>9.6884463574126764E-2</v>
      </c>
      <c r="AW54" s="288">
        <f>+[11]TD_Bancos!Y57</f>
        <v>9.368996734543289E-2</v>
      </c>
      <c r="AX54" s="288">
        <f>+[11]TD_Bancos!Z57</f>
        <v>9.0239581247057915E-2</v>
      </c>
      <c r="AY54" s="288">
        <f>+[11]TD_Bancos!AA57</f>
        <v>9.5902252920826908E-2</v>
      </c>
      <c r="AZ54" s="288">
        <f>+[11]TD_Bancos!AB57</f>
        <v>9.787278212676373E-2</v>
      </c>
      <c r="BA54" s="288">
        <f>+[11]TD_Bancos!AC57</f>
        <v>8.9851393907022584E-2</v>
      </c>
      <c r="BB54" s="288">
        <f>+[11]TD_Bancos!AD57</f>
        <v>0.10089142836397647</v>
      </c>
      <c r="BC54" s="288">
        <f>+[11]TD_Bancos!AE57</f>
        <v>9.5288048047994497E-2</v>
      </c>
      <c r="BD54" s="288">
        <f>+[11]TD_Bancos!AF57</f>
        <v>9.34649698908398E-2</v>
      </c>
      <c r="BE54" s="288">
        <f>+[11]TD_Bancos!AG57</f>
        <v>9.8412193910107262E-2</v>
      </c>
      <c r="BF54" s="288">
        <f>+[11]TD_Bancos!AH57</f>
        <v>9.85074676882155E-2</v>
      </c>
      <c r="BG54" s="288">
        <f>+[11]TD_Bancos!AI57</f>
        <v>9.3730075081327358E-2</v>
      </c>
      <c r="BH54" s="288">
        <f>+[11]TD_Bancos!AJ57</f>
        <v>9.682988226093163E-2</v>
      </c>
      <c r="BI54" s="288">
        <f>+[11]TD_Bancos!AK57</f>
        <v>9.6356628435609715E-2</v>
      </c>
      <c r="BJ54" s="318">
        <f>+[11]TD_Bancos!AL57</f>
        <v>9.0401289560025494E-2</v>
      </c>
      <c r="BK54" s="288">
        <f>+[11]TD_Bancos!AM57</f>
        <v>9.9168292254409721E-2</v>
      </c>
      <c r="BL54" s="288">
        <f>+[11]TD_Bancos!AN57</f>
        <v>9.6072693211853369E-2</v>
      </c>
      <c r="BM54" s="288">
        <f>+[11]TD_Bancos!AO57</f>
        <v>8.8925168669568788E-2</v>
      </c>
      <c r="BN54" s="288">
        <f>+[11]TD_Bancos!AP57</f>
        <v>9.5429203003945196E-2</v>
      </c>
      <c r="BO54" s="288">
        <f>+[11]TD_Bancos!AQ57</f>
        <v>9.6767742681031277E-2</v>
      </c>
      <c r="BP54" s="288">
        <f>+[11]TD_Bancos!AR57</f>
        <v>0.10114584542349594</v>
      </c>
      <c r="BQ54" s="288">
        <f>+[11]TD_Bancos!AS57</f>
        <v>9.9972353887448628E-2</v>
      </c>
      <c r="BR54" s="288">
        <f>+[11]TD_Bancos!AT57</f>
        <v>0.10060066017079383</v>
      </c>
      <c r="BS54" s="288">
        <f>+[11]TD_Bancos!AU57</f>
        <v>9.730360850373361E-2</v>
      </c>
      <c r="BT54" s="288">
        <f>+[11]TD_Bancos!AV57</f>
        <v>0.10234511565594341</v>
      </c>
      <c r="BU54" s="288">
        <f>+[11]TD_Bancos!AW57</f>
        <v>9.7776274903391414E-2</v>
      </c>
      <c r="BV54" s="288">
        <f>+[11]TD_Bancos!AX57</f>
        <v>9.3088131692359355E-2</v>
      </c>
      <c r="BW54" s="360">
        <v>9.8522814267287359E-2</v>
      </c>
      <c r="BX54" s="288">
        <v>9.7623855206944485E-2</v>
      </c>
      <c r="BY54" s="288">
        <v>8.8826800483181645E-2</v>
      </c>
      <c r="BZ54" s="288">
        <v>9.6048143935477517E-2</v>
      </c>
      <c r="CA54" s="288">
        <v>9.3519161240283935E-2</v>
      </c>
      <c r="CB54" s="288">
        <v>9.3861275677066994E-2</v>
      </c>
      <c r="CC54" s="288">
        <v>9.622359805592004E-2</v>
      </c>
      <c r="CD54" s="288">
        <v>9.2205386176102813E-2</v>
      </c>
      <c r="CE54" s="288">
        <v>9.0707063880668543E-2</v>
      </c>
      <c r="CF54" s="288">
        <v>9.3786539254536352E-2</v>
      </c>
      <c r="CG54" s="288">
        <v>9.5809882504158783E-2</v>
      </c>
      <c r="CH54" s="372">
        <v>0.1022997843891552</v>
      </c>
    </row>
    <row r="55" spans="2:86" s="298" customFormat="1" ht="15" customHeight="1" x14ac:dyDescent="0.2">
      <c r="B55" s="335" t="s">
        <v>148</v>
      </c>
      <c r="C55" s="282">
        <v>0.12790972375833681</v>
      </c>
      <c r="D55" s="282">
        <v>0.13120788496061486</v>
      </c>
      <c r="E55" s="282">
        <v>0.12560749115192207</v>
      </c>
      <c r="F55" s="282">
        <v>0.13392944277238886</v>
      </c>
      <c r="G55" s="282">
        <v>0.12728731384229255</v>
      </c>
      <c r="H55" s="282">
        <v>0.13097825624183801</v>
      </c>
      <c r="I55" s="282">
        <v>0.13010533056332049</v>
      </c>
      <c r="J55" s="282">
        <v>0.12656767938547314</v>
      </c>
      <c r="K55" s="282">
        <v>0.13075675946128204</v>
      </c>
      <c r="L55" s="282">
        <v>0.12392515662675929</v>
      </c>
      <c r="M55" s="282">
        <v>0.1268255143225144</v>
      </c>
      <c r="N55" s="283">
        <v>0.1244710911191098</v>
      </c>
      <c r="O55" s="282">
        <v>0.12888508740814311</v>
      </c>
      <c r="P55" s="282">
        <v>0.1216647698627812</v>
      </c>
      <c r="Q55" s="282">
        <v>0.10698312704749223</v>
      </c>
      <c r="R55" s="282">
        <v>0.10553851184051015</v>
      </c>
      <c r="S55" s="282">
        <v>9.9921289520112991E-2</v>
      </c>
      <c r="T55" s="282">
        <v>0.10753212935624601</v>
      </c>
      <c r="U55" s="282">
        <v>0.10835794367061286</v>
      </c>
      <c r="V55" s="282">
        <v>0.10932268407665026</v>
      </c>
      <c r="W55" s="282">
        <v>0.1049428749158285</v>
      </c>
      <c r="X55" s="282">
        <v>0.10241581752879544</v>
      </c>
      <c r="Y55" s="282">
        <v>9.945620002221707E-2</v>
      </c>
      <c r="Z55" s="283">
        <v>9.7668861360303866E-2</v>
      </c>
      <c r="AA55" s="290">
        <f>+[11]TD_Bancos!C58</f>
        <v>9.4489966776529793E-2</v>
      </c>
      <c r="AB55" s="270">
        <f>+[11]TD_Bancos!D58</f>
        <v>9.353989820763782E-2</v>
      </c>
      <c r="AC55" s="270">
        <f>+[11]TD_Bancos!E58</f>
        <v>9.5214096977956172E-2</v>
      </c>
      <c r="AD55" s="270">
        <f>+[11]TD_Bancos!F58</f>
        <v>9.4395504654755394E-2</v>
      </c>
      <c r="AE55" s="270">
        <f>+[11]TD_Bancos!G58</f>
        <v>9.5461192465820716E-2</v>
      </c>
      <c r="AF55" s="270">
        <f>+[11]TD_Bancos!H58</f>
        <v>9.4678630656029258E-2</v>
      </c>
      <c r="AG55" s="270">
        <f>+[11]TD_Bancos!I58</f>
        <v>9.2173686777341488E-2</v>
      </c>
      <c r="AH55" s="270">
        <f>+[11]TD_Bancos!J58</f>
        <v>9.6093845180399193E-2</v>
      </c>
      <c r="AI55" s="270">
        <f>+[11]TD_Bancos!K58</f>
        <v>9.8128291051861757E-2</v>
      </c>
      <c r="AJ55" s="270">
        <f>+[11]TD_Bancos!L58</f>
        <v>9.1133938127279365E-2</v>
      </c>
      <c r="AK55" s="270">
        <f>+[11]TD_Bancos!M58</f>
        <v>9.4621816751736837E-2</v>
      </c>
      <c r="AL55" s="281">
        <f>+[11]TD_Bancos!N58</f>
        <v>8.4326140388319495E-2</v>
      </c>
      <c r="AM55" s="270">
        <f>+[11]TD_Bancos!O58</f>
        <v>9.8081726268401101E-2</v>
      </c>
      <c r="AN55" s="270">
        <f>+[11]TD_Bancos!P58</f>
        <v>9.1959083486448157E-2</v>
      </c>
      <c r="AO55" s="270">
        <f>+[11]TD_Bancos!Q58</f>
        <v>8.327427948959025E-2</v>
      </c>
      <c r="AP55" s="270">
        <f>+[11]TD_Bancos!R58</f>
        <v>8.5998449167314736E-2</v>
      </c>
      <c r="AQ55" s="270">
        <f>+[11]TD_Bancos!S58</f>
        <v>8.3744368675031933E-2</v>
      </c>
      <c r="AR55" s="270">
        <f>+[11]TD_Bancos!T58</f>
        <v>8.3707184404169382E-2</v>
      </c>
      <c r="AS55" s="270">
        <f>+[11]TD_Bancos!U58</f>
        <v>8.3394512614496805E-2</v>
      </c>
      <c r="AT55" s="270">
        <f>+[11]TD_Bancos!V58</f>
        <v>8.7967658973220286E-2</v>
      </c>
      <c r="AU55" s="270">
        <f>+[11]TD_Bancos!W58</f>
        <v>8.1959132044136171E-2</v>
      </c>
      <c r="AV55" s="270">
        <f>+[11]TD_Bancos!X58</f>
        <v>8.9289823895589551E-2</v>
      </c>
      <c r="AW55" s="270">
        <f>+[11]TD_Bancos!Y58</f>
        <v>8.4761685189420663E-2</v>
      </c>
      <c r="AX55" s="270">
        <f>+[11]TD_Bancos!Z58</f>
        <v>8.3290553009836663E-2</v>
      </c>
      <c r="AY55" s="270">
        <f>+[11]TD_Bancos!AA58</f>
        <v>8.7767559505212964E-2</v>
      </c>
      <c r="AZ55" s="270">
        <f>+[11]TD_Bancos!AB58</f>
        <v>8.9046228229723773E-2</v>
      </c>
      <c r="BA55" s="270">
        <f>+[11]TD_Bancos!AC58</f>
        <v>8.3938901801492841E-2</v>
      </c>
      <c r="BB55" s="270">
        <f>+[11]TD_Bancos!AD58</f>
        <v>9.3830128967005447E-2</v>
      </c>
      <c r="BC55" s="270">
        <f>+[11]TD_Bancos!AE58</f>
        <v>8.4182311977702706E-2</v>
      </c>
      <c r="BD55" s="270">
        <f>+[11]TD_Bancos!AF58</f>
        <v>8.237322575392915E-2</v>
      </c>
      <c r="BE55" s="270">
        <f>+[11]TD_Bancos!AG58</f>
        <v>8.5728208892503988E-2</v>
      </c>
      <c r="BF55" s="270">
        <f>+[11]TD_Bancos!AH58</f>
        <v>9.0332013590842364E-2</v>
      </c>
      <c r="BG55" s="270">
        <f>+[11]TD_Bancos!AI58</f>
        <v>8.4372871868209173E-2</v>
      </c>
      <c r="BH55" s="270">
        <f>+[11]TD_Bancos!AJ58</f>
        <v>8.822656907555336E-2</v>
      </c>
      <c r="BI55" s="270">
        <f>+[11]TD_Bancos!AK58</f>
        <v>8.5217226784060074E-2</v>
      </c>
      <c r="BJ55" s="314">
        <f>+[11]TD_Bancos!AL58</f>
        <v>8.027829854280559E-2</v>
      </c>
      <c r="BK55" s="270">
        <f>+[11]TD_Bancos!AM58</f>
        <v>8.8520728691260528E-2</v>
      </c>
      <c r="BL55" s="270">
        <f>+[11]TD_Bancos!AN58</f>
        <v>8.6497021245682204E-2</v>
      </c>
      <c r="BM55" s="270">
        <f>+[11]TD_Bancos!AO58</f>
        <v>7.8324688408574858E-2</v>
      </c>
      <c r="BN55" s="270">
        <f>+[11]TD_Bancos!AP58</f>
        <v>8.6483290360719264E-2</v>
      </c>
      <c r="BO55" s="270">
        <f>+[11]TD_Bancos!AQ58</f>
        <v>8.737173959604104E-2</v>
      </c>
      <c r="BP55" s="270">
        <f>+[11]TD_Bancos!AR58</f>
        <v>8.7552409420964775E-2</v>
      </c>
      <c r="BQ55" s="270">
        <f>+[11]TD_Bancos!AS58</f>
        <v>8.8135420345241119E-2</v>
      </c>
      <c r="BR55" s="270">
        <f>+[11]TD_Bancos!AT58</f>
        <v>8.9370417377860958E-2</v>
      </c>
      <c r="BS55" s="270">
        <f>+[11]TD_Bancos!AU58</f>
        <v>8.6048569535009278E-2</v>
      </c>
      <c r="BT55" s="270">
        <f>+[11]TD_Bancos!AV58</f>
        <v>9.1931244131397472E-2</v>
      </c>
      <c r="BU55" s="270">
        <f>+[11]TD_Bancos!AW58</f>
        <v>8.873431355195549E-2</v>
      </c>
      <c r="BV55" s="270">
        <f>+[11]TD_Bancos!AX58</f>
        <v>8.7287822913177673E-2</v>
      </c>
      <c r="BW55" s="290">
        <v>9.0841997748867628E-2</v>
      </c>
      <c r="BX55" s="270">
        <v>8.9786240589636857E-2</v>
      </c>
      <c r="BY55" s="270">
        <v>8.0468766247917212E-2</v>
      </c>
      <c r="BZ55" s="270">
        <v>8.8710855787401469E-2</v>
      </c>
      <c r="CA55" s="270">
        <v>8.4858249804283747E-2</v>
      </c>
      <c r="CB55" s="270">
        <v>8.3929089445726662E-2</v>
      </c>
      <c r="CC55" s="270">
        <v>8.6993218956593218E-2</v>
      </c>
      <c r="CD55" s="270">
        <v>8.3249682814745846E-2</v>
      </c>
      <c r="CE55" s="270">
        <v>8.114095482929054E-2</v>
      </c>
      <c r="CF55" s="270">
        <v>8.5302850784881534E-2</v>
      </c>
      <c r="CG55" s="270">
        <v>8.6009076177081686E-2</v>
      </c>
      <c r="CH55" s="367">
        <v>0.10404754187880932</v>
      </c>
    </row>
    <row r="56" spans="2:86" ht="15" customHeight="1" x14ac:dyDescent="0.2">
      <c r="B56" s="336" t="s">
        <v>149</v>
      </c>
      <c r="C56" s="270">
        <v>0.12569043898572665</v>
      </c>
      <c r="D56" s="270">
        <v>0.1306796800725375</v>
      </c>
      <c r="E56" s="270">
        <v>0.13084099436620714</v>
      </c>
      <c r="F56" s="270">
        <v>0.13595102400068085</v>
      </c>
      <c r="G56" s="270">
        <v>0.13486460729770194</v>
      </c>
      <c r="H56" s="270">
        <v>0.13613865982583123</v>
      </c>
      <c r="I56" s="270">
        <v>0.13328524301948727</v>
      </c>
      <c r="J56" s="270">
        <v>0.13069738723352117</v>
      </c>
      <c r="K56" s="270">
        <v>0.13569090750733825</v>
      </c>
      <c r="L56" s="270">
        <v>0.13530417082870644</v>
      </c>
      <c r="M56" s="270">
        <v>0.13586107495957769</v>
      </c>
      <c r="N56" s="281">
        <v>0.13626224991574157</v>
      </c>
      <c r="O56" s="270">
        <v>0.13556765490288389</v>
      </c>
      <c r="P56" s="270">
        <v>0.11179415247143226</v>
      </c>
      <c r="Q56" s="270">
        <v>0.12509558313052432</v>
      </c>
      <c r="R56" s="270">
        <v>0.12324659573233411</v>
      </c>
      <c r="S56" s="270">
        <v>0.11252942076706524</v>
      </c>
      <c r="T56" s="270">
        <v>0.11250194023426574</v>
      </c>
      <c r="U56" s="270">
        <v>0.10376699226531835</v>
      </c>
      <c r="V56" s="270">
        <v>0.10800666781433058</v>
      </c>
      <c r="W56" s="270">
        <v>0.10842941791060057</v>
      </c>
      <c r="X56" s="270">
        <v>0.10737876450732578</v>
      </c>
      <c r="Y56" s="270">
        <v>0.11074360920174164</v>
      </c>
      <c r="Z56" s="281">
        <v>0.11098943728077403</v>
      </c>
      <c r="AA56" s="290">
        <f>+[11]TD_Bancos!C59</f>
        <v>0.11093633935690257</v>
      </c>
      <c r="AB56" s="270">
        <f>+[11]TD_Bancos!D59</f>
        <v>0.11128997098204717</v>
      </c>
      <c r="AC56" s="270">
        <f>+[11]TD_Bancos!E59</f>
        <v>0.11093750244538557</v>
      </c>
      <c r="AD56" s="270">
        <f>+[11]TD_Bancos!F59</f>
        <v>0.11320944193763242</v>
      </c>
      <c r="AE56" s="270">
        <f>+[11]TD_Bancos!G59</f>
        <v>0.10454859205360803</v>
      </c>
      <c r="AF56" s="270">
        <f>+[11]TD_Bancos!H59</f>
        <v>0.10314275091849692</v>
      </c>
      <c r="AG56" s="270">
        <f>+[11]TD_Bancos!I59</f>
        <v>9.85827559179904E-2</v>
      </c>
      <c r="AH56" s="270">
        <f>+[11]TD_Bancos!J59</f>
        <v>0.10443058680644948</v>
      </c>
      <c r="AI56" s="270">
        <f>+[11]TD_Bancos!K59</f>
        <v>0.10341228282179377</v>
      </c>
      <c r="AJ56" s="270">
        <f>+[11]TD_Bancos!L59</f>
        <v>9.7264767627636056E-2</v>
      </c>
      <c r="AK56" s="270">
        <f>+[11]TD_Bancos!M59</f>
        <v>8.9962539487800253E-2</v>
      </c>
      <c r="AL56" s="281">
        <f>+[11]TD_Bancos!N59</f>
        <v>8.6981726680275498E-2</v>
      </c>
      <c r="AM56" s="270">
        <f>+[11]TD_Bancos!O59</f>
        <v>9.8077202676511918E-2</v>
      </c>
      <c r="AN56" s="270">
        <f>+[11]TD_Bancos!P59</f>
        <v>9.8353667581427009E-2</v>
      </c>
      <c r="AO56" s="270">
        <f>+[11]TD_Bancos!Q59</f>
        <v>9.7614565835858758E-2</v>
      </c>
      <c r="AP56" s="270">
        <f>+[11]TD_Bancos!R59</f>
        <v>9.6984874059152099E-2</v>
      </c>
      <c r="AQ56" s="270">
        <f>+[11]TD_Bancos!S59</f>
        <v>9.460464467186909E-2</v>
      </c>
      <c r="AR56" s="270">
        <f>+[11]TD_Bancos!T59</f>
        <v>9.3537708667607883E-2</v>
      </c>
      <c r="AS56" s="270">
        <f>+[11]TD_Bancos!U59</f>
        <v>9.2035471195720309E-2</v>
      </c>
      <c r="AT56" s="270">
        <f>+[11]TD_Bancos!V59</f>
        <v>9.12569388342757E-2</v>
      </c>
      <c r="AU56" s="270">
        <f>+[11]TD_Bancos!W59</f>
        <v>8.8113173260440228E-2</v>
      </c>
      <c r="AV56" s="270">
        <f>+[11]TD_Bancos!X59</f>
        <v>8.7814985843215274E-2</v>
      </c>
      <c r="AW56" s="270">
        <f>+[11]TD_Bancos!Y59</f>
        <v>8.9977165404736839E-2</v>
      </c>
      <c r="AX56" s="270">
        <f>+[11]TD_Bancos!Z59</f>
        <v>9.2871079016993305E-2</v>
      </c>
      <c r="AY56" s="270">
        <f>+[11]TD_Bancos!AA59</f>
        <v>9.6081750056514606E-2</v>
      </c>
      <c r="AZ56" s="270">
        <f>+[11]TD_Bancos!AB59</f>
        <v>9.3095326826948127E-2</v>
      </c>
      <c r="BA56" s="270">
        <f>+[11]TD_Bancos!AC59</f>
        <v>9.7074705278845611E-2</v>
      </c>
      <c r="BB56" s="270">
        <f>+[11]TD_Bancos!AD59</f>
        <v>9.7807072975592976E-2</v>
      </c>
      <c r="BC56" s="270">
        <f>+[11]TD_Bancos!AE59</f>
        <v>8.8973839569455079E-2</v>
      </c>
      <c r="BD56" s="270">
        <f>+[11]TD_Bancos!AF59</f>
        <v>9.438933302251977E-2</v>
      </c>
      <c r="BE56" s="270">
        <f>+[11]TD_Bancos!AG59</f>
        <v>9.1918875032642899E-2</v>
      </c>
      <c r="BF56" s="270">
        <f>+[11]TD_Bancos!AH59</f>
        <v>9.2686845296181153E-2</v>
      </c>
      <c r="BG56" s="270">
        <f>+[11]TD_Bancos!AI59</f>
        <v>9.4697597255072027E-2</v>
      </c>
      <c r="BH56" s="270">
        <f>+[11]TD_Bancos!AJ59</f>
        <v>9.2680036736053073E-2</v>
      </c>
      <c r="BI56" s="270">
        <f>+[11]TD_Bancos!AK59</f>
        <v>9.4578524240497452E-2</v>
      </c>
      <c r="BJ56" s="314">
        <f>+[11]TD_Bancos!AL59</f>
        <v>9.2442584250077606E-2</v>
      </c>
      <c r="BK56" s="270">
        <f>+[11]TD_Bancos!AM59</f>
        <v>9.5262141660734934E-2</v>
      </c>
      <c r="BL56" s="270">
        <f>+[11]TD_Bancos!AN59</f>
        <v>8.8564702350690958E-2</v>
      </c>
      <c r="BM56" s="270">
        <f>+[11]TD_Bancos!AO59</f>
        <v>9.6637471852618381E-2</v>
      </c>
      <c r="BN56" s="270">
        <f>+[11]TD_Bancos!AP59</f>
        <v>9.7223170019334296E-2</v>
      </c>
      <c r="BO56" s="270">
        <f>+[11]TD_Bancos!AQ59</f>
        <v>9.5506984251961233E-2</v>
      </c>
      <c r="BP56" s="270">
        <f>+[11]TD_Bancos!AR59</f>
        <v>9.3992793911066269E-2</v>
      </c>
      <c r="BQ56" s="270">
        <f>+[11]TD_Bancos!AS59</f>
        <v>9.5214934238987803E-2</v>
      </c>
      <c r="BR56" s="270">
        <f>+[11]TD_Bancos!AT59</f>
        <v>9.5353050220557664E-2</v>
      </c>
      <c r="BS56" s="270">
        <f>+[11]TD_Bancos!AU59</f>
        <v>8.6081367120696944E-2</v>
      </c>
      <c r="BT56" s="270">
        <f>+[11]TD_Bancos!AV59</f>
        <v>9.4370537919624173E-2</v>
      </c>
      <c r="BU56" s="270">
        <f>+[11]TD_Bancos!AW59</f>
        <v>9.2134013621349847E-2</v>
      </c>
      <c r="BV56" s="270">
        <f>+[11]TD_Bancos!AX59</f>
        <v>9.2457063421466451E-2</v>
      </c>
      <c r="BW56" s="290">
        <v>9.4490047929687779E-2</v>
      </c>
      <c r="BX56" s="270">
        <v>9.6146979430054361E-2</v>
      </c>
      <c r="BY56" s="270">
        <v>9.3237574755862612E-2</v>
      </c>
      <c r="BZ56" s="270">
        <v>9.5871284812521662E-2</v>
      </c>
      <c r="CA56" s="270">
        <v>9.0432704232707911E-2</v>
      </c>
      <c r="CB56" s="270">
        <v>9.1687337429204943E-2</v>
      </c>
      <c r="CC56" s="270">
        <v>9.1020732181105887E-2</v>
      </c>
      <c r="CD56" s="270">
        <v>9.3216274286112635E-2</v>
      </c>
      <c r="CE56" s="270">
        <v>9.2480450562533151E-2</v>
      </c>
      <c r="CF56" s="270">
        <v>9.0554097917947912E-2</v>
      </c>
      <c r="CG56" s="270">
        <v>8.9330594820014056E-2</v>
      </c>
      <c r="CH56" s="367">
        <v>9.1643381435373192E-2</v>
      </c>
    </row>
    <row r="57" spans="2:86" ht="15" customHeight="1" x14ac:dyDescent="0.2">
      <c r="B57" s="336" t="s">
        <v>150</v>
      </c>
      <c r="C57" s="270">
        <v>0.12717895396307655</v>
      </c>
      <c r="D57" s="270">
        <v>0.13176208936394737</v>
      </c>
      <c r="E57" s="270">
        <v>0.12229320758308782</v>
      </c>
      <c r="F57" s="270">
        <v>0.13798039242721141</v>
      </c>
      <c r="G57" s="270">
        <v>0.12453667856790557</v>
      </c>
      <c r="H57" s="270">
        <v>0.13054822224000714</v>
      </c>
      <c r="I57" s="270">
        <v>0.13219716447964228</v>
      </c>
      <c r="J57" s="270">
        <v>0.12517061950342059</v>
      </c>
      <c r="K57" s="270">
        <v>0.13180794332132181</v>
      </c>
      <c r="L57" s="270">
        <v>0.12233205516261129</v>
      </c>
      <c r="M57" s="270">
        <v>0.12458391056067784</v>
      </c>
      <c r="N57" s="281">
        <v>0.1248666904676938</v>
      </c>
      <c r="O57" s="270">
        <v>0.1295908191141929</v>
      </c>
      <c r="P57" s="270">
        <v>0.12386023654655466</v>
      </c>
      <c r="Q57" s="270">
        <v>0.10718166271730663</v>
      </c>
      <c r="R57" s="270">
        <v>0.11189253117641379</v>
      </c>
      <c r="S57" s="270">
        <v>9.651018482157378E-2</v>
      </c>
      <c r="T57" s="270">
        <v>0.10689202534162499</v>
      </c>
      <c r="U57" s="270">
        <v>0.11042279668543656</v>
      </c>
      <c r="V57" s="270">
        <v>0.10956771171278719</v>
      </c>
      <c r="W57" s="270">
        <v>0.10137302466914419</v>
      </c>
      <c r="X57" s="270">
        <v>0.10027078778568643</v>
      </c>
      <c r="Y57" s="270">
        <v>9.7056997824841215E-2</v>
      </c>
      <c r="Z57" s="281">
        <v>9.6598560869123343E-2</v>
      </c>
      <c r="AA57" s="290">
        <f>+[11]TD_Bancos!C60</f>
        <v>8.9730183162118324E-2</v>
      </c>
      <c r="AB57" s="270">
        <f>+[11]TD_Bancos!D60</f>
        <v>9.1905046260452983E-2</v>
      </c>
      <c r="AC57" s="270">
        <f>+[11]TD_Bancos!E60</f>
        <v>9.5411483910801079E-2</v>
      </c>
      <c r="AD57" s="270">
        <f>+[11]TD_Bancos!F60</f>
        <v>8.8456770303578125E-2</v>
      </c>
      <c r="AE57" s="270">
        <f>+[11]TD_Bancos!G60</f>
        <v>9.3100939136350799E-2</v>
      </c>
      <c r="AF57" s="270">
        <f>+[11]TD_Bancos!H60</f>
        <v>9.2929496003267664E-2</v>
      </c>
      <c r="AG57" s="270">
        <f>+[11]TD_Bancos!I60</f>
        <v>9.304828101075753E-2</v>
      </c>
      <c r="AH57" s="270">
        <f>+[11]TD_Bancos!J60</f>
        <v>9.1778956993367938E-2</v>
      </c>
      <c r="AI57" s="270">
        <f>+[11]TD_Bancos!K60</f>
        <v>9.837694087803478E-2</v>
      </c>
      <c r="AJ57" s="270">
        <f>+[11]TD_Bancos!L60</f>
        <v>9.5193702737899427E-2</v>
      </c>
      <c r="AK57" s="270">
        <f>+[11]TD_Bancos!M60</f>
        <v>9.5043245087682984E-2</v>
      </c>
      <c r="AL57" s="281">
        <f>+[11]TD_Bancos!N60</f>
        <v>8.7089371057087694E-2</v>
      </c>
      <c r="AM57" s="270">
        <f>+[11]TD_Bancos!O60</f>
        <v>0.10005436124727141</v>
      </c>
      <c r="AN57" s="270">
        <f>+[11]TD_Bancos!P60</f>
        <v>9.8264132034127399E-2</v>
      </c>
      <c r="AO57" s="270">
        <f>+[11]TD_Bancos!Q60</f>
        <v>9.0486652345435847E-2</v>
      </c>
      <c r="AP57" s="270">
        <f>+[11]TD_Bancos!R60</f>
        <v>8.8131793721158189E-2</v>
      </c>
      <c r="AQ57" s="270">
        <f>+[11]TD_Bancos!S60</f>
        <v>8.7872197878403099E-2</v>
      </c>
      <c r="AR57" s="270">
        <f>+[11]TD_Bancos!T60</f>
        <v>8.2734699910372606E-2</v>
      </c>
      <c r="AS57" s="270">
        <f>+[11]TD_Bancos!U60</f>
        <v>8.4597530979473548E-2</v>
      </c>
      <c r="AT57" s="270">
        <f>+[11]TD_Bancos!V60</f>
        <v>9.0496940752804525E-2</v>
      </c>
      <c r="AU57" s="270">
        <f>+[11]TD_Bancos!W60</f>
        <v>8.0080947261336494E-2</v>
      </c>
      <c r="AV57" s="270">
        <f>+[11]TD_Bancos!X60</f>
        <v>9.1378840387768209E-2</v>
      </c>
      <c r="AW57" s="270">
        <f>+[11]TD_Bancos!Y60</f>
        <v>8.3847829916197616E-2</v>
      </c>
      <c r="AX57" s="270">
        <f>+[11]TD_Bancos!Z60</f>
        <v>7.9557391673196962E-2</v>
      </c>
      <c r="AY57" s="270">
        <f>+[11]TD_Bancos!AA60</f>
        <v>8.9162985944978693E-2</v>
      </c>
      <c r="AZ57" s="270">
        <f>+[11]TD_Bancos!AB60</f>
        <v>8.6476325833451217E-2</v>
      </c>
      <c r="BA57" s="270">
        <f>+[11]TD_Bancos!AC60</f>
        <v>7.8446188537926995E-2</v>
      </c>
      <c r="BB57" s="270">
        <f>+[11]TD_Bancos!AD60</f>
        <v>9.1892579534907051E-2</v>
      </c>
      <c r="BC57" s="270">
        <f>+[11]TD_Bancos!AE60</f>
        <v>8.2059822091650761E-2</v>
      </c>
      <c r="BD57" s="270">
        <f>+[11]TD_Bancos!AF60</f>
        <v>7.4576652578214872E-2</v>
      </c>
      <c r="BE57" s="270">
        <f>+[11]TD_Bancos!AG60</f>
        <v>8.3080626091645182E-2</v>
      </c>
      <c r="BF57" s="270">
        <f>+[11]TD_Bancos!AH60</f>
        <v>8.6803715209253743E-2</v>
      </c>
      <c r="BG57" s="270">
        <f>+[11]TD_Bancos!AI60</f>
        <v>8.0605501922716288E-2</v>
      </c>
      <c r="BH57" s="270">
        <f>+[11]TD_Bancos!AJ60</f>
        <v>8.4731456820672429E-2</v>
      </c>
      <c r="BI57" s="270">
        <f>+[11]TD_Bancos!AK60</f>
        <v>8.1921797478508362E-2</v>
      </c>
      <c r="BJ57" s="314">
        <f>+[11]TD_Bancos!AL60</f>
        <v>8.2485281997137186E-2</v>
      </c>
      <c r="BK57" s="270">
        <f>+[11]TD_Bancos!AM60</f>
        <v>8.550078445671544E-2</v>
      </c>
      <c r="BL57" s="270">
        <f>+[11]TD_Bancos!AN60</f>
        <v>8.3117600486723286E-2</v>
      </c>
      <c r="BM57" s="270">
        <f>+[11]TD_Bancos!AO60</f>
        <v>8.1890786688616393E-2</v>
      </c>
      <c r="BN57" s="270">
        <f>+[11]TD_Bancos!AP60</f>
        <v>8.4174786620557579E-2</v>
      </c>
      <c r="BO57" s="270">
        <f>+[11]TD_Bancos!AQ60</f>
        <v>8.7021824256394473E-2</v>
      </c>
      <c r="BP57" s="270">
        <f>+[11]TD_Bancos!AR60</f>
        <v>8.27120338243542E-2</v>
      </c>
      <c r="BQ57" s="270">
        <f>+[11]TD_Bancos!AS60</f>
        <v>8.4073503419923631E-2</v>
      </c>
      <c r="BR57" s="270">
        <f>+[11]TD_Bancos!AT60</f>
        <v>8.3546324240137568E-2</v>
      </c>
      <c r="BS57" s="270">
        <f>+[11]TD_Bancos!AU60</f>
        <v>8.1126932651639908E-2</v>
      </c>
      <c r="BT57" s="270">
        <f>+[11]TD_Bancos!AV60</f>
        <v>9.0313676246445346E-2</v>
      </c>
      <c r="BU57" s="270">
        <f>+[11]TD_Bancos!AW60</f>
        <v>8.80848781539324E-2</v>
      </c>
      <c r="BV57" s="270">
        <f>+[11]TD_Bancos!AX60</f>
        <v>8.9621542591109257E-2</v>
      </c>
      <c r="BW57" s="290">
        <v>8.9196292703839858E-2</v>
      </c>
      <c r="BX57" s="270">
        <v>9.0581696380980709E-2</v>
      </c>
      <c r="BY57" s="270">
        <v>8.2692325893688995E-2</v>
      </c>
      <c r="BZ57" s="270">
        <v>8.8870472354014712E-2</v>
      </c>
      <c r="CA57" s="270">
        <v>9.1354929662487011E-2</v>
      </c>
      <c r="CB57" s="270">
        <v>8.8822392821696253E-2</v>
      </c>
      <c r="CC57" s="270">
        <v>8.2934483633616288E-2</v>
      </c>
      <c r="CD57" s="270">
        <v>8.0093404005524768E-2</v>
      </c>
      <c r="CE57" s="270">
        <v>7.8263721704936229E-2</v>
      </c>
      <c r="CF57" s="270">
        <v>8.3323739834797989E-2</v>
      </c>
      <c r="CG57" s="270">
        <v>7.9860531577527469E-2</v>
      </c>
      <c r="CH57" s="367">
        <v>0.12595187447113193</v>
      </c>
    </row>
    <row r="58" spans="2:86" ht="15" customHeight="1" x14ac:dyDescent="0.2">
      <c r="B58" s="336" t="s">
        <v>159</v>
      </c>
      <c r="C58" s="270" t="s">
        <v>143</v>
      </c>
      <c r="D58" s="270" t="s">
        <v>143</v>
      </c>
      <c r="E58" s="270" t="s">
        <v>143</v>
      </c>
      <c r="F58" s="270" t="s">
        <v>143</v>
      </c>
      <c r="G58" s="270" t="s">
        <v>143</v>
      </c>
      <c r="H58" s="270" t="s">
        <v>143</v>
      </c>
      <c r="I58" s="270" t="s">
        <v>143</v>
      </c>
      <c r="J58" s="270" t="s">
        <v>143</v>
      </c>
      <c r="K58" s="270" t="s">
        <v>143</v>
      </c>
      <c r="L58" s="270" t="s">
        <v>143</v>
      </c>
      <c r="M58" s="270" t="s">
        <v>143</v>
      </c>
      <c r="N58" s="281" t="s">
        <v>143</v>
      </c>
      <c r="O58" s="270" t="s">
        <v>143</v>
      </c>
      <c r="P58" s="270" t="s">
        <v>143</v>
      </c>
      <c r="Q58" s="270" t="s">
        <v>143</v>
      </c>
      <c r="R58" s="270" t="s">
        <v>143</v>
      </c>
      <c r="S58" s="270" t="s">
        <v>143</v>
      </c>
      <c r="T58" s="270" t="s">
        <v>143</v>
      </c>
      <c r="U58" s="270" t="s">
        <v>143</v>
      </c>
      <c r="V58" s="270" t="s">
        <v>143</v>
      </c>
      <c r="W58" s="270" t="s">
        <v>143</v>
      </c>
      <c r="X58" s="270" t="s">
        <v>143</v>
      </c>
      <c r="Y58" s="270" t="s">
        <v>143</v>
      </c>
      <c r="Z58" s="281" t="s">
        <v>143</v>
      </c>
      <c r="AA58" s="302">
        <f>+[11]TD_Bancos!C61</f>
        <v>0</v>
      </c>
      <c r="AB58" s="302">
        <f>+[11]TD_Bancos!D61</f>
        <v>0</v>
      </c>
      <c r="AC58" s="302">
        <f>+[11]TD_Bancos!E61</f>
        <v>0</v>
      </c>
      <c r="AD58" s="302">
        <f>+[11]TD_Bancos!F61</f>
        <v>0</v>
      </c>
      <c r="AE58" s="302">
        <f>+[11]TD_Bancos!G61</f>
        <v>0</v>
      </c>
      <c r="AF58" s="302">
        <f>+[11]TD_Bancos!H61</f>
        <v>0</v>
      </c>
      <c r="AG58" s="302">
        <f>+[11]TD_Bancos!I61</f>
        <v>0</v>
      </c>
      <c r="AH58" s="302">
        <f>+[11]TD_Bancos!J61</f>
        <v>0</v>
      </c>
      <c r="AI58" s="302">
        <f>+[11]TD_Bancos!K61</f>
        <v>0</v>
      </c>
      <c r="AJ58" s="302">
        <f>+[11]TD_Bancos!L61</f>
        <v>0</v>
      </c>
      <c r="AK58" s="302">
        <f>+[11]TD_Bancos!M61</f>
        <v>0</v>
      </c>
      <c r="AL58" s="303">
        <f>+[11]TD_Bancos!N61</f>
        <v>0</v>
      </c>
      <c r="AM58" s="302">
        <f>+[11]TD_Bancos!O61</f>
        <v>0</v>
      </c>
      <c r="AN58" s="302">
        <f>+[11]TD_Bancos!P61</f>
        <v>0</v>
      </c>
      <c r="AO58" s="302">
        <f>+[11]TD_Bancos!Q61</f>
        <v>0</v>
      </c>
      <c r="AP58" s="302">
        <f>+[11]TD_Bancos!R61</f>
        <v>0</v>
      </c>
      <c r="AQ58" s="302">
        <f>+[11]TD_Bancos!S61</f>
        <v>0</v>
      </c>
      <c r="AR58" s="302">
        <f>+[11]TD_Bancos!T61</f>
        <v>0</v>
      </c>
      <c r="AS58" s="302">
        <f>+[11]TD_Bancos!U61</f>
        <v>0</v>
      </c>
      <c r="AT58" s="302">
        <f>+[11]TD_Bancos!V61</f>
        <v>0</v>
      </c>
      <c r="AU58" s="302">
        <f>+[11]TD_Bancos!W61</f>
        <v>0</v>
      </c>
      <c r="AV58" s="302">
        <f>+[11]TD_Bancos!X61</f>
        <v>0</v>
      </c>
      <c r="AW58" s="270">
        <f>+[11]TD_Bancos!Y61</f>
        <v>8.0580741803841963E-2</v>
      </c>
      <c r="AX58" s="302">
        <f>+[11]TD_Bancos!Z61</f>
        <v>0</v>
      </c>
      <c r="AY58" s="302">
        <f>+[11]TD_Bancos!AA61</f>
        <v>0</v>
      </c>
      <c r="AZ58" s="270">
        <f>+[11]TD_Bancos!AB61</f>
        <v>8.9999996474980831E-2</v>
      </c>
      <c r="BA58" s="302">
        <f>+[11]TD_Bancos!AC61</f>
        <v>0</v>
      </c>
      <c r="BB58" s="302">
        <f>+[11]TD_Bancos!AD61</f>
        <v>0</v>
      </c>
      <c r="BC58" s="270">
        <f>+[11]TD_Bancos!AE61</f>
        <v>9.0000124506452603E-2</v>
      </c>
      <c r="BD58" s="270">
        <f>+[11]TD_Bancos!AF61</f>
        <v>9.5000161205305841E-2</v>
      </c>
      <c r="BE58" s="302">
        <f>+[11]TD_Bancos!AG61</f>
        <v>0</v>
      </c>
      <c r="BF58" s="302">
        <f>+[11]TD_Bancos!AH61</f>
        <v>8.7768923458720519E-2</v>
      </c>
      <c r="BG58" s="302">
        <f>+[11]TD_Bancos!AI61</f>
        <v>0</v>
      </c>
      <c r="BH58" s="270">
        <f>+[11]TD_Bancos!AJ61</f>
        <v>0.10246421124350667</v>
      </c>
      <c r="BI58" s="302">
        <f>+[11]TD_Bancos!AK61</f>
        <v>0</v>
      </c>
      <c r="BJ58" s="315">
        <f>+[11]TD_Bancos!AL61</f>
        <v>0</v>
      </c>
      <c r="BK58" s="302">
        <f>+[11]TD_Bancos!AM61</f>
        <v>0</v>
      </c>
      <c r="BL58" s="270">
        <f>+[11]TD_Bancos!AN61</f>
        <v>0.10307989127948501</v>
      </c>
      <c r="BM58" s="270" t="s">
        <v>143</v>
      </c>
      <c r="BN58" s="270">
        <f>+[11]TD_Bancos!AP61</f>
        <v>9.0000002405285273E-2</v>
      </c>
      <c r="BO58" s="302">
        <f>+[11]TD_Bancos!AQ61</f>
        <v>0</v>
      </c>
      <c r="BP58" s="270">
        <f>+[11]TD_Bancos!AR61</f>
        <v>9.2330831954628267E-2</v>
      </c>
      <c r="BQ58" s="302">
        <f>+[11]TD_Bancos!AS61</f>
        <v>0</v>
      </c>
      <c r="BR58" s="302">
        <f>+[11]TD_Bancos!AT61</f>
        <v>0</v>
      </c>
      <c r="BS58" s="302">
        <f>+[11]TD_Bancos!AU61</f>
        <v>0</v>
      </c>
      <c r="BT58" s="270">
        <f>+[11]TD_Bancos!AV61</f>
        <v>9.5000003394062157E-2</v>
      </c>
      <c r="BU58" s="270">
        <f>+[11]TD_Bancos!AW61</f>
        <v>9.0000071020617925E-2</v>
      </c>
      <c r="BV58" s="270" t="s">
        <v>143</v>
      </c>
      <c r="BW58" s="290">
        <v>9.4999945306254066E-2</v>
      </c>
      <c r="BX58" s="270"/>
      <c r="BY58" s="270"/>
      <c r="BZ58" s="270">
        <v>6.5000006166764088E-2</v>
      </c>
      <c r="CA58" s="270">
        <v>8.8161477839609814E-2</v>
      </c>
      <c r="CB58" s="270">
        <v>9.4999889650806704E-2</v>
      </c>
      <c r="CC58" s="270">
        <v>7.7136976784792172E-2</v>
      </c>
      <c r="CD58" s="270">
        <v>9.0000060585410852E-2</v>
      </c>
      <c r="CE58" s="270">
        <v>8.7500045478194122E-2</v>
      </c>
      <c r="CF58" s="270">
        <v>9.4095404653547404E-2</v>
      </c>
      <c r="CG58" s="270"/>
      <c r="CH58" s="367">
        <v>8.3856643420537849E-2</v>
      </c>
    </row>
    <row r="59" spans="2:86" ht="15" customHeight="1" x14ac:dyDescent="0.2">
      <c r="B59" s="336" t="s">
        <v>151</v>
      </c>
      <c r="C59" s="270">
        <v>0.16028986600419826</v>
      </c>
      <c r="D59" s="270">
        <v>0.17841655307640045</v>
      </c>
      <c r="E59" s="270">
        <v>0.1437682955793847</v>
      </c>
      <c r="F59" s="270">
        <v>0.17999999340065911</v>
      </c>
      <c r="G59" s="270">
        <v>0.18000000639219574</v>
      </c>
      <c r="H59" s="270">
        <v>0.18000002679481433</v>
      </c>
      <c r="I59" s="270">
        <v>0.18000000145135131</v>
      </c>
      <c r="J59" s="270">
        <v>0.16803674414525488</v>
      </c>
      <c r="K59" s="270">
        <v>0.16305361702112062</v>
      </c>
      <c r="L59" s="270">
        <v>0.17999999473345113</v>
      </c>
      <c r="M59" s="270">
        <v>0.18000000497769336</v>
      </c>
      <c r="N59" s="281">
        <v>0.17999999860118396</v>
      </c>
      <c r="O59" s="270">
        <v>0.18120000014722754</v>
      </c>
      <c r="P59" s="270">
        <v>0.17019999447483869</v>
      </c>
      <c r="Q59" s="270">
        <v>0.18000001515837086</v>
      </c>
      <c r="R59" s="270" t="s">
        <v>142</v>
      </c>
      <c r="S59" s="270">
        <v>0.16065909195340713</v>
      </c>
      <c r="T59" s="270">
        <v>0.15496831969871558</v>
      </c>
      <c r="U59" s="270">
        <v>0.11950739943393074</v>
      </c>
      <c r="V59" s="270">
        <v>0.15145574324844788</v>
      </c>
      <c r="W59" s="270">
        <v>0.11372527476541287</v>
      </c>
      <c r="X59" s="270" t="s">
        <v>142</v>
      </c>
      <c r="Y59" s="270">
        <v>0.15639643129591604</v>
      </c>
      <c r="Z59" s="281">
        <v>0.12221900986795299</v>
      </c>
      <c r="AA59" s="290">
        <f>+[11]TD_Bancos!C62</f>
        <v>0.11683953936356131</v>
      </c>
      <c r="AB59" s="270">
        <f>+[11]TD_Bancos!D62</f>
        <v>0.15980859726346036</v>
      </c>
      <c r="AC59" s="270">
        <f>+[11]TD_Bancos!E62</f>
        <v>0.11763514558168368</v>
      </c>
      <c r="AD59" s="270">
        <f>+[11]TD_Bancos!F62</f>
        <v>0.1193564190654828</v>
      </c>
      <c r="AE59" s="270">
        <f>+[11]TD_Bancos!G62</f>
        <v>0.17129682455224368</v>
      </c>
      <c r="AF59" s="270">
        <f>+[11]TD_Bancos!H62</f>
        <v>0.13100828429092676</v>
      </c>
      <c r="AG59" s="270">
        <f>+[11]TD_Bancos!I62</f>
        <v>0.14504778127772275</v>
      </c>
      <c r="AH59" s="270">
        <f>+[11]TD_Bancos!J62</f>
        <v>0.20653258532497282</v>
      </c>
      <c r="AI59" s="270">
        <f>+[11]TD_Bancos!K62</f>
        <v>0.13662289208931525</v>
      </c>
      <c r="AJ59" s="270">
        <f>+[11]TD_Bancos!L62</f>
        <v>0.13380053672556488</v>
      </c>
      <c r="AK59" s="270">
        <f>+[11]TD_Bancos!M62</f>
        <v>0.13717320999667343</v>
      </c>
      <c r="AL59" s="281">
        <f>+[11]TD_Bancos!N62</f>
        <v>0.1001813533185727</v>
      </c>
      <c r="AM59" s="270">
        <f>+[11]TD_Bancos!O62</f>
        <v>0.13249682106756064</v>
      </c>
      <c r="AN59" s="270">
        <f>+[11]TD_Bancos!P62</f>
        <v>0.10110109735330083</v>
      </c>
      <c r="AO59" s="270">
        <f>+[11]TD_Bancos!Q62</f>
        <v>0.12097588112736291</v>
      </c>
      <c r="AP59" s="270">
        <f>+[11]TD_Bancos!R62</f>
        <v>0.12918819497388684</v>
      </c>
      <c r="AQ59" s="270">
        <f>+[11]TD_Bancos!S62</f>
        <v>0.11411070625659504</v>
      </c>
      <c r="AR59" s="270">
        <f>+[11]TD_Bancos!T62</f>
        <v>0.12304581074779093</v>
      </c>
      <c r="AS59" s="270">
        <f>+[11]TD_Bancos!U62</f>
        <v>0.12745691514120547</v>
      </c>
      <c r="AT59" s="270">
        <f>+[11]TD_Bancos!V62</f>
        <v>0.13337075240110027</v>
      </c>
      <c r="AU59" s="270">
        <f>+[11]TD_Bancos!W62</f>
        <v>0.13566586546750165</v>
      </c>
      <c r="AV59" s="270">
        <f>+[11]TD_Bancos!X62</f>
        <v>9.8362071181157362E-2</v>
      </c>
      <c r="AW59" s="270">
        <f>+[11]TD_Bancos!Y62</f>
        <v>9.4407152868726724E-2</v>
      </c>
      <c r="AX59" s="270">
        <f>+[11]TD_Bancos!Z62</f>
        <v>9.6704558258206841E-2</v>
      </c>
      <c r="AY59" s="270">
        <f>+[11]TD_Bancos!AA62</f>
        <v>0.11181884729717015</v>
      </c>
      <c r="AZ59" s="270">
        <f>+[11]TD_Bancos!AB62</f>
        <v>0.10808148455505438</v>
      </c>
      <c r="BA59" s="270">
        <f>+[11]TD_Bancos!AC62</f>
        <v>0.11615425539466763</v>
      </c>
      <c r="BB59" s="270">
        <f>+[11]TD_Bancos!AD62</f>
        <v>0.10639210006571774</v>
      </c>
      <c r="BC59" s="270">
        <f>+[11]TD_Bancos!AE62</f>
        <v>9.9618730976069339E-2</v>
      </c>
      <c r="BD59" s="270">
        <f>+[11]TD_Bancos!AF62</f>
        <v>0.12492163830698841</v>
      </c>
      <c r="BE59" s="270">
        <f>+[11]TD_Bancos!AG62</f>
        <v>7.6393511974664971E-2</v>
      </c>
      <c r="BF59" s="270">
        <f>+[11]TD_Bancos!AH62</f>
        <v>0.1347814800664629</v>
      </c>
      <c r="BG59" s="270">
        <f>+[11]TD_Bancos!AI62</f>
        <v>7.7160832643216118E-2</v>
      </c>
      <c r="BH59" s="270">
        <f>+[11]TD_Bancos!AJ62</f>
        <v>0.12482345702230259</v>
      </c>
      <c r="BI59" s="270">
        <f>+[11]TD_Bancos!AK62</f>
        <v>0.12132148449133515</v>
      </c>
      <c r="BJ59" s="314">
        <f>+[11]TD_Bancos!AL62</f>
        <v>7.455098043114905E-2</v>
      </c>
      <c r="BK59" s="270">
        <f>+[11]TD_Bancos!AM62</f>
        <v>0.10171832514553489</v>
      </c>
      <c r="BL59" s="270">
        <f>+[11]TD_Bancos!AN62</f>
        <v>0.10160445440597149</v>
      </c>
      <c r="BM59" s="270">
        <f>+[11]TD_Bancos!AO62</f>
        <v>0.11823445566217063</v>
      </c>
      <c r="BN59" s="270">
        <f>+[11]TD_Bancos!AP62</f>
        <v>9.7969877531227226E-2</v>
      </c>
      <c r="BO59" s="270">
        <f>+[11]TD_Bancos!AQ62</f>
        <v>9.347088187916161E-2</v>
      </c>
      <c r="BP59" s="270">
        <f>+[11]TD_Bancos!AR62</f>
        <v>0.11527732031692318</v>
      </c>
      <c r="BQ59" s="270">
        <f>+[11]TD_Bancos!AS62</f>
        <v>0.10754849580711044</v>
      </c>
      <c r="BR59" s="270">
        <f>+[11]TD_Bancos!AT62</f>
        <v>0.13772899191774479</v>
      </c>
      <c r="BS59" s="270">
        <f>+[11]TD_Bancos!AU62</f>
        <v>0.15077112837661927</v>
      </c>
      <c r="BT59" s="270">
        <f>+[11]TD_Bancos!AV62</f>
        <v>0.14299091234505132</v>
      </c>
      <c r="BU59" s="270">
        <f>+[11]TD_Bancos!AW62</f>
        <v>9.3586117138759167E-2</v>
      </c>
      <c r="BV59" s="270">
        <f>+[11]TD_Bancos!AX62</f>
        <v>9.7365665061028159E-2</v>
      </c>
      <c r="BW59" s="290">
        <v>0.12974393721862379</v>
      </c>
      <c r="BX59" s="270">
        <v>0.12299034294152929</v>
      </c>
      <c r="BY59" s="270">
        <v>0.12709482722265944</v>
      </c>
      <c r="BZ59" s="270">
        <v>0.14494850484119964</v>
      </c>
      <c r="CA59" s="270">
        <v>0.15029868096229035</v>
      </c>
      <c r="CB59" s="270">
        <v>9.8530200491665262E-2</v>
      </c>
      <c r="CC59" s="270">
        <v>0.14123698411632363</v>
      </c>
      <c r="CD59" s="270">
        <v>0.12351419171436839</v>
      </c>
      <c r="CE59" s="270">
        <v>9.2554529181124778E-2</v>
      </c>
      <c r="CF59" s="270">
        <v>9.9853767237819704E-2</v>
      </c>
      <c r="CG59" s="270">
        <v>0.1226972199573539</v>
      </c>
      <c r="CH59" s="367">
        <v>0.11838540305004173</v>
      </c>
    </row>
    <row r="60" spans="2:86" ht="15" customHeight="1" x14ac:dyDescent="0.2">
      <c r="B60" s="336" t="s">
        <v>173</v>
      </c>
      <c r="C60" s="270">
        <v>0.13732076449628214</v>
      </c>
      <c r="D60" s="270">
        <v>0.14047710250632031</v>
      </c>
      <c r="E60" s="270">
        <v>0.13684794222453672</v>
      </c>
      <c r="F60" s="270">
        <v>0.12565338413074953</v>
      </c>
      <c r="G60" s="270">
        <v>0.13997404595342769</v>
      </c>
      <c r="H60" s="270">
        <v>0.13312843895314705</v>
      </c>
      <c r="I60" s="270">
        <v>0.14037446199650588</v>
      </c>
      <c r="J60" s="270">
        <v>0.13267761539163453</v>
      </c>
      <c r="K60" s="270">
        <v>0.12268224587733746</v>
      </c>
      <c r="L60" s="270">
        <v>0.12725276700401639</v>
      </c>
      <c r="M60" s="270">
        <v>0.13259168686546566</v>
      </c>
      <c r="N60" s="281">
        <v>0.13270828709002305</v>
      </c>
      <c r="O60" s="270">
        <v>0.13146107132974316</v>
      </c>
      <c r="P60" s="270">
        <v>0.13757761526278364</v>
      </c>
      <c r="Q60" s="270">
        <v>0.13596213142021962</v>
      </c>
      <c r="R60" s="270">
        <v>0.13257350792791842</v>
      </c>
      <c r="S60" s="270">
        <v>0.13018569384565476</v>
      </c>
      <c r="T60" s="270">
        <v>0.1192779417269442</v>
      </c>
      <c r="U60" s="270">
        <v>0.11933361895553125</v>
      </c>
      <c r="V60" s="270">
        <v>0.13248076267796749</v>
      </c>
      <c r="W60" s="270">
        <v>0.12996282096828193</v>
      </c>
      <c r="X60" s="270">
        <v>0.12404116844128105</v>
      </c>
      <c r="Y60" s="270">
        <v>0.12399293655595654</v>
      </c>
      <c r="Z60" s="281">
        <v>0.12320821704224776</v>
      </c>
      <c r="AA60" s="290">
        <f>+[11]TD_Bancos!C63</f>
        <v>0.12149484137643211</v>
      </c>
      <c r="AB60" s="270">
        <f>+[11]TD_Bancos!D63</f>
        <v>0.1259434111303723</v>
      </c>
      <c r="AC60" s="270">
        <f>+[11]TD_Bancos!E63</f>
        <v>0.12136853909997761</v>
      </c>
      <c r="AD60" s="270">
        <f>+[11]TD_Bancos!F63</f>
        <v>0.12932814945886489</v>
      </c>
      <c r="AE60" s="270">
        <f>+[11]TD_Bancos!G63</f>
        <v>0.12653441241786584</v>
      </c>
      <c r="AF60" s="270">
        <f>+[11]TD_Bancos!H63</f>
        <v>0.11392474861723041</v>
      </c>
      <c r="AG60" s="270">
        <f>+[11]TD_Bancos!I63</f>
        <v>0.11561291030047098</v>
      </c>
      <c r="AH60" s="270">
        <f>+[11]TD_Bancos!J63</f>
        <v>0.10683115539990834</v>
      </c>
      <c r="AI60" s="270">
        <f>+[11]TD_Bancos!K63</f>
        <v>0.1210891709946107</v>
      </c>
      <c r="AJ60" s="270">
        <f>+[11]TD_Bancos!L63</f>
        <v>0.12091637608069974</v>
      </c>
      <c r="AK60" s="270">
        <f>+[11]TD_Bancos!M63</f>
        <v>0.12134679615440629</v>
      </c>
      <c r="AL60" s="281">
        <f>+[11]TD_Bancos!N63</f>
        <v>0.12042564675332175</v>
      </c>
      <c r="AM60" s="270">
        <f>+[11]TD_Bancos!O63</f>
        <v>0.10929979373775033</v>
      </c>
      <c r="AN60" s="270">
        <f>+[11]TD_Bancos!P63</f>
        <v>9.8488484688990033E-2</v>
      </c>
      <c r="AO60" s="270">
        <f>+[11]TD_Bancos!Q63</f>
        <v>0.12359107268060497</v>
      </c>
      <c r="AP60" s="270">
        <f>+[11]TD_Bancos!R63</f>
        <v>0.11285292131984143</v>
      </c>
      <c r="AQ60" s="270">
        <f>+[11]TD_Bancos!S63</f>
        <v>0.1073535225068232</v>
      </c>
      <c r="AR60" s="270">
        <f>+[11]TD_Bancos!T63</f>
        <v>9.9809268205891435E-2</v>
      </c>
      <c r="AS60" s="270">
        <f>+[11]TD_Bancos!U63</f>
        <v>0.11188310343151313</v>
      </c>
      <c r="AT60" s="270">
        <f>+[11]TD_Bancos!V63</f>
        <v>0.11479971409410654</v>
      </c>
      <c r="AU60" s="270">
        <f>+[11]TD_Bancos!W63</f>
        <v>9.1833827842478011E-2</v>
      </c>
      <c r="AV60" s="270">
        <f>+[11]TD_Bancos!X63</f>
        <v>0.10409407494511197</v>
      </c>
      <c r="AW60" s="270">
        <f>+[11]TD_Bancos!Y63</f>
        <v>0.12140019394998573</v>
      </c>
      <c r="AX60" s="270">
        <f>+[11]TD_Bancos!Z63</f>
        <v>0.11623567636512244</v>
      </c>
      <c r="AY60" s="270">
        <f>+[11]TD_Bancos!AA63</f>
        <v>0.10916790312059797</v>
      </c>
      <c r="AZ60" s="270">
        <f>+[11]TD_Bancos!AB63</f>
        <v>0.11337597744875728</v>
      </c>
      <c r="BA60" s="270">
        <f>+[11]TD_Bancos!AC63</f>
        <v>9.8869399423034035E-2</v>
      </c>
      <c r="BB60" s="270">
        <f>+[11]TD_Bancos!AD63</f>
        <v>0.11593488399370831</v>
      </c>
      <c r="BC60" s="270">
        <f>+[11]TD_Bancos!AE63</f>
        <v>0.10213102736598391</v>
      </c>
      <c r="BD60" s="270">
        <f>+[11]TD_Bancos!AF63</f>
        <v>0.11389485543207678</v>
      </c>
      <c r="BE60" s="270">
        <f>+[11]TD_Bancos!AG63</f>
        <v>0.10240782546177819</v>
      </c>
      <c r="BF60" s="270">
        <f>+[11]TD_Bancos!AH63</f>
        <v>0.10310786435819287</v>
      </c>
      <c r="BG60" s="270">
        <f>+[11]TD_Bancos!AI63</f>
        <v>0.11166202753018799</v>
      </c>
      <c r="BH60" s="270">
        <f>+[11]TD_Bancos!AJ63</f>
        <v>9.4952609769250365E-2</v>
      </c>
      <c r="BI60" s="270">
        <f>+[11]TD_Bancos!AK63</f>
        <v>9.616380582166098E-2</v>
      </c>
      <c r="BJ60" s="314">
        <f>+[11]TD_Bancos!AL63</f>
        <v>0.10460560799471906</v>
      </c>
      <c r="BK60" s="270">
        <f>+[11]TD_Bancos!AM63</f>
        <v>0.11009698635927871</v>
      </c>
      <c r="BL60" s="270">
        <f>+[11]TD_Bancos!AN63</f>
        <v>0.10418927734104008</v>
      </c>
      <c r="BM60" s="270">
        <f>+[11]TD_Bancos!AO63</f>
        <v>0.11206126537433772</v>
      </c>
      <c r="BN60" s="270">
        <f>+[11]TD_Bancos!AP63</f>
        <v>0.11003729391617009</v>
      </c>
      <c r="BO60" s="270">
        <f>+[11]TD_Bancos!AQ63</f>
        <v>0.11552361666391456</v>
      </c>
      <c r="BP60" s="270">
        <f>+[11]TD_Bancos!AR63</f>
        <v>0.11250116808543474</v>
      </c>
      <c r="BQ60" s="270">
        <f>+[11]TD_Bancos!AS63</f>
        <v>0.11138121364263637</v>
      </c>
      <c r="BR60" s="270">
        <f>+[11]TD_Bancos!AT63</f>
        <v>0.10712945063825752</v>
      </c>
      <c r="BS60" s="270">
        <f>+[11]TD_Bancos!AU63</f>
        <v>0.10841679422687317</v>
      </c>
      <c r="BT60" s="270">
        <f>+[11]TD_Bancos!AV63</f>
        <v>0.10002341861642525</v>
      </c>
      <c r="BU60" s="270">
        <f>+[11]TD_Bancos!AW63</f>
        <v>0.1062220742583877</v>
      </c>
      <c r="BV60" s="270">
        <f>+[11]TD_Bancos!AX63</f>
        <v>9.2950039459509734E-2</v>
      </c>
      <c r="BW60" s="290">
        <v>0.10694366357954338</v>
      </c>
      <c r="BX60" s="270">
        <v>0.1067569462934511</v>
      </c>
      <c r="BY60" s="270">
        <v>0.1137620989469675</v>
      </c>
      <c r="BZ60" s="270">
        <v>0.10899536810943028</v>
      </c>
      <c r="CA60" s="270">
        <v>0.10974495711537544</v>
      </c>
      <c r="CB60" s="270">
        <v>0.11279009310536936</v>
      </c>
      <c r="CC60" s="270">
        <v>0.10732601478807496</v>
      </c>
      <c r="CD60" s="270">
        <v>0.1099975015824846</v>
      </c>
      <c r="CE60" s="270">
        <v>0.11208920989088937</v>
      </c>
      <c r="CF60" s="270">
        <v>9.8624464263318404E-2</v>
      </c>
      <c r="CG60" s="270">
        <v>9.9326908376857023E-2</v>
      </c>
      <c r="CH60" s="367">
        <v>0.10863457888443709</v>
      </c>
    </row>
    <row r="61" spans="2:86" ht="15" customHeight="1" x14ac:dyDescent="0.2">
      <c r="B61" s="336" t="s">
        <v>152</v>
      </c>
      <c r="C61" s="270">
        <v>0.10457226039838036</v>
      </c>
      <c r="D61" s="270">
        <v>0.10922822623513111</v>
      </c>
      <c r="E61" s="270">
        <v>0.10283258896493777</v>
      </c>
      <c r="F61" s="270">
        <v>0.10265535558392094</v>
      </c>
      <c r="G61" s="270">
        <v>0.10409394562368175</v>
      </c>
      <c r="H61" s="270">
        <v>0.10501532968060101</v>
      </c>
      <c r="I61" s="270">
        <v>0.10262413752748843</v>
      </c>
      <c r="J61" s="270">
        <v>0.10750671820468093</v>
      </c>
      <c r="K61" s="270">
        <v>9.8445671095416465E-2</v>
      </c>
      <c r="L61" s="270">
        <v>9.5223276163974746E-2</v>
      </c>
      <c r="M61" s="270">
        <v>0.10306147202211981</v>
      </c>
      <c r="N61" s="281">
        <v>0.10860962361692081</v>
      </c>
      <c r="O61" s="270">
        <v>0.10136167078609544</v>
      </c>
      <c r="P61" s="270">
        <v>0.10721490747895651</v>
      </c>
      <c r="Q61" s="270">
        <v>0.10280554576924378</v>
      </c>
      <c r="R61" s="270">
        <v>9.9165159944988548E-2</v>
      </c>
      <c r="S61" s="270">
        <v>0.10202988597536164</v>
      </c>
      <c r="T61" s="270">
        <v>9.4051669556953335E-2</v>
      </c>
      <c r="U61" s="270">
        <v>0.11342811263679276</v>
      </c>
      <c r="V61" s="270">
        <v>0.10103059354719104</v>
      </c>
      <c r="W61" s="270">
        <v>9.795010090187764E-2</v>
      </c>
      <c r="X61" s="270">
        <v>0.1031090058247885</v>
      </c>
      <c r="Y61" s="270">
        <v>0.10093690144617404</v>
      </c>
      <c r="Z61" s="281">
        <v>9.9840411017617633E-2</v>
      </c>
      <c r="AA61" s="290">
        <f>+[11]TD_Bancos!C64</f>
        <v>0.10141836806068284</v>
      </c>
      <c r="AB61" s="270">
        <f>+[11]TD_Bancos!D64</f>
        <v>0.10127712709037805</v>
      </c>
      <c r="AC61" s="270">
        <f>+[11]TD_Bancos!E64</f>
        <v>9.8680904619998622E-2</v>
      </c>
      <c r="AD61" s="270">
        <f>+[11]TD_Bancos!F64</f>
        <v>9.3875215012830499E-2</v>
      </c>
      <c r="AE61" s="270">
        <f>+[11]TD_Bancos!G64</f>
        <v>9.9258024394631453E-2</v>
      </c>
      <c r="AF61" s="270">
        <f>+[11]TD_Bancos!H64</f>
        <v>9.423002150076519E-2</v>
      </c>
      <c r="AG61" s="270">
        <f>+[11]TD_Bancos!I64</f>
        <v>9.8808640336798065E-2</v>
      </c>
      <c r="AH61" s="270">
        <f>+[11]TD_Bancos!J64</f>
        <v>9.5195832846399459E-2</v>
      </c>
      <c r="AI61" s="270">
        <f>+[11]TD_Bancos!K64</f>
        <v>9.4991280371164999E-2</v>
      </c>
      <c r="AJ61" s="270">
        <f>+[11]TD_Bancos!L64</f>
        <v>9.6783278312385201E-2</v>
      </c>
      <c r="AK61" s="270">
        <f>+[11]TD_Bancos!M64</f>
        <v>9.2064162647751871E-2</v>
      </c>
      <c r="AL61" s="281">
        <f>+[11]TD_Bancos!N64</f>
        <v>9.2431401955627185E-2</v>
      </c>
      <c r="AM61" s="270">
        <f>+[11]TD_Bancos!O64</f>
        <v>9.2093942936817205E-2</v>
      </c>
      <c r="AN61" s="270">
        <f>+[11]TD_Bancos!P64</f>
        <v>9.3833419121573641E-2</v>
      </c>
      <c r="AO61" s="270">
        <f>+[11]TD_Bancos!Q64</f>
        <v>9.2010691546446852E-2</v>
      </c>
      <c r="AP61" s="270">
        <f>+[11]TD_Bancos!R64</f>
        <v>9.1143726480600873E-2</v>
      </c>
      <c r="AQ61" s="270">
        <f>+[11]TD_Bancos!S64</f>
        <v>8.790593016602824E-2</v>
      </c>
      <c r="AR61" s="270">
        <f>+[11]TD_Bancos!T64</f>
        <v>7.6199386201693489E-2</v>
      </c>
      <c r="AS61" s="270">
        <f>+[11]TD_Bancos!U64</f>
        <v>8.7129373179317612E-2</v>
      </c>
      <c r="AT61" s="270">
        <f>+[11]TD_Bancos!V64</f>
        <v>6.5770341115608241E-2</v>
      </c>
      <c r="AU61" s="270">
        <f>+[11]TD_Bancos!W64</f>
        <v>8.0318150327267496E-2</v>
      </c>
      <c r="AV61" s="270">
        <f>+[11]TD_Bancos!X64</f>
        <v>8.667487832771939E-2</v>
      </c>
      <c r="AW61" s="270">
        <f>+[11]TD_Bancos!Y64</f>
        <v>8.1869058757198049E-2</v>
      </c>
      <c r="AX61" s="270">
        <f>+[11]TD_Bancos!Z64</f>
        <v>8.8323161361909361E-2</v>
      </c>
      <c r="AY61" s="270">
        <f>+[11]TD_Bancos!AA64</f>
        <v>8.1031067351842595E-2</v>
      </c>
      <c r="AZ61" s="270">
        <f>+[11]TD_Bancos!AB64</f>
        <v>8.4523652773541111E-2</v>
      </c>
      <c r="BA61" s="270">
        <f>+[11]TD_Bancos!AC64</f>
        <v>8.5438922232140113E-2</v>
      </c>
      <c r="BB61" s="270">
        <f>+[11]TD_Bancos!AD64</f>
        <v>8.7153521706019713E-2</v>
      </c>
      <c r="BC61" s="270">
        <f>+[11]TD_Bancos!AE64</f>
        <v>8.6942949025235278E-2</v>
      </c>
      <c r="BD61" s="270">
        <f>+[11]TD_Bancos!AF64</f>
        <v>8.9886264477387179E-2</v>
      </c>
      <c r="BE61" s="270">
        <f>+[11]TD_Bancos!AG64</f>
        <v>9.981793039221383E-2</v>
      </c>
      <c r="BF61" s="270">
        <f>+[11]TD_Bancos!AH64</f>
        <v>8.8252174476213044E-2</v>
      </c>
      <c r="BG61" s="270">
        <f>+[11]TD_Bancos!AI64</f>
        <v>8.9841960367283674E-2</v>
      </c>
      <c r="BH61" s="270">
        <f>+[11]TD_Bancos!AJ64</f>
        <v>8.7084982046021053E-2</v>
      </c>
      <c r="BI61" s="270">
        <f>+[11]TD_Bancos!AK64</f>
        <v>8.8881331275215358E-2</v>
      </c>
      <c r="BJ61" s="314">
        <f>+[11]TD_Bancos!AL64</f>
        <v>8.6882167742896171E-2</v>
      </c>
      <c r="BK61" s="270">
        <f>+[11]TD_Bancos!AM64</f>
        <v>9.8011867507462963E-2</v>
      </c>
      <c r="BL61" s="270">
        <f>+[11]TD_Bancos!AN64</f>
        <v>9.2558183756350776E-2</v>
      </c>
      <c r="BM61" s="270">
        <f>+[11]TD_Bancos!AO64</f>
        <v>9.1683529612880038E-2</v>
      </c>
      <c r="BN61" s="270">
        <f>+[11]TD_Bancos!AP64</f>
        <v>9.0763577437256007E-2</v>
      </c>
      <c r="BO61" s="270">
        <f>+[11]TD_Bancos!AQ64</f>
        <v>8.8194658809485238E-2</v>
      </c>
      <c r="BP61" s="270">
        <f>+[11]TD_Bancos!AR64</f>
        <v>9.1302033650551895E-2</v>
      </c>
      <c r="BQ61" s="270">
        <f>+[11]TD_Bancos!AS64</f>
        <v>9.1454886861494764E-2</v>
      </c>
      <c r="BR61" s="270">
        <f>+[11]TD_Bancos!AT64</f>
        <v>9.1095907190397937E-2</v>
      </c>
      <c r="BS61" s="270">
        <f>+[11]TD_Bancos!AU64</f>
        <v>9.9777807625228601E-2</v>
      </c>
      <c r="BT61" s="270">
        <f>+[11]TD_Bancos!AV64</f>
        <v>8.9550247130990315E-2</v>
      </c>
      <c r="BU61" s="270">
        <f>+[11]TD_Bancos!AW64</f>
        <v>8.8597229368089489E-2</v>
      </c>
      <c r="BV61" s="270">
        <f>+[11]TD_Bancos!AX64</f>
        <v>8.910642633430732E-2</v>
      </c>
      <c r="BW61" s="290">
        <v>8.7871691359694734E-2</v>
      </c>
      <c r="BX61" s="270">
        <v>8.7046640318240998E-2</v>
      </c>
      <c r="BY61" s="270">
        <v>8.3716091807488263E-2</v>
      </c>
      <c r="BZ61" s="270">
        <v>8.6329160702428451E-2</v>
      </c>
      <c r="CA61" s="270">
        <v>8.5595550279779636E-2</v>
      </c>
      <c r="CB61" s="270">
        <v>8.4353749046180954E-2</v>
      </c>
      <c r="CC61" s="270">
        <v>8.460266524364779E-2</v>
      </c>
      <c r="CD61" s="270">
        <v>8.3380956317172308E-2</v>
      </c>
      <c r="CE61" s="270">
        <v>8.4540097550358184E-2</v>
      </c>
      <c r="CF61" s="270">
        <v>8.4996497553981018E-2</v>
      </c>
      <c r="CG61" s="270">
        <v>8.6857462691538573E-2</v>
      </c>
      <c r="CH61" s="367">
        <v>8.2517419343426171E-2</v>
      </c>
    </row>
    <row r="62" spans="2:86" ht="15" customHeight="1" x14ac:dyDescent="0.2">
      <c r="B62" s="336" t="s">
        <v>153</v>
      </c>
      <c r="C62" s="270">
        <v>0.12948126510555374</v>
      </c>
      <c r="D62" s="270">
        <v>0.12698900733635904</v>
      </c>
      <c r="E62" s="270">
        <v>0.13020773389919252</v>
      </c>
      <c r="F62" s="270">
        <v>0.12866038861419607</v>
      </c>
      <c r="G62" s="270">
        <v>0.1283422755549545</v>
      </c>
      <c r="H62" s="270">
        <v>0.12737887389664729</v>
      </c>
      <c r="I62" s="270">
        <v>0.1204930720419238</v>
      </c>
      <c r="J62" s="270">
        <v>0.12156260439847887</v>
      </c>
      <c r="K62" s="270">
        <v>0.12265708051049959</v>
      </c>
      <c r="L62" s="270">
        <v>0.11797997730508046</v>
      </c>
      <c r="M62" s="270">
        <v>0.12553829302887529</v>
      </c>
      <c r="N62" s="281">
        <v>0.11475022547713945</v>
      </c>
      <c r="O62" s="270">
        <v>0.12233630125037387</v>
      </c>
      <c r="P62" s="270">
        <v>0.12171553328672056</v>
      </c>
      <c r="Q62" s="270">
        <v>0.10146840599317708</v>
      </c>
      <c r="R62" s="270">
        <v>8.5531788713726589E-2</v>
      </c>
      <c r="S62" s="270">
        <v>9.557334114078965E-2</v>
      </c>
      <c r="T62" s="270">
        <v>0.1025395621193166</v>
      </c>
      <c r="U62" s="270">
        <v>0.10564624239637592</v>
      </c>
      <c r="V62" s="270">
        <v>0.10510350467761803</v>
      </c>
      <c r="W62" s="270">
        <v>0.10656527813504234</v>
      </c>
      <c r="X62" s="270">
        <v>9.9390810709409791E-2</v>
      </c>
      <c r="Y62" s="270">
        <v>9.6770097141975223E-2</v>
      </c>
      <c r="Z62" s="281">
        <v>8.7778900338239291E-2</v>
      </c>
      <c r="AA62" s="290">
        <f>+[11]TD_Bancos!C65</f>
        <v>9.4994702594382752E-2</v>
      </c>
      <c r="AB62" s="270">
        <f>+[11]TD_Bancos!D65</f>
        <v>8.5318647764475369E-2</v>
      </c>
      <c r="AC62" s="270">
        <f>+[11]TD_Bancos!E65</f>
        <v>8.5286309611966427E-2</v>
      </c>
      <c r="AD62" s="270">
        <f>+[11]TD_Bancos!F65</f>
        <v>0.10093419115183157</v>
      </c>
      <c r="AE62" s="270">
        <f>+[11]TD_Bancos!G65</f>
        <v>8.7249784451836523E-2</v>
      </c>
      <c r="AF62" s="270">
        <f>+[11]TD_Bancos!H65</f>
        <v>8.5502039046687531E-2</v>
      </c>
      <c r="AG62" s="270">
        <f>+[11]TD_Bancos!I65</f>
        <v>7.5580088046453983E-2</v>
      </c>
      <c r="AH62" s="270">
        <f>+[11]TD_Bancos!J65</f>
        <v>7.8343952088392607E-2</v>
      </c>
      <c r="AI62" s="270">
        <f>+[11]TD_Bancos!K65</f>
        <v>7.6995535580929614E-2</v>
      </c>
      <c r="AJ62" s="270">
        <f>+[11]TD_Bancos!L65</f>
        <v>7.0110627328858449E-2</v>
      </c>
      <c r="AK62" s="270">
        <f>+[11]TD_Bancos!M65</f>
        <v>8.3760561573311396E-2</v>
      </c>
      <c r="AL62" s="281">
        <f>+[11]TD_Bancos!N65</f>
        <v>6.9538706170582915E-2</v>
      </c>
      <c r="AM62" s="270">
        <f>+[11]TD_Bancos!O65</f>
        <v>7.8474590160187735E-2</v>
      </c>
      <c r="AN62" s="270">
        <f>+[11]TD_Bancos!P65</f>
        <v>7.3775005556453027E-2</v>
      </c>
      <c r="AO62" s="270">
        <f>+[11]TD_Bancos!Q65</f>
        <v>7.1852553543516773E-2</v>
      </c>
      <c r="AP62" s="270">
        <f>+[11]TD_Bancos!R65</f>
        <v>7.3444891737586934E-2</v>
      </c>
      <c r="AQ62" s="270">
        <f>+[11]TD_Bancos!S65</f>
        <v>6.7103064539099366E-2</v>
      </c>
      <c r="AR62" s="270">
        <f>+[11]TD_Bancos!T65</f>
        <v>7.3124753971589684E-2</v>
      </c>
      <c r="AS62" s="270">
        <f>+[11]TD_Bancos!U65</f>
        <v>6.9626819687304192E-2</v>
      </c>
      <c r="AT62" s="270">
        <f>+[11]TD_Bancos!V65</f>
        <v>7.024401955717173E-2</v>
      </c>
      <c r="AU62" s="270">
        <f>+[11]TD_Bancos!W65</f>
        <v>7.2638877464091242E-2</v>
      </c>
      <c r="AV62" s="270">
        <f>+[11]TD_Bancos!X65</f>
        <v>7.8776947571457714E-2</v>
      </c>
      <c r="AW62" s="270">
        <f>+[11]TD_Bancos!Y65</f>
        <v>7.7094744456283434E-2</v>
      </c>
      <c r="AX62" s="270">
        <f>+[11]TD_Bancos!Z65</f>
        <v>7.7941073985887468E-2</v>
      </c>
      <c r="AY62" s="270">
        <f>+[11]TD_Bancos!AA65</f>
        <v>7.5715406589191167E-2</v>
      </c>
      <c r="AZ62" s="270">
        <f>+[11]TD_Bancos!AB65</f>
        <v>8.3030777212127246E-2</v>
      </c>
      <c r="BA62" s="270">
        <f>+[11]TD_Bancos!AC65</f>
        <v>8.6292503599203069E-2</v>
      </c>
      <c r="BB62" s="270">
        <f>+[11]TD_Bancos!AD65</f>
        <v>8.877248069587855E-2</v>
      </c>
      <c r="BC62" s="270">
        <f>+[11]TD_Bancos!AE65</f>
        <v>8.1074356754368845E-2</v>
      </c>
      <c r="BD62" s="270">
        <f>+[11]TD_Bancos!AF65</f>
        <v>8.7238937516863915E-2</v>
      </c>
      <c r="BE62" s="270">
        <f>+[11]TD_Bancos!AG65</f>
        <v>8.4723510916933295E-2</v>
      </c>
      <c r="BF62" s="270">
        <f>+[11]TD_Bancos!AH65</f>
        <v>8.3420943579149406E-2</v>
      </c>
      <c r="BG62" s="270">
        <f>+[11]TD_Bancos!AI65</f>
        <v>8.4595955746929796E-2</v>
      </c>
      <c r="BH62" s="270">
        <f>+[11]TD_Bancos!AJ65</f>
        <v>8.1825970295406128E-2</v>
      </c>
      <c r="BI62" s="270">
        <f>+[11]TD_Bancos!AK65</f>
        <v>8.2355826263757231E-2</v>
      </c>
      <c r="BJ62" s="314">
        <f>+[11]TD_Bancos!AL65</f>
        <v>8.6868672606719072E-2</v>
      </c>
      <c r="BK62" s="270">
        <f>+[11]TD_Bancos!AM65</f>
        <v>8.2596643519696117E-2</v>
      </c>
      <c r="BL62" s="270">
        <f>+[11]TD_Bancos!AN65</f>
        <v>8.6543869653370339E-2</v>
      </c>
      <c r="BM62" s="270">
        <f>+[11]TD_Bancos!AO65</f>
        <v>8.1542074382365423E-2</v>
      </c>
      <c r="BN62" s="270">
        <f>+[11]TD_Bancos!AP65</f>
        <v>8.5060471680285715E-2</v>
      </c>
      <c r="BO62" s="270">
        <f>+[11]TD_Bancos!AQ65</f>
        <v>8.3047564363785575E-2</v>
      </c>
      <c r="BP62" s="270">
        <f>+[11]TD_Bancos!AR65</f>
        <v>8.436977330321585E-2</v>
      </c>
      <c r="BQ62" s="270">
        <f>+[11]TD_Bancos!AS65</f>
        <v>8.5403024953910278E-2</v>
      </c>
      <c r="BR62" s="270">
        <f>+[11]TD_Bancos!AT65</f>
        <v>8.8085758669329772E-2</v>
      </c>
      <c r="BS62" s="270">
        <f>+[11]TD_Bancos!AU65</f>
        <v>8.7468467048109969E-2</v>
      </c>
      <c r="BT62" s="270">
        <f>+[11]TD_Bancos!AV65</f>
        <v>8.2282724962208426E-2</v>
      </c>
      <c r="BU62" s="270">
        <f>+[11]TD_Bancos!AW65</f>
        <v>8.6462681221430346E-2</v>
      </c>
      <c r="BV62" s="270">
        <f>+[11]TD_Bancos!AX65</f>
        <v>8.0838585493918577E-2</v>
      </c>
      <c r="BW62" s="290">
        <v>8.5183620582827121E-2</v>
      </c>
      <c r="BX62" s="270">
        <v>7.9368870034393593E-2</v>
      </c>
      <c r="BY62" s="270">
        <v>7.0754967835800125E-2</v>
      </c>
      <c r="BZ62" s="270">
        <v>7.5354366521195051E-2</v>
      </c>
      <c r="CA62" s="270">
        <v>7.616131011724922E-2</v>
      </c>
      <c r="CB62" s="270">
        <v>7.3262340879261617E-2</v>
      </c>
      <c r="CC62" s="270">
        <v>7.7603467906589424E-2</v>
      </c>
      <c r="CD62" s="270">
        <v>7.583785820799456E-2</v>
      </c>
      <c r="CE62" s="270">
        <v>7.2995091749901528E-2</v>
      </c>
      <c r="CF62" s="270">
        <v>7.9189367564401092E-2</v>
      </c>
      <c r="CG62" s="270">
        <v>8.24648041735591E-2</v>
      </c>
      <c r="CH62" s="367">
        <v>7.5460218569344456E-2</v>
      </c>
    </row>
    <row r="63" spans="2:86" ht="15" customHeight="1" x14ac:dyDescent="0.2">
      <c r="B63" s="336" t="s">
        <v>154</v>
      </c>
      <c r="C63" s="269" t="s">
        <v>142</v>
      </c>
      <c r="D63" s="269">
        <v>0.16000033364682231</v>
      </c>
      <c r="E63" s="269" t="s">
        <v>142</v>
      </c>
      <c r="F63" s="269" t="s">
        <v>142</v>
      </c>
      <c r="G63" s="269">
        <v>0.15999969194988026</v>
      </c>
      <c r="H63" s="269" t="s">
        <v>142</v>
      </c>
      <c r="I63" s="269" t="s">
        <v>142</v>
      </c>
      <c r="J63" s="269">
        <v>0.11499859026668266</v>
      </c>
      <c r="K63" s="269">
        <v>0.14999994033106712</v>
      </c>
      <c r="L63" s="269" t="s">
        <v>142</v>
      </c>
      <c r="M63" s="269" t="s">
        <v>142</v>
      </c>
      <c r="N63" s="276">
        <v>0.14000000000000001</v>
      </c>
      <c r="O63" s="269" t="s">
        <v>142</v>
      </c>
      <c r="P63" s="269" t="s">
        <v>142</v>
      </c>
      <c r="Q63" s="269" t="s">
        <v>142</v>
      </c>
      <c r="R63" s="269" t="s">
        <v>142</v>
      </c>
      <c r="S63" s="269" t="s">
        <v>142</v>
      </c>
      <c r="T63" s="269" t="s">
        <v>142</v>
      </c>
      <c r="U63" s="269" t="s">
        <v>142</v>
      </c>
      <c r="V63" s="269" t="s">
        <v>142</v>
      </c>
      <c r="W63" s="269" t="s">
        <v>142</v>
      </c>
      <c r="X63" s="269" t="s">
        <v>142</v>
      </c>
      <c r="Y63" s="269" t="s">
        <v>142</v>
      </c>
      <c r="Z63" s="276" t="s">
        <v>142</v>
      </c>
      <c r="AA63" s="290">
        <f>+[11]TD_Bancos!C66</f>
        <v>0.12909991332980558</v>
      </c>
      <c r="AB63" s="270">
        <f>+[11]TD_Bancos!D66</f>
        <v>0.12000143656947211</v>
      </c>
      <c r="AC63" s="302">
        <f>+[11]TD_Bancos!E66</f>
        <v>0</v>
      </c>
      <c r="AD63" s="302">
        <f>+[11]TD_Bancos!F66</f>
        <v>0</v>
      </c>
      <c r="AE63" s="302">
        <f>+[11]TD_Bancos!G66</f>
        <v>0</v>
      </c>
      <c r="AF63" s="302">
        <f>+[11]TD_Bancos!H66</f>
        <v>0</v>
      </c>
      <c r="AG63" s="270">
        <f>+[11]TD_Bancos!I66</f>
        <v>0.13999987045205756</v>
      </c>
      <c r="AH63" s="302">
        <f>+[11]TD_Bancos!J66</f>
        <v>0</v>
      </c>
      <c r="AI63" s="302">
        <f>+[11]TD_Bancos!K66</f>
        <v>0</v>
      </c>
      <c r="AJ63" s="302">
        <f>+[11]TD_Bancos!L66</f>
        <v>0</v>
      </c>
      <c r="AK63" s="302">
        <f>+[11]TD_Bancos!M66</f>
        <v>0</v>
      </c>
      <c r="AL63" s="303">
        <f>+[11]TD_Bancos!N66</f>
        <v>0</v>
      </c>
      <c r="AM63" s="302">
        <f>+[11]TD_Bancos!O66</f>
        <v>0</v>
      </c>
      <c r="AN63" s="302">
        <f>+[11]TD_Bancos!P66</f>
        <v>0</v>
      </c>
      <c r="AO63" s="302">
        <f>+[11]TD_Bancos!Q66</f>
        <v>0</v>
      </c>
      <c r="AP63" s="302">
        <f>+[11]TD_Bancos!R66</f>
        <v>0</v>
      </c>
      <c r="AQ63" s="302">
        <f>+[11]TD_Bancos!S66</f>
        <v>0</v>
      </c>
      <c r="AR63" s="302">
        <f>+[11]TD_Bancos!T66</f>
        <v>0</v>
      </c>
      <c r="AS63" s="302">
        <f>+[11]TD_Bancos!U66</f>
        <v>0</v>
      </c>
      <c r="AT63" s="302">
        <f>+[11]TD_Bancos!V66</f>
        <v>0</v>
      </c>
      <c r="AU63" s="302">
        <f>+[11]TD_Bancos!W66</f>
        <v>0</v>
      </c>
      <c r="AV63" s="302">
        <f>+[11]TD_Bancos!X66</f>
        <v>0</v>
      </c>
      <c r="AW63" s="302">
        <f>+[11]TD_Bancos!Y66</f>
        <v>0</v>
      </c>
      <c r="AX63" s="302">
        <f>+[11]TD_Bancos!Z66</f>
        <v>0</v>
      </c>
      <c r="AY63" s="302">
        <f>+[11]TD_Bancos!AA66</f>
        <v>0</v>
      </c>
      <c r="AZ63" s="302">
        <f>+[11]TD_Bancos!AB66</f>
        <v>0</v>
      </c>
      <c r="BA63" s="302">
        <f>+[11]TD_Bancos!AC66</f>
        <v>0</v>
      </c>
      <c r="BB63" s="302">
        <f>+[11]TD_Bancos!AD66</f>
        <v>0</v>
      </c>
      <c r="BC63" s="302">
        <f>+[11]TD_Bancos!AE66</f>
        <v>0</v>
      </c>
      <c r="BD63" s="302">
        <f>+[11]TD_Bancos!AF66</f>
        <v>0</v>
      </c>
      <c r="BE63" s="302">
        <f>+[11]TD_Bancos!AG66</f>
        <v>0</v>
      </c>
      <c r="BF63" s="302">
        <f>+[11]TD_Bancos!AH66</f>
        <v>0</v>
      </c>
      <c r="BG63" s="302">
        <f>+[11]TD_Bancos!AI66</f>
        <v>0</v>
      </c>
      <c r="BH63" s="302">
        <f>+[11]TD_Bancos!AJ66</f>
        <v>0</v>
      </c>
      <c r="BI63" s="302">
        <f>+[11]TD_Bancos!AK66</f>
        <v>0</v>
      </c>
      <c r="BJ63" s="315">
        <f>+[11]TD_Bancos!AL66</f>
        <v>0</v>
      </c>
      <c r="BK63" s="302">
        <f>+[11]TD_Bancos!AM66</f>
        <v>0</v>
      </c>
      <c r="BL63" s="302">
        <f>+[11]TD_Bancos!AN66</f>
        <v>0</v>
      </c>
      <c r="BM63" s="302">
        <f>+[11]TD_Bancos!AO66</f>
        <v>0</v>
      </c>
      <c r="BN63" s="302">
        <f>+[11]TD_Bancos!AP66</f>
        <v>0</v>
      </c>
      <c r="BO63" s="302">
        <f>+[11]TD_Bancos!AQ66</f>
        <v>0</v>
      </c>
      <c r="BP63" s="302">
        <f>+[11]TD_Bancos!AR66</f>
        <v>0</v>
      </c>
      <c r="BQ63" s="302">
        <f>+[11]TD_Bancos!AS66</f>
        <v>0</v>
      </c>
      <c r="BR63" s="302">
        <f>+[11]TD_Bancos!AT66</f>
        <v>0</v>
      </c>
      <c r="BS63" s="302">
        <f>+[11]TD_Bancos!AU66</f>
        <v>0</v>
      </c>
      <c r="BT63" s="302">
        <f>+[11]TD_Bancos!AV66</f>
        <v>0</v>
      </c>
      <c r="BU63" s="302">
        <f>+[11]TD_Bancos!AW66</f>
        <v>0</v>
      </c>
      <c r="BV63" s="302">
        <f>+[11]TD_Bancos!AX66</f>
        <v>0</v>
      </c>
      <c r="BW63" s="301"/>
      <c r="BX63" s="302"/>
      <c r="BY63" s="302"/>
      <c r="BZ63" s="302"/>
      <c r="CA63" s="302"/>
      <c r="CB63" s="302"/>
      <c r="CC63" s="302"/>
      <c r="CD63" s="302"/>
      <c r="CE63" s="302"/>
      <c r="CF63" s="302"/>
      <c r="CG63" s="302"/>
      <c r="CH63" s="368"/>
    </row>
    <row r="64" spans="2:86" ht="15" customHeight="1" x14ac:dyDescent="0.2">
      <c r="B64" s="336" t="s">
        <v>155</v>
      </c>
      <c r="C64" s="269">
        <v>0.13994808065810677</v>
      </c>
      <c r="D64" s="269">
        <v>0.13198397730913572</v>
      </c>
      <c r="E64" s="269">
        <v>0.14296265600902291</v>
      </c>
      <c r="F64" s="269">
        <v>0.14839269273633066</v>
      </c>
      <c r="G64" s="269">
        <v>0.14519051461304217</v>
      </c>
      <c r="H64" s="269">
        <v>0.13368117596818022</v>
      </c>
      <c r="I64" s="269">
        <v>0.13809510657881971</v>
      </c>
      <c r="J64" s="269">
        <v>0.1471650828392139</v>
      </c>
      <c r="K64" s="269">
        <v>0.15046631259178544</v>
      </c>
      <c r="L64" s="269">
        <v>0.14086361191864277</v>
      </c>
      <c r="M64" s="269">
        <v>0.14018556594008888</v>
      </c>
      <c r="N64" s="276">
        <v>0.14112297278935809</v>
      </c>
      <c r="O64" s="269">
        <v>0.1269848347254505</v>
      </c>
      <c r="P64" s="269">
        <v>0.13887319173180324</v>
      </c>
      <c r="Q64" s="269">
        <v>0.12800809986672215</v>
      </c>
      <c r="R64" s="269">
        <v>0.12113148725053882</v>
      </c>
      <c r="S64" s="269">
        <v>0.1249225196927217</v>
      </c>
      <c r="T64" s="269">
        <v>0.12734792665103528</v>
      </c>
      <c r="U64" s="269">
        <v>0.12219781540562515</v>
      </c>
      <c r="V64" s="269">
        <v>0.12227474167592695</v>
      </c>
      <c r="W64" s="269">
        <v>0.12594343057558052</v>
      </c>
      <c r="X64" s="269">
        <v>0.12663918077751854</v>
      </c>
      <c r="Y64" s="269">
        <v>0.12308658606590449</v>
      </c>
      <c r="Z64" s="276">
        <v>0.12332839281143047</v>
      </c>
      <c r="AA64" s="290">
        <f>+[11]TD_Bancos!C67</f>
        <v>0.13534634542022755</v>
      </c>
      <c r="AB64" s="270">
        <f>+[11]TD_Bancos!D67</f>
        <v>0.13892589467570327</v>
      </c>
      <c r="AC64" s="270">
        <f>+[11]TD_Bancos!E67</f>
        <v>0.13031132989360333</v>
      </c>
      <c r="AD64" s="270">
        <f>+[11]TD_Bancos!F67</f>
        <v>0.12538296837394788</v>
      </c>
      <c r="AE64" s="270">
        <f>+[11]TD_Bancos!G67</f>
        <v>0.12647796085357588</v>
      </c>
      <c r="AF64" s="270">
        <f>+[11]TD_Bancos!H67</f>
        <v>0.10595439335103704</v>
      </c>
      <c r="AG64" s="270">
        <f>+[11]TD_Bancos!I67</f>
        <v>0.11570616974035246</v>
      </c>
      <c r="AH64" s="270">
        <f>+[11]TD_Bancos!J67</f>
        <v>0.10836068636621234</v>
      </c>
      <c r="AI64" s="270">
        <f>+[11]TD_Bancos!K67</f>
        <v>0.11865787304898931</v>
      </c>
      <c r="AJ64" s="270">
        <f>+[11]TD_Bancos!L67</f>
        <v>0.12336722076126624</v>
      </c>
      <c r="AK64" s="270">
        <f>+[11]TD_Bancos!M67</f>
        <v>0.11590352571012585</v>
      </c>
      <c r="AL64" s="281">
        <f>+[11]TD_Bancos!N67</f>
        <v>0.12359300278747481</v>
      </c>
      <c r="AM64" s="270">
        <f>+[11]TD_Bancos!O67</f>
        <v>0.11339972893703923</v>
      </c>
      <c r="AN64" s="270">
        <f>+[11]TD_Bancos!P67</f>
        <v>0.11004783675137039</v>
      </c>
      <c r="AO64" s="270">
        <f>+[11]TD_Bancos!Q67</f>
        <v>0.12249683846350101</v>
      </c>
      <c r="AP64" s="270">
        <f>+[11]TD_Bancos!R67</f>
        <v>0.12239172719579752</v>
      </c>
      <c r="AQ64" s="270">
        <f>+[11]TD_Bancos!S67</f>
        <v>0.12628439245390771</v>
      </c>
      <c r="AR64" s="270">
        <f>+[11]TD_Bancos!T67</f>
        <v>0.1207547625088659</v>
      </c>
      <c r="AS64" s="270">
        <f>+[11]TD_Bancos!U67</f>
        <v>0.12015551392496655</v>
      </c>
      <c r="AT64" s="270">
        <f>+[11]TD_Bancos!V67</f>
        <v>8.974223039938177E-2</v>
      </c>
      <c r="AU64" s="270">
        <f>+[11]TD_Bancos!W67</f>
        <v>0.11619034215709476</v>
      </c>
      <c r="AV64" s="270">
        <f>+[11]TD_Bancos!X67</f>
        <v>0.10376242088216399</v>
      </c>
      <c r="AW64" s="270">
        <f>+[11]TD_Bancos!Y67</f>
        <v>0.12809689424348394</v>
      </c>
      <c r="AX64" s="270">
        <f>+[11]TD_Bancos!Z67</f>
        <v>0.12293495741632272</v>
      </c>
      <c r="AY64" s="270">
        <f>+[11]TD_Bancos!AA67</f>
        <v>0.14529096658581114</v>
      </c>
      <c r="AZ64" s="270">
        <f>+[11]TD_Bancos!AB67</f>
        <v>0.13183746610941433</v>
      </c>
      <c r="BA64" s="270">
        <f>+[11]TD_Bancos!AC67</f>
        <v>0.13942746043991947</v>
      </c>
      <c r="BB64" s="270">
        <f>+[11]TD_Bancos!AD67</f>
        <v>0.12810232338129227</v>
      </c>
      <c r="BC64" s="270">
        <f>+[11]TD_Bancos!AE67</f>
        <v>0.12863602585519904</v>
      </c>
      <c r="BD64" s="270">
        <f>+[11]TD_Bancos!AF67</f>
        <v>0.13438984396781997</v>
      </c>
      <c r="BE64" s="270">
        <f>+[11]TD_Bancos!AG67</f>
        <v>0.13667317463864459</v>
      </c>
      <c r="BF64" s="270">
        <f>+[11]TD_Bancos!AH67</f>
        <v>0.12871502648106103</v>
      </c>
      <c r="BG64" s="270">
        <f>+[11]TD_Bancos!AI67</f>
        <v>0.13315253402727892</v>
      </c>
      <c r="BH64" s="270">
        <f>+[11]TD_Bancos!AJ67</f>
        <v>0.14352882289833868</v>
      </c>
      <c r="BI64" s="270">
        <f>+[11]TD_Bancos!AK67</f>
        <v>0.13559741177384541</v>
      </c>
      <c r="BJ64" s="314">
        <f>+[11]TD_Bancos!AL67</f>
        <v>0.13445989569534755</v>
      </c>
      <c r="BK64" s="270">
        <f>+[11]TD_Bancos!AM67</f>
        <v>0.14254175419123963</v>
      </c>
      <c r="BL64" s="270">
        <f>+[11]TD_Bancos!AN67</f>
        <v>0.12581240073923394</v>
      </c>
      <c r="BM64" s="270">
        <f>+[11]TD_Bancos!AO67</f>
        <v>0.14555914320464228</v>
      </c>
      <c r="BN64" s="270">
        <f>+[11]TD_Bancos!AP67</f>
        <v>0.14211760572030777</v>
      </c>
      <c r="BO64" s="270">
        <f>+[11]TD_Bancos!AQ67</f>
        <v>0.12930700035712175</v>
      </c>
      <c r="BP64" s="270">
        <f>+[11]TD_Bancos!AR67</f>
        <v>0.13808821929157572</v>
      </c>
      <c r="BQ64" s="270">
        <f>+[11]TD_Bancos!AS67</f>
        <v>0.14277236199303994</v>
      </c>
      <c r="BR64" s="270">
        <f>+[11]TD_Bancos!AT67</f>
        <v>0.12636182346530533</v>
      </c>
      <c r="BS64" s="270">
        <f>+[11]TD_Bancos!AU67</f>
        <v>0.14087916839507203</v>
      </c>
      <c r="BT64" s="270">
        <f>+[11]TD_Bancos!AV67</f>
        <v>0.12908952968061985</v>
      </c>
      <c r="BU64" s="270">
        <f>+[11]TD_Bancos!AW67</f>
        <v>0.11787557674380904</v>
      </c>
      <c r="BV64" s="270">
        <f>+[11]TD_Bancos!AX67</f>
        <v>0.14287389903895237</v>
      </c>
      <c r="BW64" s="290">
        <v>0.14497185669521773</v>
      </c>
      <c r="BX64" s="270">
        <v>0.11546708538957402</v>
      </c>
      <c r="BY64" s="270">
        <v>0.14023061341942075</v>
      </c>
      <c r="BZ64" s="270">
        <v>0.13519702314564727</v>
      </c>
      <c r="CA64" s="270">
        <v>0.12144793819471569</v>
      </c>
      <c r="CB64" s="270">
        <v>0.13984854705788652</v>
      </c>
      <c r="CC64" s="270">
        <v>0.13617941544510587</v>
      </c>
      <c r="CD64" s="270">
        <v>0.11846980585398043</v>
      </c>
      <c r="CE64" s="270">
        <v>0.15081222448279338</v>
      </c>
      <c r="CF64" s="270">
        <v>0.16132710408354134</v>
      </c>
      <c r="CG64" s="270">
        <v>0.1549815923984795</v>
      </c>
      <c r="CH64" s="367">
        <v>9.0374212892991287E-2</v>
      </c>
    </row>
    <row r="65" spans="2:86" ht="15" customHeight="1" x14ac:dyDescent="0.2">
      <c r="B65" s="336" t="s">
        <v>156</v>
      </c>
      <c r="C65" s="269" t="s">
        <v>143</v>
      </c>
      <c r="D65" s="269" t="s">
        <v>143</v>
      </c>
      <c r="E65" s="269" t="s">
        <v>143</v>
      </c>
      <c r="F65" s="269" t="s">
        <v>143</v>
      </c>
      <c r="G65" s="269" t="s">
        <v>143</v>
      </c>
      <c r="H65" s="269" t="s">
        <v>143</v>
      </c>
      <c r="I65" s="269" t="s">
        <v>143</v>
      </c>
      <c r="J65" s="269" t="s">
        <v>143</v>
      </c>
      <c r="K65" s="269" t="s">
        <v>143</v>
      </c>
      <c r="L65" s="269" t="s">
        <v>143</v>
      </c>
      <c r="M65" s="269" t="s">
        <v>143</v>
      </c>
      <c r="N65" s="276" t="s">
        <v>143</v>
      </c>
      <c r="O65" s="269" t="s">
        <v>143</v>
      </c>
      <c r="P65" s="269" t="s">
        <v>143</v>
      </c>
      <c r="Q65" s="269" t="s">
        <v>143</v>
      </c>
      <c r="R65" s="269" t="s">
        <v>143</v>
      </c>
      <c r="S65" s="269" t="s">
        <v>143</v>
      </c>
      <c r="T65" s="269" t="s">
        <v>143</v>
      </c>
      <c r="U65" s="269" t="s">
        <v>143</v>
      </c>
      <c r="V65" s="269" t="s">
        <v>143</v>
      </c>
      <c r="W65" s="269" t="s">
        <v>143</v>
      </c>
      <c r="X65" s="269" t="s">
        <v>143</v>
      </c>
      <c r="Y65" s="269" t="s">
        <v>143</v>
      </c>
      <c r="Z65" s="276" t="s">
        <v>143</v>
      </c>
      <c r="AA65" s="302">
        <f>+[11]TD_Bancos!C68</f>
        <v>0</v>
      </c>
      <c r="AB65" s="302">
        <f>+[11]TD_Bancos!D68</f>
        <v>0</v>
      </c>
      <c r="AC65" s="302">
        <f>+[11]TD_Bancos!E68</f>
        <v>0</v>
      </c>
      <c r="AD65" s="302">
        <f>+[11]TD_Bancos!F68</f>
        <v>0</v>
      </c>
      <c r="AE65" s="302">
        <f>+[11]TD_Bancos!G68</f>
        <v>0</v>
      </c>
      <c r="AF65" s="302">
        <f>+[11]TD_Bancos!H68</f>
        <v>0</v>
      </c>
      <c r="AG65" s="270">
        <f>+[11]TD_Bancos!I68</f>
        <v>0.08</v>
      </c>
      <c r="AH65" s="302">
        <f>+[11]TD_Bancos!J68</f>
        <v>0</v>
      </c>
      <c r="AI65" s="302">
        <f>+[11]TD_Bancos!K68</f>
        <v>0</v>
      </c>
      <c r="AJ65" s="302">
        <f>+[11]TD_Bancos!L68</f>
        <v>0</v>
      </c>
      <c r="AK65" s="302">
        <f>+[11]TD_Bancos!M68</f>
        <v>0</v>
      </c>
      <c r="AL65" s="303">
        <f>+[11]TD_Bancos!N68</f>
        <v>0</v>
      </c>
      <c r="AM65" s="302">
        <f>+[11]TD_Bancos!O68</f>
        <v>0</v>
      </c>
      <c r="AN65" s="302">
        <f>+[11]TD_Bancos!P68</f>
        <v>0</v>
      </c>
      <c r="AO65" s="302">
        <f>+[11]TD_Bancos!Q68</f>
        <v>0</v>
      </c>
      <c r="AP65" s="302">
        <f>+[11]TD_Bancos!R68</f>
        <v>0</v>
      </c>
      <c r="AQ65" s="302">
        <f>+[11]TD_Bancos!S68</f>
        <v>0</v>
      </c>
      <c r="AR65" s="302">
        <f>+[11]TD_Bancos!T68</f>
        <v>0</v>
      </c>
      <c r="AS65" s="302">
        <f>+[11]TD_Bancos!U68</f>
        <v>0</v>
      </c>
      <c r="AT65" s="302">
        <f>+[11]TD_Bancos!V68</f>
        <v>0</v>
      </c>
      <c r="AU65" s="302">
        <f>+[11]TD_Bancos!W68</f>
        <v>0</v>
      </c>
      <c r="AV65" s="302">
        <f>+[11]TD_Bancos!X68</f>
        <v>0</v>
      </c>
      <c r="AW65" s="302">
        <f>+[11]TD_Bancos!Y68</f>
        <v>0</v>
      </c>
      <c r="AX65" s="270">
        <f>+[11]TD_Bancos!Z68</f>
        <v>8.0000013974893258E-2</v>
      </c>
      <c r="AY65" s="302">
        <f>+[11]TD_Bancos!AA68</f>
        <v>0</v>
      </c>
      <c r="AZ65" s="270">
        <f>+[11]TD_Bancos!AB68</f>
        <v>8.5000004789542158E-2</v>
      </c>
      <c r="BA65" s="302">
        <f>+[11]TD_Bancos!AC68</f>
        <v>0</v>
      </c>
      <c r="BB65" s="302">
        <f>+[11]TD_Bancos!AD68</f>
        <v>0</v>
      </c>
      <c r="BC65" s="302">
        <f>+[11]TD_Bancos!AE68</f>
        <v>0</v>
      </c>
      <c r="BD65" s="302">
        <f>+[11]TD_Bancos!AF68</f>
        <v>0</v>
      </c>
      <c r="BE65" s="270">
        <f>+[11]TD_Bancos!AG68</f>
        <v>8.0000000780088995E-2</v>
      </c>
      <c r="BF65" s="270">
        <f>+[11]TD_Bancos!AH68</f>
        <v>8.9077663625871731E-2</v>
      </c>
      <c r="BG65" s="270">
        <f>+[11]TD_Bancos!AI68</f>
        <v>8.390000811108006E-2</v>
      </c>
      <c r="BH65" s="270">
        <f>+[11]TD_Bancos!AJ68</f>
        <v>9.8545404623583993E-2</v>
      </c>
      <c r="BI65" s="270">
        <f>+[11]TD_Bancos!AK68</f>
        <v>8.9999971578634153E-2</v>
      </c>
      <c r="BJ65" s="314">
        <f>+[11]TD_Bancos!AL68</f>
        <v>4.0000000018064426E-2</v>
      </c>
      <c r="BK65" s="270">
        <f>+[11]TD_Bancos!AM68</f>
        <v>0.10499998012672455</v>
      </c>
      <c r="BL65" s="302">
        <f>+[11]TD_Bancos!AN68</f>
        <v>0</v>
      </c>
      <c r="BM65" s="270">
        <f>+[11]TD_Bancos!AO68</f>
        <v>2.7313092214160166E-2</v>
      </c>
      <c r="BN65" s="302">
        <f>+[11]TD_Bancos!AP68</f>
        <v>0</v>
      </c>
      <c r="BO65" s="270">
        <f>+[11]TD_Bancos!AQ68</f>
        <v>8.2700000439464114E-2</v>
      </c>
      <c r="BP65" s="270">
        <f>+[11]TD_Bancos!AR68</f>
        <v>8.9999999072274336E-2</v>
      </c>
      <c r="BQ65" s="270">
        <f>+[11]TD_Bancos!AS68</f>
        <v>9.0382394617282952E-2</v>
      </c>
      <c r="BR65" s="270">
        <f>+[11]TD_Bancos!AT68</f>
        <v>9.4734064820602634E-2</v>
      </c>
      <c r="BS65" s="270">
        <f>+[11]TD_Bancos!AU68</f>
        <v>9.28789484700972E-2</v>
      </c>
      <c r="BT65" s="270">
        <f>+[11]TD_Bancos!AV68</f>
        <v>8.0182364929778191E-2</v>
      </c>
      <c r="BU65" s="270">
        <f>+[11]TD_Bancos!AW68</f>
        <v>7.7025618550200681E-2</v>
      </c>
      <c r="BV65" s="270">
        <f>+[11]TD_Bancos!AX68</f>
        <v>8.4594563787398366E-2</v>
      </c>
      <c r="BW65" s="290">
        <v>6.7664123018562561E-2</v>
      </c>
      <c r="BX65" s="270"/>
      <c r="BY65" s="270">
        <v>8.2700000358861395E-2</v>
      </c>
      <c r="BZ65" s="270">
        <v>9.403791461473901E-2</v>
      </c>
      <c r="CA65" s="270">
        <v>3.0713064101975694E-2</v>
      </c>
      <c r="CB65" s="270">
        <v>7.9999999617910378E-2</v>
      </c>
      <c r="CC65" s="270">
        <v>8.0000000096491442E-2</v>
      </c>
      <c r="CD65" s="270">
        <v>8.7733651410089444E-2</v>
      </c>
      <c r="CE65" s="270">
        <v>7.6514614877509407E-2</v>
      </c>
      <c r="CF65" s="270">
        <v>7.9999999946364836E-2</v>
      </c>
      <c r="CG65" s="270">
        <v>8.6107173862208466E-2</v>
      </c>
      <c r="CH65" s="367">
        <v>8.0712514328373924E-2</v>
      </c>
    </row>
    <row r="66" spans="2:86" ht="15" customHeight="1" x14ac:dyDescent="0.2">
      <c r="B66" s="342" t="s">
        <v>160</v>
      </c>
      <c r="C66" s="343" t="s">
        <v>142</v>
      </c>
      <c r="D66" s="343">
        <v>0.13690000721089748</v>
      </c>
      <c r="E66" s="343">
        <v>0.14000012634601022</v>
      </c>
      <c r="F66" s="343" t="s">
        <v>142</v>
      </c>
      <c r="G66" s="343">
        <v>0.14000013684806964</v>
      </c>
      <c r="H66" s="343">
        <v>0.12499989316686738</v>
      </c>
      <c r="I66" s="343">
        <v>0.1290486191179531</v>
      </c>
      <c r="J66" s="343">
        <v>0.12999958849282814</v>
      </c>
      <c r="K66" s="343">
        <v>0.13834519820205918</v>
      </c>
      <c r="L66" s="343">
        <v>0.11749992062613537</v>
      </c>
      <c r="M66" s="343">
        <v>0.11499999762231637</v>
      </c>
      <c r="N66" s="344">
        <v>0.13000023903938041</v>
      </c>
      <c r="O66" s="343">
        <v>0.11084984922078568</v>
      </c>
      <c r="P66" s="343" t="s">
        <v>142</v>
      </c>
      <c r="Q66" s="343">
        <v>9.7500047536650758E-2</v>
      </c>
      <c r="R66" s="343">
        <v>9.7499996053414653E-2</v>
      </c>
      <c r="S66" s="343">
        <v>0.10524432468352607</v>
      </c>
      <c r="T66" s="343">
        <v>0.1146909405228482</v>
      </c>
      <c r="U66" s="343" t="s">
        <v>142</v>
      </c>
      <c r="V66" s="343">
        <v>9.31000280195175E-2</v>
      </c>
      <c r="W66" s="343" t="s">
        <v>142</v>
      </c>
      <c r="X66" s="343" t="s">
        <v>142</v>
      </c>
      <c r="Y66" s="343">
        <v>8.5000140413300868E-2</v>
      </c>
      <c r="Z66" s="344">
        <v>8.9999865051482858E-2</v>
      </c>
      <c r="AA66" s="345">
        <f>+[11]TD_Bancos!C69</f>
        <v>9.0000159992320375E-2</v>
      </c>
      <c r="AB66" s="346">
        <f>+[11]TD_Bancos!D69</f>
        <v>0.12</v>
      </c>
      <c r="AC66" s="347">
        <f>+[11]TD_Bancos!E69</f>
        <v>0</v>
      </c>
      <c r="AD66" s="346">
        <f>+[11]TD_Bancos!F69</f>
        <v>8.5000068131270298E-2</v>
      </c>
      <c r="AE66" s="347">
        <f>+[11]TD_Bancos!G69</f>
        <v>0</v>
      </c>
      <c r="AF66" s="347">
        <f>+[11]TD_Bancos!H69</f>
        <v>0</v>
      </c>
      <c r="AG66" s="347">
        <f>+[11]TD_Bancos!I69</f>
        <v>0</v>
      </c>
      <c r="AH66" s="347">
        <f>+[11]TD_Bancos!J69</f>
        <v>0</v>
      </c>
      <c r="AI66" s="347">
        <f>+[11]TD_Bancos!K69</f>
        <v>0</v>
      </c>
      <c r="AJ66" s="347">
        <f>+[11]TD_Bancos!L69</f>
        <v>0</v>
      </c>
      <c r="AK66" s="347">
        <f>+[11]TD_Bancos!M69</f>
        <v>0</v>
      </c>
      <c r="AL66" s="348">
        <f>+[11]TD_Bancos!N69</f>
        <v>0</v>
      </c>
      <c r="AM66" s="347">
        <f>+[11]TD_Bancos!O69</f>
        <v>0</v>
      </c>
      <c r="AN66" s="347">
        <f>+[11]TD_Bancos!P69</f>
        <v>0</v>
      </c>
      <c r="AO66" s="347">
        <f>+[11]TD_Bancos!Q69</f>
        <v>0</v>
      </c>
      <c r="AP66" s="347">
        <f>+[11]TD_Bancos!R69</f>
        <v>0</v>
      </c>
      <c r="AQ66" s="347">
        <f>+[11]TD_Bancos!S69</f>
        <v>0</v>
      </c>
      <c r="AR66" s="347">
        <f>+[11]TD_Bancos!T69</f>
        <v>0</v>
      </c>
      <c r="AS66" s="347">
        <f>+[11]TD_Bancos!U69</f>
        <v>0</v>
      </c>
      <c r="AT66" s="347">
        <f>+[11]TD_Bancos!V69</f>
        <v>0</v>
      </c>
      <c r="AU66" s="347">
        <f>+[11]TD_Bancos!W69</f>
        <v>0</v>
      </c>
      <c r="AV66" s="347">
        <f>+[11]TD_Bancos!X69</f>
        <v>0</v>
      </c>
      <c r="AW66" s="347">
        <f>+[11]TD_Bancos!Y69</f>
        <v>0</v>
      </c>
      <c r="AX66" s="347">
        <f>+[11]TD_Bancos!Z69</f>
        <v>0</v>
      </c>
      <c r="AY66" s="347">
        <f>+[11]TD_Bancos!AA69</f>
        <v>0</v>
      </c>
      <c r="AZ66" s="347">
        <f>+[11]TD_Bancos!AB69</f>
        <v>0</v>
      </c>
      <c r="BA66" s="347">
        <f>+[11]TD_Bancos!AC69</f>
        <v>0</v>
      </c>
      <c r="BB66" s="347">
        <f>+[11]TD_Bancos!AD69</f>
        <v>0</v>
      </c>
      <c r="BC66" s="347">
        <f>+[11]TD_Bancos!AE69</f>
        <v>0</v>
      </c>
      <c r="BD66" s="347">
        <f>+[11]TD_Bancos!AF69</f>
        <v>0</v>
      </c>
      <c r="BE66" s="347">
        <f>+[11]TD_Bancos!AG69</f>
        <v>0</v>
      </c>
      <c r="BF66" s="347">
        <f>+[11]TD_Bancos!AH69</f>
        <v>0</v>
      </c>
      <c r="BG66" s="347">
        <f>+[11]TD_Bancos!AI69</f>
        <v>0</v>
      </c>
      <c r="BH66" s="347">
        <f>+[11]TD_Bancos!AJ69</f>
        <v>0</v>
      </c>
      <c r="BI66" s="347">
        <f>+[11]TD_Bancos!AK69</f>
        <v>0</v>
      </c>
      <c r="BJ66" s="349">
        <f>+[11]TD_Bancos!AL69</f>
        <v>0</v>
      </c>
      <c r="BK66" s="347">
        <f>+[11]TD_Bancos!AM69</f>
        <v>0</v>
      </c>
      <c r="BL66" s="347">
        <f>+[11]TD_Bancos!AN69</f>
        <v>0</v>
      </c>
      <c r="BM66" s="347">
        <f>+[11]TD_Bancos!AO69</f>
        <v>0</v>
      </c>
      <c r="BN66" s="347">
        <f>+[11]TD_Bancos!AP69</f>
        <v>0</v>
      </c>
      <c r="BO66" s="347">
        <f>+[11]TD_Bancos!AQ69</f>
        <v>0</v>
      </c>
      <c r="BP66" s="347">
        <f>+[11]TD_Bancos!AR69</f>
        <v>0</v>
      </c>
      <c r="BQ66" s="347">
        <f>+[11]TD_Bancos!AS69</f>
        <v>0</v>
      </c>
      <c r="BR66" s="347">
        <f>+[11]TD_Bancos!AT69</f>
        <v>0</v>
      </c>
      <c r="BS66" s="347">
        <f>+[11]TD_Bancos!AU69</f>
        <v>0</v>
      </c>
      <c r="BT66" s="347">
        <f>+[11]TD_Bancos!AV69</f>
        <v>0</v>
      </c>
      <c r="BU66" s="347">
        <f>+[11]TD_Bancos!AW69</f>
        <v>0</v>
      </c>
      <c r="BV66" s="347">
        <f>+[11]TD_Bancos!AX69</f>
        <v>0</v>
      </c>
      <c r="BW66" s="358"/>
      <c r="BX66" s="347"/>
      <c r="BY66" s="347"/>
      <c r="BZ66" s="347"/>
      <c r="CA66" s="347"/>
      <c r="CB66" s="347"/>
      <c r="CC66" s="347"/>
      <c r="CD66" s="347"/>
      <c r="CE66" s="347"/>
      <c r="CF66" s="347"/>
      <c r="CG66" s="347"/>
      <c r="CH66" s="370"/>
    </row>
    <row r="67" spans="2:86" s="298" customFormat="1" ht="15" customHeight="1" x14ac:dyDescent="0.2">
      <c r="B67" s="335" t="s">
        <v>157</v>
      </c>
      <c r="C67" s="282">
        <v>0.14048097023449313</v>
      </c>
      <c r="D67" s="282">
        <v>0.141977570516157</v>
      </c>
      <c r="E67" s="282">
        <v>0.14982816371017479</v>
      </c>
      <c r="F67" s="282">
        <v>0.14848601015505244</v>
      </c>
      <c r="G67" s="282">
        <v>0.14020884324053706</v>
      </c>
      <c r="H67" s="282">
        <v>0.14526231330452935</v>
      </c>
      <c r="I67" s="282">
        <v>0.13765266038469212</v>
      </c>
      <c r="J67" s="282">
        <v>0.14647639929036552</v>
      </c>
      <c r="K67" s="282">
        <v>0.13944572441514197</v>
      </c>
      <c r="L67" s="282">
        <v>0.12622218192150797</v>
      </c>
      <c r="M67" s="282">
        <v>0.1370225918200961</v>
      </c>
      <c r="N67" s="283">
        <v>0.11860750703006727</v>
      </c>
      <c r="O67" s="282">
        <v>0.12686616732968475</v>
      </c>
      <c r="P67" s="282">
        <v>0.12492470703409077</v>
      </c>
      <c r="Q67" s="282">
        <v>0.12121476669645</v>
      </c>
      <c r="R67" s="282">
        <v>0.11258811131910507</v>
      </c>
      <c r="S67" s="282">
        <v>0.11347317299917922</v>
      </c>
      <c r="T67" s="282">
        <v>0.10412248713372237</v>
      </c>
      <c r="U67" s="282">
        <v>0.115311904686989</v>
      </c>
      <c r="V67" s="282">
        <v>0.11026362990027348</v>
      </c>
      <c r="W67" s="282">
        <v>0.11540679066489085</v>
      </c>
      <c r="X67" s="282">
        <v>0.11193812532363336</v>
      </c>
      <c r="Y67" s="282">
        <v>0.11000452085107597</v>
      </c>
      <c r="Z67" s="283">
        <v>0.10055774584338883</v>
      </c>
      <c r="AA67" s="299">
        <f>+[11]TD_Bancos!C70</f>
        <v>0.11727180881352985</v>
      </c>
      <c r="AB67" s="286">
        <f>+[11]TD_Bancos!D70</f>
        <v>0.12265497345044339</v>
      </c>
      <c r="AC67" s="286">
        <f>+[11]TD_Bancos!E70</f>
        <v>0.1036315765240802</v>
      </c>
      <c r="AD67" s="286">
        <f>+[11]TD_Bancos!F70</f>
        <v>0.11145445340171664</v>
      </c>
      <c r="AE67" s="286">
        <f>+[11]TD_Bancos!G70</f>
        <v>0.11378629903464527</v>
      </c>
      <c r="AF67" s="286">
        <f>+[11]TD_Bancos!H70</f>
        <v>0.10421387944507463</v>
      </c>
      <c r="AG67" s="286">
        <f>+[11]TD_Bancos!I70</f>
        <v>0.10648581228878855</v>
      </c>
      <c r="AH67" s="286">
        <f>+[11]TD_Bancos!J70</f>
        <v>0.10681312928485222</v>
      </c>
      <c r="AI67" s="286">
        <f>+[11]TD_Bancos!K70</f>
        <v>0.10335005977407943</v>
      </c>
      <c r="AJ67" s="286">
        <f>+[11]TD_Bancos!L70</f>
        <v>0.10224574967944219</v>
      </c>
      <c r="AK67" s="286">
        <f>+[11]TD_Bancos!M70</f>
        <v>0.10016554416788639</v>
      </c>
      <c r="AL67" s="287">
        <f>+[11]TD_Bancos!N70</f>
        <v>0.10220004269001864</v>
      </c>
      <c r="AM67" s="286">
        <f>+[11]TD_Bancos!O70</f>
        <v>0.11000934933220721</v>
      </c>
      <c r="AN67" s="286">
        <f>+[11]TD_Bancos!P70</f>
        <v>0.10003748703709349</v>
      </c>
      <c r="AO67" s="286">
        <f>+[11]TD_Bancos!Q70</f>
        <v>0.10955726900931735</v>
      </c>
      <c r="AP67" s="286">
        <f>+[11]TD_Bancos!R70</f>
        <v>0.11430571392675751</v>
      </c>
      <c r="AQ67" s="286">
        <f>+[11]TD_Bancos!S70</f>
        <v>0.105506375527644</v>
      </c>
      <c r="AR67" s="286">
        <f>+[11]TD_Bancos!T70</f>
        <v>0.10379705273669833</v>
      </c>
      <c r="AS67" s="286">
        <f>+[11]TD_Bancos!U70</f>
        <v>0.11116463582111354</v>
      </c>
      <c r="AT67" s="286">
        <f>+[11]TD_Bancos!V70</f>
        <v>0.11095017402784368</v>
      </c>
      <c r="AU67" s="286">
        <f>+[11]TD_Bancos!W70</f>
        <v>0.11289387092860696</v>
      </c>
      <c r="AV67" s="286">
        <f>+[11]TD_Bancos!X70</f>
        <v>0.10871412868002409</v>
      </c>
      <c r="AW67" s="286">
        <f>+[11]TD_Bancos!Y70</f>
        <v>0.11647808909757655</v>
      </c>
      <c r="AX67" s="286">
        <f>+[11]TD_Bancos!Z70</f>
        <v>0.11204401036320102</v>
      </c>
      <c r="AY67" s="286">
        <f>+[11]TD_Bancos!AA70</f>
        <v>0.11865041413388093</v>
      </c>
      <c r="AZ67" s="286">
        <f>+[11]TD_Bancos!AB70</f>
        <v>0.11837937100999928</v>
      </c>
      <c r="BA67" s="286">
        <f>+[11]TD_Bancos!AC70</f>
        <v>0.10081796112879148</v>
      </c>
      <c r="BB67" s="286">
        <f>+[11]TD_Bancos!AD70</f>
        <v>0.11025088823300062</v>
      </c>
      <c r="BC67" s="286">
        <f>+[11]TD_Bancos!AE70</f>
        <v>0.12758019477067184</v>
      </c>
      <c r="BD67" s="286">
        <f>+[11]TD_Bancos!AF70</f>
        <v>0.11910720320546678</v>
      </c>
      <c r="BE67" s="286">
        <f>+[11]TD_Bancos!AG70</f>
        <v>0.1262232965833989</v>
      </c>
      <c r="BF67" s="286">
        <f>+[11]TD_Bancos!AH70</f>
        <v>0.11052975008476919</v>
      </c>
      <c r="BG67" s="286">
        <f>+[11]TD_Bancos!AI70</f>
        <v>0.11152996314210893</v>
      </c>
      <c r="BH67" s="286">
        <f>+[11]TD_Bancos!AJ70</f>
        <v>0.10970149580071797</v>
      </c>
      <c r="BI67" s="286">
        <f>+[11]TD_Bancos!AK70</f>
        <v>0.11598299015253784</v>
      </c>
      <c r="BJ67" s="316">
        <f>+[11]TD_Bancos!AL70</f>
        <v>0.10854284682061972</v>
      </c>
      <c r="BK67" s="286">
        <f>+[11]TD_Bancos!AM70</f>
        <v>0.12121501146728231</v>
      </c>
      <c r="BL67" s="286">
        <f>+[11]TD_Bancos!AN70</f>
        <v>0.11564755033687067</v>
      </c>
      <c r="BM67" s="286">
        <f>+[11]TD_Bancos!AO70</f>
        <v>0.11800618796075522</v>
      </c>
      <c r="BN67" s="286">
        <f>+[11]TD_Bancos!AP70</f>
        <v>0.11536105689957589</v>
      </c>
      <c r="BO67" s="286">
        <f>+[11]TD_Bancos!AQ70</f>
        <v>0.11979925898152223</v>
      </c>
      <c r="BP67" s="286">
        <f>+[11]TD_Bancos!AR70</f>
        <v>0.12821412318946648</v>
      </c>
      <c r="BQ67" s="286">
        <f>+[11]TD_Bancos!AS70</f>
        <v>0.12536923365979497</v>
      </c>
      <c r="BR67" s="286">
        <f>+[11]TD_Bancos!AT70</f>
        <v>0.12637483956846507</v>
      </c>
      <c r="BS67" s="286">
        <f>+[11]TD_Bancos!AU70</f>
        <v>0.12684868116104825</v>
      </c>
      <c r="BT67" s="286">
        <f>+[11]TD_Bancos!AV70</f>
        <v>0.12320125624823934</v>
      </c>
      <c r="BU67" s="286">
        <f>+[11]TD_Bancos!AW70</f>
        <v>0.1190173512057036</v>
      </c>
      <c r="BV67" s="286">
        <f>+[11]TD_Bancos!AX70</f>
        <v>0.10967024821974924</v>
      </c>
      <c r="BW67" s="299">
        <v>0.1122082121496186</v>
      </c>
      <c r="BX67" s="286">
        <v>0.11336835874057694</v>
      </c>
      <c r="BY67" s="286">
        <v>0.10275443633839329</v>
      </c>
      <c r="BZ67" s="286">
        <v>0.10826659462581015</v>
      </c>
      <c r="CA67" s="286">
        <v>0.1097560216195463</v>
      </c>
      <c r="CB67" s="286">
        <v>0.1167705060020465</v>
      </c>
      <c r="CC67" s="286">
        <v>0.11515361260023831</v>
      </c>
      <c r="CD67" s="286">
        <v>0.1081535414404364</v>
      </c>
      <c r="CE67" s="286">
        <v>0.10313699529259904</v>
      </c>
      <c r="CF67" s="286">
        <v>0.10403151149604614</v>
      </c>
      <c r="CG67" s="286">
        <v>0.11190341223867144</v>
      </c>
      <c r="CH67" s="369">
        <v>0.10014693618458655</v>
      </c>
    </row>
    <row r="68" spans="2:86" ht="15" customHeight="1" x14ac:dyDescent="0.2">
      <c r="B68" s="336" t="s">
        <v>149</v>
      </c>
      <c r="C68" s="269">
        <v>0.12237593321755788</v>
      </c>
      <c r="D68" s="269">
        <v>0.13265332074709563</v>
      </c>
      <c r="E68" s="269">
        <v>0.14033526272054603</v>
      </c>
      <c r="F68" s="269">
        <v>0.13852193595196471</v>
      </c>
      <c r="G68" s="269">
        <v>0.14082534546027983</v>
      </c>
      <c r="H68" s="269">
        <v>0.13945350797123324</v>
      </c>
      <c r="I68" s="269">
        <v>0.1348103229175325</v>
      </c>
      <c r="J68" s="269">
        <v>0.12638068214926049</v>
      </c>
      <c r="K68" s="269">
        <v>0.13638508850782416</v>
      </c>
      <c r="L68" s="269">
        <v>0.11689451932594058</v>
      </c>
      <c r="M68" s="269">
        <v>0.12228749863525726</v>
      </c>
      <c r="N68" s="276">
        <v>0.11400006033337381</v>
      </c>
      <c r="O68" s="269">
        <v>0.13323873314431181</v>
      </c>
      <c r="P68" s="269">
        <v>0.12396390872599083</v>
      </c>
      <c r="Q68" s="269">
        <v>9.5479093044970834E-2</v>
      </c>
      <c r="R68" s="269">
        <v>0.10165531275953126</v>
      </c>
      <c r="S68" s="269">
        <v>0.10215240013486494</v>
      </c>
      <c r="T68" s="269">
        <v>0.10669323058247669</v>
      </c>
      <c r="U68" s="269">
        <v>0.10608532787728051</v>
      </c>
      <c r="V68" s="269">
        <v>0.11646797305975226</v>
      </c>
      <c r="W68" s="269">
        <v>0.10881162776026174</v>
      </c>
      <c r="X68" s="269">
        <v>0.10885439026080268</v>
      </c>
      <c r="Y68" s="269">
        <v>0.11125058323238231</v>
      </c>
      <c r="Z68" s="276">
        <v>9.8110410451935817E-2</v>
      </c>
      <c r="AA68" s="290">
        <f>+[11]TD_Bancos!C71</f>
        <v>0.11048188184718655</v>
      </c>
      <c r="AB68" s="270">
        <f>+[11]TD_Bancos!D71</f>
        <v>0.10819081584384485</v>
      </c>
      <c r="AC68" s="270">
        <f>+[11]TD_Bancos!E71</f>
        <v>9.752185262522782E-2</v>
      </c>
      <c r="AD68" s="270">
        <f>+[11]TD_Bancos!F71</f>
        <v>9.7641886443471118E-2</v>
      </c>
      <c r="AE68" s="270">
        <f>+[11]TD_Bancos!G71</f>
        <v>9.3046331704602692E-2</v>
      </c>
      <c r="AF68" s="270">
        <f>+[11]TD_Bancos!H71</f>
        <v>8.7585433713481292E-2</v>
      </c>
      <c r="AG68" s="270">
        <f>+[11]TD_Bancos!I71</f>
        <v>0.1114399747838094</v>
      </c>
      <c r="AH68" s="270">
        <f>+[11]TD_Bancos!J71</f>
        <v>9.49887029407043E-2</v>
      </c>
      <c r="AI68" s="270">
        <f>+[11]TD_Bancos!K71</f>
        <v>8.8813580844136791E-2</v>
      </c>
      <c r="AJ68" s="270">
        <f>+[11]TD_Bancos!L71</f>
        <v>0.10666542931831778</v>
      </c>
      <c r="AK68" s="270">
        <f>+[11]TD_Bancos!M71</f>
        <v>8.6985036292980919E-2</v>
      </c>
      <c r="AL68" s="281">
        <f>+[11]TD_Bancos!N71</f>
        <v>9.2665885285554681E-2</v>
      </c>
      <c r="AM68" s="270">
        <f>+[11]TD_Bancos!O71</f>
        <v>0.11942177767790618</v>
      </c>
      <c r="AN68" s="270">
        <f>+[11]TD_Bancos!P71</f>
        <v>9.899967489350614E-2</v>
      </c>
      <c r="AO68" s="270">
        <f>+[11]TD_Bancos!Q71</f>
        <v>9.7294680852408486E-2</v>
      </c>
      <c r="AP68" s="270">
        <f>+[11]TD_Bancos!R71</f>
        <v>0.10329863590246226</v>
      </c>
      <c r="AQ68" s="270">
        <f>+[11]TD_Bancos!S71</f>
        <v>9.3386015331642536E-2</v>
      </c>
      <c r="AR68" s="270">
        <f>+[11]TD_Bancos!T71</f>
        <v>9.4251525365741995E-2</v>
      </c>
      <c r="AS68" s="270">
        <f>+[11]TD_Bancos!U71</f>
        <v>9.8792053210220013E-2</v>
      </c>
      <c r="AT68" s="270">
        <f>+[11]TD_Bancos!V71</f>
        <v>9.9650436834481257E-2</v>
      </c>
      <c r="AU68" s="270">
        <f>+[11]TD_Bancos!W71</f>
        <v>9.9806923052770641E-2</v>
      </c>
      <c r="AV68" s="270">
        <f>+[11]TD_Bancos!X71</f>
        <v>9.3645346506912391E-2</v>
      </c>
      <c r="AW68" s="270">
        <f>+[11]TD_Bancos!Y71</f>
        <v>9.8383360806174658E-2</v>
      </c>
      <c r="AX68" s="270">
        <f>+[11]TD_Bancos!Z71</f>
        <v>9.6168180321778665E-2</v>
      </c>
      <c r="AY68" s="270">
        <f>+[11]TD_Bancos!AA71</f>
        <v>8.9529128709132988E-2</v>
      </c>
      <c r="AZ68" s="270">
        <f>+[11]TD_Bancos!AB71</f>
        <v>8.2549051758690706E-2</v>
      </c>
      <c r="BA68" s="270">
        <f>+[11]TD_Bancos!AC71</f>
        <v>9.0418116706711779E-2</v>
      </c>
      <c r="BB68" s="270">
        <f>+[11]TD_Bancos!AD71</f>
        <v>9.775333084763374E-2</v>
      </c>
      <c r="BC68" s="270">
        <f>+[11]TD_Bancos!AE71</f>
        <v>9.8017691784997502E-2</v>
      </c>
      <c r="BD68" s="270">
        <f>+[11]TD_Bancos!AF71</f>
        <v>9.4851372645651744E-2</v>
      </c>
      <c r="BE68" s="270">
        <f>+[11]TD_Bancos!AG71</f>
        <v>0.10467047991127139</v>
      </c>
      <c r="BF68" s="270">
        <f>+[11]TD_Bancos!AH71</f>
        <v>0.10101251920254736</v>
      </c>
      <c r="BG68" s="270">
        <f>+[11]TD_Bancos!AI71</f>
        <v>8.1652366322427047E-2</v>
      </c>
      <c r="BH68" s="270">
        <f>+[11]TD_Bancos!AJ71</f>
        <v>9.5011442261581813E-2</v>
      </c>
      <c r="BI68" s="270">
        <f>+[11]TD_Bancos!AK71</f>
        <v>0.10164173720147161</v>
      </c>
      <c r="BJ68" s="314">
        <f>+[11]TD_Bancos!AL71</f>
        <v>9.4016154465960886E-2</v>
      </c>
      <c r="BK68" s="270">
        <f>+[11]TD_Bancos!AM71</f>
        <v>7.7925999845748689E-2</v>
      </c>
      <c r="BL68" s="270">
        <f>+[11]TD_Bancos!AN71</f>
        <v>7.960379700515359E-2</v>
      </c>
      <c r="BM68" s="270">
        <f>+[11]TD_Bancos!AO71</f>
        <v>8.5122347924148647E-2</v>
      </c>
      <c r="BN68" s="270">
        <f>+[11]TD_Bancos!AP71</f>
        <v>9.0432971736806714E-2</v>
      </c>
      <c r="BO68" s="270">
        <f>+[11]TD_Bancos!AQ71</f>
        <v>9.7117169681487592E-2</v>
      </c>
      <c r="BP68" s="270">
        <f>+[11]TD_Bancos!AR71</f>
        <v>0.10560686518265246</v>
      </c>
      <c r="BQ68" s="270">
        <f>+[11]TD_Bancos!AS71</f>
        <v>9.6371345437214512E-2</v>
      </c>
      <c r="BR68" s="270">
        <f>+[11]TD_Bancos!AT71</f>
        <v>0.10251220406735419</v>
      </c>
      <c r="BS68" s="270">
        <f>+[11]TD_Bancos!AU71</f>
        <v>9.6305973714502002E-2</v>
      </c>
      <c r="BT68" s="270">
        <f>+[11]TD_Bancos!AV71</f>
        <v>0.1023639037533991</v>
      </c>
      <c r="BU68" s="270">
        <f>+[11]TD_Bancos!AW71</f>
        <v>9.2182322031647043E-2</v>
      </c>
      <c r="BV68" s="270">
        <f>+[11]TD_Bancos!AX71</f>
        <v>9.8826569042176793E-2</v>
      </c>
      <c r="BW68" s="290">
        <v>9.9983320425318864E-2</v>
      </c>
      <c r="BX68" s="270">
        <v>9.3720060453318058E-2</v>
      </c>
      <c r="BY68" s="270">
        <v>8.8679309148323129E-2</v>
      </c>
      <c r="BZ68" s="270">
        <v>9.2467460981674382E-2</v>
      </c>
      <c r="CA68" s="270">
        <v>9.9071851584990794E-2</v>
      </c>
      <c r="CB68" s="270">
        <v>9.2222131362514601E-2</v>
      </c>
      <c r="CC68" s="270">
        <v>9.5217651985050084E-2</v>
      </c>
      <c r="CD68" s="270">
        <v>8.4258820794666484E-2</v>
      </c>
      <c r="CE68" s="270">
        <v>9.6180566912628288E-2</v>
      </c>
      <c r="CF68" s="270">
        <v>9.2235574577997456E-2</v>
      </c>
      <c r="CG68" s="270">
        <v>9.3556148587623525E-2</v>
      </c>
      <c r="CH68" s="367">
        <v>8.9436019984481543E-2</v>
      </c>
    </row>
    <row r="69" spans="2:86" ht="15" customHeight="1" x14ac:dyDescent="0.2">
      <c r="B69" s="336" t="s">
        <v>150</v>
      </c>
      <c r="C69" s="269">
        <v>0.1311240238235036</v>
      </c>
      <c r="D69" s="269">
        <v>0.13496480485767798</v>
      </c>
      <c r="E69" s="269">
        <v>0.15038305126995627</v>
      </c>
      <c r="F69" s="269">
        <v>0.15193959724348488</v>
      </c>
      <c r="G69" s="269">
        <v>0.12316519685761443</v>
      </c>
      <c r="H69" s="269">
        <v>0.13152005770684161</v>
      </c>
      <c r="I69" s="269">
        <v>0.1278411467149527</v>
      </c>
      <c r="J69" s="269">
        <v>0.14052637656530831</v>
      </c>
      <c r="K69" s="269">
        <v>0.13440012033019025</v>
      </c>
      <c r="L69" s="269">
        <v>0.11480586495816712</v>
      </c>
      <c r="M69" s="269">
        <v>0.13853571253192759</v>
      </c>
      <c r="N69" s="276">
        <v>0.11637837680351797</v>
      </c>
      <c r="O69" s="269">
        <v>0.11624307563765582</v>
      </c>
      <c r="P69" s="269">
        <v>0.11927161564426079</v>
      </c>
      <c r="Q69" s="269">
        <v>0.12281071415932501</v>
      </c>
      <c r="R69" s="269">
        <v>0.10156665300377161</v>
      </c>
      <c r="S69" s="269">
        <v>0.10490775230397334</v>
      </c>
      <c r="T69" s="269">
        <v>0.10262846507022053</v>
      </c>
      <c r="U69" s="269">
        <v>0.1237399520860698</v>
      </c>
      <c r="V69" s="269">
        <v>0.10735080241737496</v>
      </c>
      <c r="W69" s="269">
        <v>0.11688782460311931</v>
      </c>
      <c r="X69" s="269">
        <v>0.10793860862987101</v>
      </c>
      <c r="Y69" s="269">
        <v>0.10600700043254337</v>
      </c>
      <c r="Z69" s="276">
        <v>9.8656490270873226E-2</v>
      </c>
      <c r="AA69" s="290">
        <f>+[11]TD_Bancos!C72</f>
        <v>0.11769813894249122</v>
      </c>
      <c r="AB69" s="270">
        <f>+[11]TD_Bancos!D72</f>
        <v>0.13084227865087641</v>
      </c>
      <c r="AC69" s="270">
        <f>+[11]TD_Bancos!E72</f>
        <v>0.12172640439531549</v>
      </c>
      <c r="AD69" s="270">
        <f>+[11]TD_Bancos!F72</f>
        <v>0.11840358297388703</v>
      </c>
      <c r="AE69" s="270">
        <f>+[11]TD_Bancos!G72</f>
        <v>0.12087434482073067</v>
      </c>
      <c r="AF69" s="270">
        <f>+[11]TD_Bancos!H72</f>
        <v>0.11291726527085344</v>
      </c>
      <c r="AG69" s="270">
        <f>+[11]TD_Bancos!I72</f>
        <v>0.11205425335415048</v>
      </c>
      <c r="AH69" s="270">
        <f>+[11]TD_Bancos!J72</f>
        <v>0.10447994532350517</v>
      </c>
      <c r="AI69" s="270">
        <f>+[11]TD_Bancos!K72</f>
        <v>0.11117576493191729</v>
      </c>
      <c r="AJ69" s="270">
        <f>+[11]TD_Bancos!L72</f>
        <v>0.10753008235661182</v>
      </c>
      <c r="AK69" s="270">
        <f>+[11]TD_Bancos!M72</f>
        <v>0.10104818227217278</v>
      </c>
      <c r="AL69" s="281">
        <f>+[11]TD_Bancos!N72</f>
        <v>0.10289165642142446</v>
      </c>
      <c r="AM69" s="270">
        <f>+[11]TD_Bancos!O72</f>
        <v>0.11125400570428413</v>
      </c>
      <c r="AN69" s="270">
        <f>+[11]TD_Bancos!P72</f>
        <v>0.10437465400786301</v>
      </c>
      <c r="AO69" s="270">
        <f>+[11]TD_Bancos!Q72</f>
        <v>0.1213450379397206</v>
      </c>
      <c r="AP69" s="270">
        <f>+[11]TD_Bancos!R72</f>
        <v>0.12145502663398924</v>
      </c>
      <c r="AQ69" s="270">
        <f>+[11]TD_Bancos!S72</f>
        <v>0.11709710310725234</v>
      </c>
      <c r="AR69" s="270">
        <f>+[11]TD_Bancos!T72</f>
        <v>0.10163417311514623</v>
      </c>
      <c r="AS69" s="270">
        <f>+[11]TD_Bancos!U72</f>
        <v>0.11871985933567172</v>
      </c>
      <c r="AT69" s="270">
        <f>+[11]TD_Bancos!V72</f>
        <v>0.11787514842564328</v>
      </c>
      <c r="AU69" s="270">
        <f>+[11]TD_Bancos!W72</f>
        <v>0.12326038292336554</v>
      </c>
      <c r="AV69" s="270">
        <f>+[11]TD_Bancos!X72</f>
        <v>0.11223937686293176</v>
      </c>
      <c r="AW69" s="270">
        <f>+[11]TD_Bancos!Y72</f>
        <v>0.12031373615784777</v>
      </c>
      <c r="AX69" s="270">
        <f>+[11]TD_Bancos!Z72</f>
        <v>0.10481885905275204</v>
      </c>
      <c r="AY69" s="270">
        <f>+[11]TD_Bancos!AA72</f>
        <v>0.11377710487164786</v>
      </c>
      <c r="AZ69" s="270">
        <f>+[11]TD_Bancos!AB72</f>
        <v>0.12260591929115004</v>
      </c>
      <c r="BA69" s="270">
        <f>+[11]TD_Bancos!AC72</f>
        <v>0.12012401427057613</v>
      </c>
      <c r="BB69" s="270">
        <f>+[11]TD_Bancos!AD72</f>
        <v>0.10662482516692594</v>
      </c>
      <c r="BC69" s="270">
        <f>+[11]TD_Bancos!AE72</f>
        <v>0.12617837223081613</v>
      </c>
      <c r="BD69" s="270">
        <f>+[11]TD_Bancos!AF72</f>
        <v>0.10996157369303954</v>
      </c>
      <c r="BE69" s="270">
        <f>+[11]TD_Bancos!AG72</f>
        <v>0.11859356604596201</v>
      </c>
      <c r="BF69" s="270">
        <f>+[11]TD_Bancos!AH72</f>
        <v>9.5726043471317523E-2</v>
      </c>
      <c r="BG69" s="270">
        <f>+[11]TD_Bancos!AI72</f>
        <v>9.8067148578538543E-2</v>
      </c>
      <c r="BH69" s="270">
        <f>+[11]TD_Bancos!AJ72</f>
        <v>9.7796151667180156E-2</v>
      </c>
      <c r="BI69" s="270">
        <f>+[11]TD_Bancos!AK72</f>
        <v>0.10225724942203922</v>
      </c>
      <c r="BJ69" s="314">
        <f>+[11]TD_Bancos!AL72</f>
        <v>9.2781111438212632E-2</v>
      </c>
      <c r="BK69" s="270">
        <f>+[11]TD_Bancos!AM72</f>
        <v>0.11612790667700644</v>
      </c>
      <c r="BL69" s="270">
        <f>+[11]TD_Bancos!AN72</f>
        <v>0.11248448114806556</v>
      </c>
      <c r="BM69" s="270">
        <f>+[11]TD_Bancos!AO72</f>
        <v>0.11304954042596121</v>
      </c>
      <c r="BN69" s="270">
        <f>+[11]TD_Bancos!AP72</f>
        <v>0.11075425031253625</v>
      </c>
      <c r="BO69" s="270">
        <f>+[11]TD_Bancos!AQ72</f>
        <v>0.11152484113984983</v>
      </c>
      <c r="BP69" s="270">
        <f>+[11]TD_Bancos!AR72</f>
        <v>0.10960049545927618</v>
      </c>
      <c r="BQ69" s="270">
        <f>+[11]TD_Bancos!AS72</f>
        <v>0.10923956759760119</v>
      </c>
      <c r="BR69" s="270">
        <f>+[11]TD_Bancos!AT72</f>
        <v>0.12240506299146538</v>
      </c>
      <c r="BS69" s="270">
        <f>+[11]TD_Bancos!AU72</f>
        <v>0.11325635448471194</v>
      </c>
      <c r="BT69" s="270">
        <f>+[11]TD_Bancos!AV72</f>
        <v>0.10754101953311976</v>
      </c>
      <c r="BU69" s="270">
        <f>+[11]TD_Bancos!AW72</f>
        <v>0.10516996157689268</v>
      </c>
      <c r="BV69" s="270">
        <f>+[11]TD_Bancos!AX72</f>
        <v>0.10040262878005779</v>
      </c>
      <c r="BW69" s="290">
        <v>9.5309816149872773E-2</v>
      </c>
      <c r="BX69" s="270">
        <v>0.10073693128900495</v>
      </c>
      <c r="BY69" s="270">
        <v>0.10066513596007431</v>
      </c>
      <c r="BZ69" s="270">
        <v>9.4798430876117459E-2</v>
      </c>
      <c r="CA69" s="270">
        <v>9.8777593401872879E-2</v>
      </c>
      <c r="CB69" s="270">
        <v>9.6063338846681293E-2</v>
      </c>
      <c r="CC69" s="270">
        <v>0.10444109084082555</v>
      </c>
      <c r="CD69" s="270">
        <v>9.1165253320976761E-2</v>
      </c>
      <c r="CE69" s="270">
        <v>9.6287709036956604E-2</v>
      </c>
      <c r="CF69" s="270">
        <v>9.0583783081349997E-2</v>
      </c>
      <c r="CG69" s="270">
        <v>9.3205317253542239E-2</v>
      </c>
      <c r="CH69" s="367">
        <v>9.0095256797547638E-2</v>
      </c>
    </row>
    <row r="70" spans="2:86" ht="15" customHeight="1" x14ac:dyDescent="0.2">
      <c r="B70" s="336" t="s">
        <v>159</v>
      </c>
      <c r="C70" s="282" t="s">
        <v>143</v>
      </c>
      <c r="D70" s="282" t="s">
        <v>143</v>
      </c>
      <c r="E70" s="282" t="s">
        <v>143</v>
      </c>
      <c r="F70" s="282" t="s">
        <v>143</v>
      </c>
      <c r="G70" s="282" t="s">
        <v>143</v>
      </c>
      <c r="H70" s="282" t="s">
        <v>143</v>
      </c>
      <c r="I70" s="282" t="s">
        <v>143</v>
      </c>
      <c r="J70" s="282" t="s">
        <v>143</v>
      </c>
      <c r="K70" s="282" t="s">
        <v>143</v>
      </c>
      <c r="L70" s="282" t="s">
        <v>143</v>
      </c>
      <c r="M70" s="282" t="s">
        <v>143</v>
      </c>
      <c r="N70" s="283" t="s">
        <v>143</v>
      </c>
      <c r="O70" s="282" t="s">
        <v>143</v>
      </c>
      <c r="P70" s="282" t="s">
        <v>143</v>
      </c>
      <c r="Q70" s="282" t="s">
        <v>143</v>
      </c>
      <c r="R70" s="282" t="s">
        <v>143</v>
      </c>
      <c r="S70" s="282" t="s">
        <v>143</v>
      </c>
      <c r="T70" s="282" t="s">
        <v>143</v>
      </c>
      <c r="U70" s="282" t="s">
        <v>143</v>
      </c>
      <c r="V70" s="282" t="s">
        <v>143</v>
      </c>
      <c r="W70" s="282" t="s">
        <v>143</v>
      </c>
      <c r="X70" s="282" t="s">
        <v>143</v>
      </c>
      <c r="Y70" s="282" t="s">
        <v>143</v>
      </c>
      <c r="Z70" s="283" t="s">
        <v>143</v>
      </c>
      <c r="AA70" s="302">
        <f>+[11]TD_Bancos!C73</f>
        <v>0</v>
      </c>
      <c r="AB70" s="302">
        <f>+[11]TD_Bancos!D73</f>
        <v>0</v>
      </c>
      <c r="AC70" s="302">
        <f>+[11]TD_Bancos!E73</f>
        <v>0</v>
      </c>
      <c r="AD70" s="302">
        <f>+[11]TD_Bancos!F73</f>
        <v>0</v>
      </c>
      <c r="AE70" s="302">
        <f>+[11]TD_Bancos!G73</f>
        <v>0</v>
      </c>
      <c r="AF70" s="302">
        <f>+[11]TD_Bancos!H73</f>
        <v>0</v>
      </c>
      <c r="AG70" s="302">
        <f>+[11]TD_Bancos!I73</f>
        <v>0</v>
      </c>
      <c r="AH70" s="302">
        <f>+[11]TD_Bancos!J73</f>
        <v>0</v>
      </c>
      <c r="AI70" s="302">
        <f>+[11]TD_Bancos!K73</f>
        <v>0</v>
      </c>
      <c r="AJ70" s="302">
        <f>+[11]TD_Bancos!L73</f>
        <v>0</v>
      </c>
      <c r="AK70" s="302">
        <f>+[11]TD_Bancos!M73</f>
        <v>0</v>
      </c>
      <c r="AL70" s="303">
        <f>+[11]TD_Bancos!N73</f>
        <v>0</v>
      </c>
      <c r="AM70" s="302">
        <f>+[11]TD_Bancos!O73</f>
        <v>0</v>
      </c>
      <c r="AN70" s="302">
        <f>+[11]TD_Bancos!P73</f>
        <v>0</v>
      </c>
      <c r="AO70" s="302">
        <f>+[11]TD_Bancos!Q73</f>
        <v>0</v>
      </c>
      <c r="AP70" s="302">
        <f>+[11]TD_Bancos!R73</f>
        <v>0</v>
      </c>
      <c r="AQ70" s="302">
        <f>+[11]TD_Bancos!S73</f>
        <v>0</v>
      </c>
      <c r="AR70" s="302">
        <f>+[11]TD_Bancos!T73</f>
        <v>0</v>
      </c>
      <c r="AS70" s="302">
        <f>+[11]TD_Bancos!U73</f>
        <v>0</v>
      </c>
      <c r="AT70" s="302">
        <f>+[11]TD_Bancos!V73</f>
        <v>0</v>
      </c>
      <c r="AU70" s="302">
        <f>+[11]TD_Bancos!W73</f>
        <v>0</v>
      </c>
      <c r="AV70" s="302">
        <f>+[11]TD_Bancos!X73</f>
        <v>0</v>
      </c>
      <c r="AW70" s="270">
        <f>+[11]TD_Bancos!Y73</f>
        <v>0.10500009919184024</v>
      </c>
      <c r="AX70" s="302">
        <f>+[11]TD_Bancos!Z73</f>
        <v>0</v>
      </c>
      <c r="AY70" s="270">
        <f>+[11]TD_Bancos!AA73</f>
        <v>0</v>
      </c>
      <c r="AZ70" s="270">
        <f>+[11]TD_Bancos!AB73</f>
        <v>9.4999946924058665E-2</v>
      </c>
      <c r="BA70" s="270">
        <f>+[11]TD_Bancos!AC73</f>
        <v>9.0000005514849837E-2</v>
      </c>
      <c r="BB70" s="270">
        <f>+[11]TD_Bancos!AD73</f>
        <v>0</v>
      </c>
      <c r="BC70" s="270">
        <f>+[11]TD_Bancos!AE73</f>
        <v>0.11469997339869405</v>
      </c>
      <c r="BD70" s="270">
        <f>+[11]TD_Bancos!AF73</f>
        <v>6.4999942776703248E-2</v>
      </c>
      <c r="BE70" s="270">
        <f>+[11]TD_Bancos!AG73</f>
        <v>0.10999995753453032</v>
      </c>
      <c r="BF70" s="270">
        <f>+[11]TD_Bancos!AH73</f>
        <v>9.4999980826677002E-2</v>
      </c>
      <c r="BG70" s="302">
        <f>+[11]TD_Bancos!AI73</f>
        <v>0</v>
      </c>
      <c r="BH70" s="270">
        <f>+[11]TD_Bancos!AJ73</f>
        <v>9.800000505217403E-2</v>
      </c>
      <c r="BI70" s="302">
        <f>+[11]TD_Bancos!AK73</f>
        <v>0</v>
      </c>
      <c r="BJ70" s="315">
        <f>+[11]TD_Bancos!AL73</f>
        <v>0</v>
      </c>
      <c r="BK70" s="270">
        <f>+[11]TD_Bancos!AM73</f>
        <v>8.3679581252795496E-2</v>
      </c>
      <c r="BL70" s="270">
        <f>+[11]TD_Bancos!AN73</f>
        <v>9.3900008302132285E-2</v>
      </c>
      <c r="BM70" s="270" t="s">
        <v>143</v>
      </c>
      <c r="BN70" s="270" t="s">
        <v>143</v>
      </c>
      <c r="BO70" s="302">
        <f>+[11]TD_Bancos!AQ73</f>
        <v>0</v>
      </c>
      <c r="BP70" s="302">
        <f>+[11]TD_Bancos!AR73</f>
        <v>0</v>
      </c>
      <c r="BQ70" s="270">
        <f>+[11]TD_Bancos!AS73</f>
        <v>9.0000110398957833E-2</v>
      </c>
      <c r="BR70" s="270">
        <f>+[11]TD_Bancos!AT73</f>
        <v>9.5000001307250712E-2</v>
      </c>
      <c r="BS70" s="270" t="s">
        <v>143</v>
      </c>
      <c r="BT70" s="270" t="s">
        <v>143</v>
      </c>
      <c r="BU70" s="270">
        <f>+[11]TD_Bancos!AW73</f>
        <v>8.2499991848352577E-2</v>
      </c>
      <c r="BV70" s="270" t="s">
        <v>143</v>
      </c>
      <c r="BW70" s="290">
        <v>8.8388598131581661E-2</v>
      </c>
      <c r="BX70" s="270"/>
      <c r="BY70" s="270">
        <v>9.4999913098102309E-2</v>
      </c>
      <c r="BZ70" s="270">
        <v>9.0000051647179183E-2</v>
      </c>
      <c r="CA70" s="270">
        <v>8.7499953792524746E-2</v>
      </c>
      <c r="CB70" s="270">
        <v>9.00000982369214E-2</v>
      </c>
      <c r="CC70" s="270">
        <v>8.999992856252359E-2</v>
      </c>
      <c r="CD70" s="270"/>
      <c r="CE70" s="270">
        <v>9.0970283645453148E-2</v>
      </c>
      <c r="CF70" s="270">
        <v>9.0000061595523054E-2</v>
      </c>
      <c r="CG70" s="270"/>
      <c r="CH70" s="367">
        <v>8.0790525487267395E-2</v>
      </c>
    </row>
    <row r="71" spans="2:86" ht="15" customHeight="1" x14ac:dyDescent="0.2">
      <c r="B71" s="336" t="s">
        <v>151</v>
      </c>
      <c r="C71" s="269" t="s">
        <v>142</v>
      </c>
      <c r="D71" s="269" t="s">
        <v>143</v>
      </c>
      <c r="E71" s="269" t="s">
        <v>142</v>
      </c>
      <c r="F71" s="269" t="s">
        <v>142</v>
      </c>
      <c r="G71" s="269" t="s">
        <v>142</v>
      </c>
      <c r="H71" s="269" t="s">
        <v>142</v>
      </c>
      <c r="I71" s="269" t="s">
        <v>142</v>
      </c>
      <c r="J71" s="269" t="s">
        <v>142</v>
      </c>
      <c r="K71" s="269"/>
      <c r="L71" s="269" t="s">
        <v>142</v>
      </c>
      <c r="M71" s="269" t="s">
        <v>142</v>
      </c>
      <c r="N71" s="276" t="s">
        <v>142</v>
      </c>
      <c r="O71" s="269" t="s">
        <v>142</v>
      </c>
      <c r="P71" s="269" t="s">
        <v>142</v>
      </c>
      <c r="Q71" s="269" t="s">
        <v>142</v>
      </c>
      <c r="R71" s="269"/>
      <c r="S71" s="269" t="s">
        <v>142</v>
      </c>
      <c r="T71" s="269" t="s">
        <v>142</v>
      </c>
      <c r="U71" s="269" t="s">
        <v>142</v>
      </c>
      <c r="V71" s="269" t="s">
        <v>142</v>
      </c>
      <c r="W71" s="269" t="s">
        <v>142</v>
      </c>
      <c r="X71" s="269" t="s">
        <v>142</v>
      </c>
      <c r="Y71" s="269" t="s">
        <v>142</v>
      </c>
      <c r="Z71" s="276" t="s">
        <v>142</v>
      </c>
      <c r="AA71" s="302">
        <f>+[11]TD_Bancos!C74</f>
        <v>0</v>
      </c>
      <c r="AB71" s="302">
        <f>+[11]TD_Bancos!D74</f>
        <v>0</v>
      </c>
      <c r="AC71" s="302">
        <f>+[11]TD_Bancos!E74</f>
        <v>0</v>
      </c>
      <c r="AD71" s="302">
        <f>+[11]TD_Bancos!F74</f>
        <v>0</v>
      </c>
      <c r="AE71" s="270">
        <f>+[11]TD_Bancos!G74</f>
        <v>0.11000000098896319</v>
      </c>
      <c r="AF71" s="302">
        <f>+[11]TD_Bancos!H74</f>
        <v>0</v>
      </c>
      <c r="AG71" s="302">
        <f>+[11]TD_Bancos!I74</f>
        <v>0</v>
      </c>
      <c r="AH71" s="302">
        <f>+[11]TD_Bancos!J74</f>
        <v>0</v>
      </c>
      <c r="AI71" s="302">
        <f>+[11]TD_Bancos!K74</f>
        <v>0</v>
      </c>
      <c r="AJ71" s="302">
        <f>+[11]TD_Bancos!L74</f>
        <v>0</v>
      </c>
      <c r="AK71" s="302">
        <f>+[11]TD_Bancos!M74</f>
        <v>0</v>
      </c>
      <c r="AL71" s="303">
        <f>+[11]TD_Bancos!N74</f>
        <v>0</v>
      </c>
      <c r="AM71" s="302">
        <f>+[11]TD_Bancos!O74</f>
        <v>0</v>
      </c>
      <c r="AN71" s="302">
        <f>+[11]TD_Bancos!P74</f>
        <v>0</v>
      </c>
      <c r="AO71" s="302">
        <f>+[11]TD_Bancos!Q74</f>
        <v>0</v>
      </c>
      <c r="AP71" s="302">
        <f>+[11]TD_Bancos!R74</f>
        <v>0</v>
      </c>
      <c r="AQ71" s="302">
        <f>+[11]TD_Bancos!S74</f>
        <v>0</v>
      </c>
      <c r="AR71" s="302">
        <f>+[11]TD_Bancos!T74</f>
        <v>0</v>
      </c>
      <c r="AS71" s="302">
        <f>+[11]TD_Bancos!U74</f>
        <v>0</v>
      </c>
      <c r="AT71" s="302">
        <f>+[11]TD_Bancos!V74</f>
        <v>0</v>
      </c>
      <c r="AU71" s="302">
        <f>+[11]TD_Bancos!W74</f>
        <v>0</v>
      </c>
      <c r="AV71" s="302">
        <f>+[11]TD_Bancos!X74</f>
        <v>0</v>
      </c>
      <c r="AW71" s="302">
        <f>+[11]TD_Bancos!Y74</f>
        <v>0</v>
      </c>
      <c r="AX71" s="302">
        <f>+[11]TD_Bancos!Z74</f>
        <v>0</v>
      </c>
      <c r="AY71" s="302">
        <f>+[11]TD_Bancos!AA74</f>
        <v>0</v>
      </c>
      <c r="AZ71" s="302">
        <f>+[11]TD_Bancos!AB74</f>
        <v>0</v>
      </c>
      <c r="BA71" s="302">
        <f>+[11]TD_Bancos!AC74</f>
        <v>0</v>
      </c>
      <c r="BB71" s="302">
        <f>+[11]TD_Bancos!AD74</f>
        <v>0</v>
      </c>
      <c r="BC71" s="302">
        <f>+[11]TD_Bancos!AE74</f>
        <v>0</v>
      </c>
      <c r="BD71" s="302">
        <f>+[11]TD_Bancos!AF74</f>
        <v>0</v>
      </c>
      <c r="BE71" s="302">
        <f>+[11]TD_Bancos!AG74</f>
        <v>0</v>
      </c>
      <c r="BF71" s="302">
        <f>+[11]TD_Bancos!AH74</f>
        <v>0</v>
      </c>
      <c r="BG71" s="302">
        <f>+[11]TD_Bancos!AI74</f>
        <v>0</v>
      </c>
      <c r="BH71" s="302">
        <f>+[11]TD_Bancos!AJ74</f>
        <v>0</v>
      </c>
      <c r="BI71" s="302">
        <f>+[11]TD_Bancos!AK74</f>
        <v>0</v>
      </c>
      <c r="BJ71" s="315">
        <f>+[11]TD_Bancos!AL74</f>
        <v>0</v>
      </c>
      <c r="BK71" s="302">
        <f>+[11]TD_Bancos!AM74</f>
        <v>0</v>
      </c>
      <c r="BL71" s="302">
        <f>+[11]TD_Bancos!AN74</f>
        <v>0</v>
      </c>
      <c r="BM71" s="302">
        <f>+[11]TD_Bancos!AO74</f>
        <v>0</v>
      </c>
      <c r="BN71" s="302">
        <f>+[11]TD_Bancos!AP74</f>
        <v>0</v>
      </c>
      <c r="BO71" s="270">
        <f>+[11]TD_Bancos!AQ74</f>
        <v>0.17999999999999997</v>
      </c>
      <c r="BP71" s="302">
        <f>+[11]TD_Bancos!AR74</f>
        <v>0</v>
      </c>
      <c r="BQ71" s="302">
        <f>+[11]TD_Bancos!AS74</f>
        <v>0</v>
      </c>
      <c r="BR71" s="302">
        <f>+[11]TD_Bancos!AT74</f>
        <v>0</v>
      </c>
      <c r="BS71" s="302">
        <f>+[11]TD_Bancos!AU74</f>
        <v>0</v>
      </c>
      <c r="BT71" s="302">
        <f>+[11]TD_Bancos!AV74</f>
        <v>0</v>
      </c>
      <c r="BU71" s="302">
        <f>+[11]TD_Bancos!AW74</f>
        <v>0</v>
      </c>
      <c r="BV71" s="302">
        <f>+[11]TD_Bancos!AX74</f>
        <v>0</v>
      </c>
      <c r="BW71" s="301"/>
      <c r="BX71" s="302"/>
      <c r="BY71" s="302"/>
      <c r="BZ71" s="302"/>
      <c r="CA71" s="302"/>
      <c r="CB71" s="302"/>
      <c r="CC71" s="302"/>
      <c r="CD71" s="302"/>
      <c r="CE71" s="302"/>
      <c r="CF71" s="302"/>
      <c r="CG71" s="302"/>
      <c r="CH71" s="368">
        <v>0.11500000512518223</v>
      </c>
    </row>
    <row r="72" spans="2:86" ht="15" customHeight="1" x14ac:dyDescent="0.2">
      <c r="B72" s="336" t="s">
        <v>173</v>
      </c>
      <c r="C72" s="269">
        <v>0.13183354921898233</v>
      </c>
      <c r="D72" s="269">
        <v>0.12681812229319162</v>
      </c>
      <c r="E72" s="269">
        <v>0.12508207771603796</v>
      </c>
      <c r="F72" s="269">
        <v>0.13767935230577613</v>
      </c>
      <c r="G72" s="269">
        <v>0.13428063031874668</v>
      </c>
      <c r="H72" s="269">
        <v>0.13218028717376046</v>
      </c>
      <c r="I72" s="269">
        <v>0.13674982410963565</v>
      </c>
      <c r="J72" s="269">
        <v>0.13063003216117156</v>
      </c>
      <c r="K72" s="269">
        <v>0.12375204112890896</v>
      </c>
      <c r="L72" s="269">
        <v>0.12380939780357708</v>
      </c>
      <c r="M72" s="269">
        <v>0.13240692224568301</v>
      </c>
      <c r="N72" s="276">
        <v>0.11769338455326377</v>
      </c>
      <c r="O72" s="269">
        <v>0.13507232595784893</v>
      </c>
      <c r="P72" s="269">
        <v>0.13432050257381936</v>
      </c>
      <c r="Q72" s="269">
        <v>0.1346913869215331</v>
      </c>
      <c r="R72" s="269">
        <v>0.14505014507365169</v>
      </c>
      <c r="S72" s="269">
        <v>0.13104238416216871</v>
      </c>
      <c r="T72" s="269">
        <v>0.12567185838331424</v>
      </c>
      <c r="U72" s="269">
        <v>0.12433300907683979</v>
      </c>
      <c r="V72" s="269">
        <v>0.13284055766821418</v>
      </c>
      <c r="W72" s="269">
        <v>0.12736662809189242</v>
      </c>
      <c r="X72" s="269">
        <v>0.12462154684673478</v>
      </c>
      <c r="Y72" s="269">
        <v>0.13178719252792367</v>
      </c>
      <c r="Z72" s="276">
        <v>0.12295724717472321</v>
      </c>
      <c r="AA72" s="290">
        <f>+[11]TD_Bancos!C75</f>
        <v>0.11918250935494439</v>
      </c>
      <c r="AB72" s="270">
        <f>+[11]TD_Bancos!D75</f>
        <v>0.13027975479290013</v>
      </c>
      <c r="AC72" s="270">
        <f>+[11]TD_Bancos!E75</f>
        <v>0.12800159983691309</v>
      </c>
      <c r="AD72" s="270">
        <f>+[11]TD_Bancos!F75</f>
        <v>0.1194699003467381</v>
      </c>
      <c r="AE72" s="270">
        <f>+[11]TD_Bancos!G75</f>
        <v>0.1149869954026784</v>
      </c>
      <c r="AF72" s="270">
        <f>+[11]TD_Bancos!H75</f>
        <v>0.12051134178446248</v>
      </c>
      <c r="AG72" s="270">
        <f>+[11]TD_Bancos!I75</f>
        <v>0.11994208085827247</v>
      </c>
      <c r="AH72" s="270">
        <f>+[11]TD_Bancos!J75</f>
        <v>0.1516126504339311</v>
      </c>
      <c r="AI72" s="270">
        <f>+[11]TD_Bancos!K75</f>
        <v>0.12160781794533571</v>
      </c>
      <c r="AJ72" s="270">
        <f>+[11]TD_Bancos!L75</f>
        <v>0.1216132765870452</v>
      </c>
      <c r="AK72" s="270">
        <f>+[11]TD_Bancos!M75</f>
        <v>0.1112978041554453</v>
      </c>
      <c r="AL72" s="281">
        <f>+[11]TD_Bancos!N75</f>
        <v>0.10962841972492531</v>
      </c>
      <c r="AM72" s="270">
        <f>+[11]TD_Bancos!O75</f>
        <v>0.11667784220206649</v>
      </c>
      <c r="AN72" s="270">
        <f>+[11]TD_Bancos!P75</f>
        <v>9.2760957545736683E-2</v>
      </c>
      <c r="AO72" s="270">
        <f>+[11]TD_Bancos!Q75</f>
        <v>0.10274653538430138</v>
      </c>
      <c r="AP72" s="270">
        <f>+[11]TD_Bancos!R75</f>
        <v>0.10620913593811086</v>
      </c>
      <c r="AQ72" s="270">
        <f>+[11]TD_Bancos!S75</f>
        <v>0.11867506549245206</v>
      </c>
      <c r="AR72" s="270">
        <f>+[11]TD_Bancos!T75</f>
        <v>0.10575943668040803</v>
      </c>
      <c r="AS72" s="270">
        <f>+[11]TD_Bancos!U75</f>
        <v>0.10775857178522652</v>
      </c>
      <c r="AT72" s="270">
        <f>+[11]TD_Bancos!V75</f>
        <v>0.10773878568963258</v>
      </c>
      <c r="AU72" s="270">
        <f>+[11]TD_Bancos!W75</f>
        <v>9.9155892415973113E-2</v>
      </c>
      <c r="AV72" s="270">
        <f>+[11]TD_Bancos!X75</f>
        <v>0.1122540364354275</v>
      </c>
      <c r="AW72" s="270">
        <f>+[11]TD_Bancos!Y75</f>
        <v>0.11291795915868459</v>
      </c>
      <c r="AX72" s="270">
        <f>+[11]TD_Bancos!Z75</f>
        <v>0.10823319133569052</v>
      </c>
      <c r="AY72" s="270">
        <f>+[11]TD_Bancos!AA75</f>
        <v>0.11538025781406612</v>
      </c>
      <c r="AZ72" s="270">
        <f>+[11]TD_Bancos!AB75</f>
        <v>0.1166853356872949</v>
      </c>
      <c r="BA72" s="270">
        <f>+[11]TD_Bancos!AC75</f>
        <v>0.11282189341515088</v>
      </c>
      <c r="BB72" s="270">
        <f>+[11]TD_Bancos!AD75</f>
        <v>0.1176735468463956</v>
      </c>
      <c r="BC72" s="270">
        <f>+[11]TD_Bancos!AE75</f>
        <v>0.11312066953625108</v>
      </c>
      <c r="BD72" s="270">
        <f>+[11]TD_Bancos!AF75</f>
        <v>0.11835314367757828</v>
      </c>
      <c r="BE72" s="270">
        <f>+[11]TD_Bancos!AG75</f>
        <v>0.11406035337264604</v>
      </c>
      <c r="BF72" s="270">
        <f>+[11]TD_Bancos!AH75</f>
        <v>0.10719962464833772</v>
      </c>
      <c r="BG72" s="270">
        <f>+[11]TD_Bancos!AI75</f>
        <v>0.11150937023208213</v>
      </c>
      <c r="BH72" s="270">
        <f>+[11]TD_Bancos!AJ75</f>
        <v>0.11212216249482021</v>
      </c>
      <c r="BI72" s="270">
        <f>+[11]TD_Bancos!AK75</f>
        <v>0.11206420619767903</v>
      </c>
      <c r="BJ72" s="314">
        <f>+[11]TD_Bancos!AL75</f>
        <v>0.10956478409942104</v>
      </c>
      <c r="BK72" s="270">
        <f>+[11]TD_Bancos!AM75</f>
        <v>0.11981872784756323</v>
      </c>
      <c r="BL72" s="270">
        <f>+[11]TD_Bancos!AN75</f>
        <v>0.11244038266680306</v>
      </c>
      <c r="BM72" s="270">
        <f>+[11]TD_Bancos!AO75</f>
        <v>0.10757842372414446</v>
      </c>
      <c r="BN72" s="270">
        <f>+[11]TD_Bancos!AP75</f>
        <v>0.10441337496261235</v>
      </c>
      <c r="BO72" s="270">
        <f>+[11]TD_Bancos!AQ75</f>
        <v>0.11265911297819411</v>
      </c>
      <c r="BP72" s="270">
        <f>+[11]TD_Bancos!AR75</f>
        <v>0.11308988748442242</v>
      </c>
      <c r="BQ72" s="270">
        <f>+[11]TD_Bancos!AS75</f>
        <v>0.10568523468801898</v>
      </c>
      <c r="BR72" s="270">
        <f>+[11]TD_Bancos!AT75</f>
        <v>0.12081952502963181</v>
      </c>
      <c r="BS72" s="270">
        <f>+[11]TD_Bancos!AU75</f>
        <v>0.11239239601047096</v>
      </c>
      <c r="BT72" s="270">
        <f>+[11]TD_Bancos!AV75</f>
        <v>0.11127143173514122</v>
      </c>
      <c r="BU72" s="270">
        <f>+[11]TD_Bancos!AW75</f>
        <v>0.11114111742962982</v>
      </c>
      <c r="BV72" s="270">
        <f>+[11]TD_Bancos!AX75</f>
        <v>0.11022492068309359</v>
      </c>
      <c r="BW72" s="290">
        <v>0.10286884245821269</v>
      </c>
      <c r="BX72" s="270">
        <v>0.10518130635898362</v>
      </c>
      <c r="BY72" s="270">
        <v>0.10854834015938528</v>
      </c>
      <c r="BZ72" s="270">
        <v>0.10472782709733752</v>
      </c>
      <c r="CA72" s="270">
        <v>0.10944393693258077</v>
      </c>
      <c r="CB72" s="270">
        <v>0.10719420417489549</v>
      </c>
      <c r="CC72" s="270">
        <v>0.10664154061272124</v>
      </c>
      <c r="CD72" s="270">
        <v>0.10548802779535388</v>
      </c>
      <c r="CE72" s="270">
        <v>0.1064260721585019</v>
      </c>
      <c r="CF72" s="270">
        <v>0.10632452212816738</v>
      </c>
      <c r="CG72" s="270">
        <v>0.10369665342351218</v>
      </c>
      <c r="CH72" s="367">
        <v>0.10684210082045627</v>
      </c>
    </row>
    <row r="73" spans="2:86" ht="15" customHeight="1" x14ac:dyDescent="0.2">
      <c r="B73" s="336" t="s">
        <v>152</v>
      </c>
      <c r="C73" s="269">
        <v>0.10827555404388388</v>
      </c>
      <c r="D73" s="269">
        <v>0.11211964409818857</v>
      </c>
      <c r="E73" s="269">
        <v>0.11646858021729141</v>
      </c>
      <c r="F73" s="269">
        <v>0.11017134694828631</v>
      </c>
      <c r="G73" s="269">
        <v>0.11571932551511242</v>
      </c>
      <c r="H73" s="269">
        <v>0.11037090801382145</v>
      </c>
      <c r="I73" s="269">
        <v>0.11224319535435277</v>
      </c>
      <c r="J73" s="269">
        <v>0.11605294676051621</v>
      </c>
      <c r="K73" s="269">
        <v>0.1102173405303407</v>
      </c>
      <c r="L73" s="269">
        <v>0.10786839769293509</v>
      </c>
      <c r="M73" s="269">
        <v>0.1065615220889226</v>
      </c>
      <c r="N73" s="276">
        <v>0.10827219965933549</v>
      </c>
      <c r="O73" s="269">
        <v>0.10649955869939712</v>
      </c>
      <c r="P73" s="269">
        <v>0.10768675189936575</v>
      </c>
      <c r="Q73" s="269">
        <v>0.10213384835851397</v>
      </c>
      <c r="R73" s="269">
        <v>0.10425555633120576</v>
      </c>
      <c r="S73" s="269">
        <v>0.10641994225645318</v>
      </c>
      <c r="T73" s="269">
        <v>0.10200814243264475</v>
      </c>
      <c r="U73" s="269">
        <v>0.10147264018177082</v>
      </c>
      <c r="V73" s="269">
        <v>0.10340228566364344</v>
      </c>
      <c r="W73" s="269">
        <v>9.8565421247381255E-2</v>
      </c>
      <c r="X73" s="269">
        <v>9.9053928831184884E-2</v>
      </c>
      <c r="Y73" s="269">
        <v>9.6238020542693883E-2</v>
      </c>
      <c r="Z73" s="276">
        <v>9.8238203814684594E-2</v>
      </c>
      <c r="AA73" s="290">
        <f>+[11]TD_Bancos!C76</f>
        <v>9.9539931626572861E-2</v>
      </c>
      <c r="AB73" s="270">
        <f>+[11]TD_Bancos!D76</f>
        <v>9.9794268600892119E-2</v>
      </c>
      <c r="AC73" s="270">
        <f>+[11]TD_Bancos!E76</f>
        <v>9.7551273834619104E-2</v>
      </c>
      <c r="AD73" s="270">
        <f>+[11]TD_Bancos!F76</f>
        <v>9.6385650927053576E-2</v>
      </c>
      <c r="AE73" s="270">
        <f>+[11]TD_Bancos!G76</f>
        <v>9.2391800218988213E-2</v>
      </c>
      <c r="AF73" s="270">
        <f>+[11]TD_Bancos!H76</f>
        <v>9.3498786016869645E-2</v>
      </c>
      <c r="AG73" s="270">
        <f>+[11]TD_Bancos!I76</f>
        <v>8.8408063253796562E-2</v>
      </c>
      <c r="AH73" s="270">
        <f>+[11]TD_Bancos!J76</f>
        <v>9.3045912894362814E-2</v>
      </c>
      <c r="AI73" s="270">
        <f>+[11]TD_Bancos!K76</f>
        <v>9.150541653531491E-2</v>
      </c>
      <c r="AJ73" s="270">
        <f>+[11]TD_Bancos!L76</f>
        <v>8.8320002525165323E-2</v>
      </c>
      <c r="AK73" s="270">
        <f>+[11]TD_Bancos!M76</f>
        <v>9.2065827551124135E-2</v>
      </c>
      <c r="AL73" s="281">
        <f>+[11]TD_Bancos!N76</f>
        <v>8.8762862339943391E-2</v>
      </c>
      <c r="AM73" s="270">
        <f>+[11]TD_Bancos!O76</f>
        <v>8.4098739018157564E-2</v>
      </c>
      <c r="AN73" s="270">
        <f>+[11]TD_Bancos!P76</f>
        <v>9.0537471813741305E-2</v>
      </c>
      <c r="AO73" s="270">
        <f>+[11]TD_Bancos!Q76</f>
        <v>8.9435365057502769E-2</v>
      </c>
      <c r="AP73" s="270">
        <f>+[11]TD_Bancos!R76</f>
        <v>9.0841439570426744E-2</v>
      </c>
      <c r="AQ73" s="270">
        <f>+[11]TD_Bancos!S76</f>
        <v>8.9319521193071599E-2</v>
      </c>
      <c r="AR73" s="270">
        <f>+[11]TD_Bancos!T76</f>
        <v>8.9222109244529252E-2</v>
      </c>
      <c r="AS73" s="270">
        <f>+[11]TD_Bancos!U76</f>
        <v>8.7225701910522743E-2</v>
      </c>
      <c r="AT73" s="270">
        <f>+[11]TD_Bancos!V76</f>
        <v>8.6880052954442691E-2</v>
      </c>
      <c r="AU73" s="270">
        <f>+[11]TD_Bancos!W76</f>
        <v>8.4711863082971878E-2</v>
      </c>
      <c r="AV73" s="270">
        <f>+[11]TD_Bancos!X76</f>
        <v>8.4574041984455631E-2</v>
      </c>
      <c r="AW73" s="270">
        <f>+[11]TD_Bancos!Y76</f>
        <v>8.3201194339877937E-2</v>
      </c>
      <c r="AX73" s="270">
        <f>+[11]TD_Bancos!Z76</f>
        <v>8.4097008819572244E-2</v>
      </c>
      <c r="AY73" s="270">
        <f>+[11]TD_Bancos!AA76</f>
        <v>8.4871160397649872E-2</v>
      </c>
      <c r="AZ73" s="270">
        <f>+[11]TD_Bancos!AB76</f>
        <v>8.4689022240700754E-2</v>
      </c>
      <c r="BA73" s="270">
        <f>+[11]TD_Bancos!AC76</f>
        <v>8.6362963393908587E-2</v>
      </c>
      <c r="BB73" s="270">
        <f>+[11]TD_Bancos!AD76</f>
        <v>8.6036225670077807E-2</v>
      </c>
      <c r="BC73" s="270">
        <f>+[11]TD_Bancos!AE76</f>
        <v>8.7081378573345178E-2</v>
      </c>
      <c r="BD73" s="270">
        <f>+[11]TD_Bancos!AF76</f>
        <v>8.6527395823428735E-2</v>
      </c>
      <c r="BE73" s="270">
        <f>+[11]TD_Bancos!AG76</f>
        <v>8.8624337170739573E-2</v>
      </c>
      <c r="BF73" s="270">
        <f>+[11]TD_Bancos!AH76</f>
        <v>8.7202103559217092E-2</v>
      </c>
      <c r="BG73" s="270">
        <f>+[11]TD_Bancos!AI76</f>
        <v>8.8344432950227605E-2</v>
      </c>
      <c r="BH73" s="270">
        <f>+[11]TD_Bancos!AJ76</f>
        <v>8.7356009376686541E-2</v>
      </c>
      <c r="BI73" s="270">
        <f>+[11]TD_Bancos!AK76</f>
        <v>8.815935701924478E-2</v>
      </c>
      <c r="BJ73" s="314">
        <f>+[11]TD_Bancos!AL76</f>
        <v>9.0909145642144293E-2</v>
      </c>
      <c r="BK73" s="270">
        <f>+[11]TD_Bancos!AM76</f>
        <v>8.7358487951068597E-2</v>
      </c>
      <c r="BL73" s="270">
        <f>+[11]TD_Bancos!AN76</f>
        <v>9.082559086466005E-2</v>
      </c>
      <c r="BM73" s="270">
        <f>+[11]TD_Bancos!AO76</f>
        <v>9.1322640965480484E-2</v>
      </c>
      <c r="BN73" s="270">
        <f>+[11]TD_Bancos!AP76</f>
        <v>9.0683269719942672E-2</v>
      </c>
      <c r="BO73" s="270">
        <f>+[11]TD_Bancos!AQ76</f>
        <v>9.0779888453168284E-2</v>
      </c>
      <c r="BP73" s="270">
        <f>+[11]TD_Bancos!AR76</f>
        <v>9.0575380292249041E-2</v>
      </c>
      <c r="BQ73" s="270">
        <f>+[11]TD_Bancos!AS76</f>
        <v>9.0626286464848077E-2</v>
      </c>
      <c r="BR73" s="270">
        <f>+[11]TD_Bancos!AT76</f>
        <v>8.8810723254043086E-2</v>
      </c>
      <c r="BS73" s="270">
        <f>+[11]TD_Bancos!AU76</f>
        <v>8.8911500937829999E-2</v>
      </c>
      <c r="BT73" s="270">
        <f>+[11]TD_Bancos!AV76</f>
        <v>9.0063125604984071E-2</v>
      </c>
      <c r="BU73" s="270">
        <f>+[11]TD_Bancos!AW76</f>
        <v>8.750291755252744E-2</v>
      </c>
      <c r="BV73" s="270">
        <f>+[11]TD_Bancos!AX76</f>
        <v>8.5654531698808559E-2</v>
      </c>
      <c r="BW73" s="290">
        <v>8.815358563726873E-2</v>
      </c>
      <c r="BX73" s="270">
        <v>8.6734396062620039E-2</v>
      </c>
      <c r="BY73" s="270">
        <v>8.5798247331640612E-2</v>
      </c>
      <c r="BZ73" s="270">
        <v>9.7290288883426529E-2</v>
      </c>
      <c r="CA73" s="270">
        <v>9.3031013180497321E-2</v>
      </c>
      <c r="CB73" s="270">
        <v>8.7783606719014015E-2</v>
      </c>
      <c r="CC73" s="270">
        <v>9.6793891836989054E-2</v>
      </c>
      <c r="CD73" s="270">
        <v>8.4880510591123684E-2</v>
      </c>
      <c r="CE73" s="270">
        <v>9.5035749086380156E-2</v>
      </c>
      <c r="CF73" s="270">
        <v>8.9269250500898401E-2</v>
      </c>
      <c r="CG73" s="270">
        <v>8.1986847020461065E-2</v>
      </c>
      <c r="CH73" s="367">
        <v>9.1522190311878276E-2</v>
      </c>
    </row>
    <row r="74" spans="2:86" ht="15" customHeight="1" x14ac:dyDescent="0.2">
      <c r="B74" s="336" t="s">
        <v>153</v>
      </c>
      <c r="C74" s="269">
        <v>0.12329436395628914</v>
      </c>
      <c r="D74" s="269">
        <v>0.129595828799001</v>
      </c>
      <c r="E74" s="269">
        <v>0.12771530400505646</v>
      </c>
      <c r="F74" s="269">
        <v>0.13843267551660435</v>
      </c>
      <c r="G74" s="269">
        <v>0.12375520372216507</v>
      </c>
      <c r="H74" s="269">
        <v>0.1364376909488734</v>
      </c>
      <c r="I74" s="269">
        <v>0.12587299647338271</v>
      </c>
      <c r="J74" s="269">
        <v>0.13408107508171108</v>
      </c>
      <c r="K74" s="269">
        <v>0.13029818957296674</v>
      </c>
      <c r="L74" s="269">
        <v>0.12787946366475067</v>
      </c>
      <c r="M74" s="269">
        <v>0.13285331597487421</v>
      </c>
      <c r="N74" s="276">
        <v>0.11374201823234402</v>
      </c>
      <c r="O74" s="269">
        <v>0.12610263848557401</v>
      </c>
      <c r="P74" s="269">
        <v>0.11054044279475045</v>
      </c>
      <c r="Q74" s="269">
        <v>0.11922637426938167</v>
      </c>
      <c r="R74" s="269">
        <v>0.10804862077783375</v>
      </c>
      <c r="S74" s="269">
        <v>0.10993430231352561</v>
      </c>
      <c r="T74" s="269">
        <v>9.5154922217529594E-2</v>
      </c>
      <c r="U74" s="269">
        <v>9.0870383808961008E-2</v>
      </c>
      <c r="V74" s="269">
        <v>9.1436354661939681E-2</v>
      </c>
      <c r="W74" s="269">
        <v>9.1325562597148247E-2</v>
      </c>
      <c r="X74" s="269">
        <v>9.5995723247182224E-2</v>
      </c>
      <c r="Y74" s="269">
        <v>0.10512538412987428</v>
      </c>
      <c r="Z74" s="276">
        <v>8.9094223864480057E-2</v>
      </c>
      <c r="AA74" s="290">
        <f>+[11]TD_Bancos!C77</f>
        <v>0.10551055367160067</v>
      </c>
      <c r="AB74" s="270">
        <f>+[11]TD_Bancos!D77</f>
        <v>9.2703891294439178E-2</v>
      </c>
      <c r="AC74" s="270">
        <f>+[11]TD_Bancos!E77</f>
        <v>7.732945092420454E-2</v>
      </c>
      <c r="AD74" s="270">
        <f>+[11]TD_Bancos!F77</f>
        <v>9.265612317064964E-2</v>
      </c>
      <c r="AE74" s="270">
        <f>+[11]TD_Bancos!G77</f>
        <v>9.624622230214773E-2</v>
      </c>
      <c r="AF74" s="270">
        <f>+[11]TD_Bancos!H77</f>
        <v>9.4573546490787988E-2</v>
      </c>
      <c r="AG74" s="270">
        <f>+[11]TD_Bancos!I77</f>
        <v>8.5795262223334168E-2</v>
      </c>
      <c r="AH74" s="270">
        <f>+[11]TD_Bancos!J77</f>
        <v>9.0575086708259672E-2</v>
      </c>
      <c r="AI74" s="270">
        <f>+[11]TD_Bancos!K77</f>
        <v>8.9895561964978291E-2</v>
      </c>
      <c r="AJ74" s="270">
        <f>+[11]TD_Bancos!L77</f>
        <v>8.5072760965786323E-2</v>
      </c>
      <c r="AK74" s="270">
        <f>+[11]TD_Bancos!M77</f>
        <v>8.4653378741128354E-2</v>
      </c>
      <c r="AL74" s="281">
        <f>+[11]TD_Bancos!N77</f>
        <v>9.0085420088549195E-2</v>
      </c>
      <c r="AM74" s="270">
        <f>+[11]TD_Bancos!O77</f>
        <v>0.10034848610613413</v>
      </c>
      <c r="AN74" s="270">
        <f>+[11]TD_Bancos!P77</f>
        <v>7.9419514179357206E-2</v>
      </c>
      <c r="AO74" s="270">
        <f>+[11]TD_Bancos!Q77</f>
        <v>8.5648926800636321E-2</v>
      </c>
      <c r="AP74" s="270">
        <f>+[11]TD_Bancos!R77</f>
        <v>8.5017966297330799E-2</v>
      </c>
      <c r="AQ74" s="270">
        <f>+[11]TD_Bancos!S77</f>
        <v>8.6599190463723663E-2</v>
      </c>
      <c r="AR74" s="270">
        <f>+[11]TD_Bancos!T77</f>
        <v>8.5210762856091096E-2</v>
      </c>
      <c r="AS74" s="270">
        <f>+[11]TD_Bancos!U77</f>
        <v>8.5870214327787062E-2</v>
      </c>
      <c r="AT74" s="270">
        <f>+[11]TD_Bancos!V77</f>
        <v>8.4335378081282442E-2</v>
      </c>
      <c r="AU74" s="270">
        <f>+[11]TD_Bancos!W77</f>
        <v>8.4532923472974669E-2</v>
      </c>
      <c r="AV74" s="270">
        <f>+[11]TD_Bancos!X77</f>
        <v>7.9627889652527317E-2</v>
      </c>
      <c r="AW74" s="270">
        <f>+[11]TD_Bancos!Y77</f>
        <v>8.3624092958087426E-2</v>
      </c>
      <c r="AX74" s="270">
        <f>+[11]TD_Bancos!Z77</f>
        <v>8.434610786608665E-2</v>
      </c>
      <c r="AY74" s="270">
        <f>+[11]TD_Bancos!AA77</f>
        <v>8.9576035997909809E-2</v>
      </c>
      <c r="AZ74" s="270">
        <f>+[11]TD_Bancos!AB77</f>
        <v>9.1928654029370727E-2</v>
      </c>
      <c r="BA74" s="270">
        <f>+[11]TD_Bancos!AC77</f>
        <v>7.0886010171466923E-2</v>
      </c>
      <c r="BB74" s="270">
        <f>+[11]TD_Bancos!AD77</f>
        <v>8.3822727586061463E-2</v>
      </c>
      <c r="BC74" s="270">
        <f>+[11]TD_Bancos!AE77</f>
        <v>9.3351382614735912E-2</v>
      </c>
      <c r="BD74" s="270">
        <f>+[11]TD_Bancos!AF77</f>
        <v>8.8423282165259257E-2</v>
      </c>
      <c r="BE74" s="270">
        <f>+[11]TD_Bancos!AG77</f>
        <v>9.3425901888354507E-2</v>
      </c>
      <c r="BF74" s="270">
        <f>+[11]TD_Bancos!AH77</f>
        <v>8.6376426641993451E-2</v>
      </c>
      <c r="BG74" s="270">
        <f>+[11]TD_Bancos!AI77</f>
        <v>8.1832448856455048E-2</v>
      </c>
      <c r="BH74" s="270">
        <f>+[11]TD_Bancos!AJ77</f>
        <v>8.2031561659502317E-2</v>
      </c>
      <c r="BI74" s="270">
        <f>+[11]TD_Bancos!AK77</f>
        <v>8.2871511734223732E-2</v>
      </c>
      <c r="BJ74" s="314">
        <f>+[11]TD_Bancos!AL77</f>
        <v>9.1861992156792444E-2</v>
      </c>
      <c r="BK74" s="270">
        <f>+[11]TD_Bancos!AM77</f>
        <v>9.358208723225965E-2</v>
      </c>
      <c r="BL74" s="270">
        <f>+[11]TD_Bancos!AN77</f>
        <v>9.6004735907108493E-2</v>
      </c>
      <c r="BM74" s="270">
        <f>+[11]TD_Bancos!AO77</f>
        <v>8.5413441382160837E-2</v>
      </c>
      <c r="BN74" s="270">
        <f>+[11]TD_Bancos!AP77</f>
        <v>8.6784637868686662E-2</v>
      </c>
      <c r="BO74" s="270">
        <f>+[11]TD_Bancos!AQ77</f>
        <v>8.0296417785011717E-2</v>
      </c>
      <c r="BP74" s="270">
        <f>+[11]TD_Bancos!AR77</f>
        <v>9.2092587204122056E-2</v>
      </c>
      <c r="BQ74" s="270">
        <f>+[11]TD_Bancos!AS77</f>
        <v>9.0890315591449652E-2</v>
      </c>
      <c r="BR74" s="270">
        <f>+[11]TD_Bancos!AT77</f>
        <v>8.2682907566983821E-2</v>
      </c>
      <c r="BS74" s="270">
        <f>+[11]TD_Bancos!AU77</f>
        <v>9.2093060826678508E-2</v>
      </c>
      <c r="BT74" s="270">
        <f>+[11]TD_Bancos!AV77</f>
        <v>9.0792066550333492E-2</v>
      </c>
      <c r="BU74" s="270">
        <f>+[11]TD_Bancos!AW77</f>
        <v>8.5970942178830639E-2</v>
      </c>
      <c r="BV74" s="270">
        <f>+[11]TD_Bancos!AX77</f>
        <v>7.9007590624517815E-2</v>
      </c>
      <c r="BW74" s="290">
        <v>9.0856495085322841E-2</v>
      </c>
      <c r="BX74" s="270">
        <v>8.992056212156152E-2</v>
      </c>
      <c r="BY74" s="270">
        <v>8.6805159383303979E-2</v>
      </c>
      <c r="BZ74" s="270">
        <v>8.0133245158259342E-2</v>
      </c>
      <c r="CA74" s="270">
        <v>7.9550520054094062E-2</v>
      </c>
      <c r="CB74" s="270">
        <v>9.8169748968316248E-2</v>
      </c>
      <c r="CC74" s="270">
        <v>9.1604181876932089E-2</v>
      </c>
      <c r="CD74" s="270">
        <v>8.2789480721563433E-2</v>
      </c>
      <c r="CE74" s="270">
        <v>8.0284062061552364E-2</v>
      </c>
      <c r="CF74" s="270">
        <v>7.6703843790160514E-2</v>
      </c>
      <c r="CG74" s="270">
        <v>7.994003476223685E-2</v>
      </c>
      <c r="CH74" s="367">
        <v>7.5521038849211533E-2</v>
      </c>
    </row>
    <row r="75" spans="2:86" ht="15" customHeight="1" x14ac:dyDescent="0.2">
      <c r="B75" s="336" t="s">
        <v>154</v>
      </c>
      <c r="C75" s="269">
        <v>0.12674926843180689</v>
      </c>
      <c r="D75" s="269">
        <v>9.3487063714706442E-2</v>
      </c>
      <c r="E75" s="269">
        <v>0.11977452019307554</v>
      </c>
      <c r="F75" s="269">
        <v>0.1800000539345103</v>
      </c>
      <c r="G75" s="269">
        <v>0.14256770933797136</v>
      </c>
      <c r="H75" s="269">
        <v>0.13142077908173519</v>
      </c>
      <c r="I75" s="269" t="s">
        <v>142</v>
      </c>
      <c r="J75" s="269">
        <v>0.11425303566577936</v>
      </c>
      <c r="K75" s="269">
        <v>0.13222492244497028</v>
      </c>
      <c r="L75" s="269">
        <v>0.15005952052701074</v>
      </c>
      <c r="M75" s="269">
        <v>0.1270461145368284</v>
      </c>
      <c r="N75" s="276">
        <v>0.12954771073660398</v>
      </c>
      <c r="O75" s="269">
        <v>9.1028867742889638E-2</v>
      </c>
      <c r="P75" s="269">
        <v>0.1553034831561324</v>
      </c>
      <c r="Q75" s="269">
        <v>0.12606088574266408</v>
      </c>
      <c r="R75" s="269">
        <v>0.11875276512484344</v>
      </c>
      <c r="S75" s="269">
        <v>0.12194471571041475</v>
      </c>
      <c r="T75" s="269">
        <v>0.12783969754823898</v>
      </c>
      <c r="U75" s="269">
        <v>0.1256519801683566</v>
      </c>
      <c r="V75" s="269">
        <v>9.4434522148101968E-2</v>
      </c>
      <c r="W75" s="269">
        <v>0.11469999771460378</v>
      </c>
      <c r="X75" s="269">
        <v>0.12999999448644256</v>
      </c>
      <c r="Y75" s="269">
        <v>0.12999998744263136</v>
      </c>
      <c r="Z75" s="276">
        <v>0.1281930130957124</v>
      </c>
      <c r="AA75" s="290">
        <f>+[11]TD_Bancos!C78</f>
        <v>0.12992022261822464</v>
      </c>
      <c r="AB75" s="270">
        <f>+[11]TD_Bancos!D78</f>
        <v>0.1301730730507516</v>
      </c>
      <c r="AC75" s="270">
        <f>+[11]TD_Bancos!E78</f>
        <v>0.12072971458910366</v>
      </c>
      <c r="AD75" s="270">
        <f>+[11]TD_Bancos!F78</f>
        <v>0.14739994580782248</v>
      </c>
      <c r="AE75" s="270">
        <f>+[11]TD_Bancos!G78</f>
        <v>0.11374371253682874</v>
      </c>
      <c r="AF75" s="270">
        <f>+[11]TD_Bancos!H78</f>
        <v>0.11000000951768496</v>
      </c>
      <c r="AG75" s="270">
        <f>+[11]TD_Bancos!I78</f>
        <v>9.4543404411235002E-2</v>
      </c>
      <c r="AH75" s="270">
        <f>+[11]TD_Bancos!J78</f>
        <v>0.10000000924474245</v>
      </c>
      <c r="AI75" s="302">
        <f>+[11]TD_Bancos!K78</f>
        <v>0</v>
      </c>
      <c r="AJ75" s="302">
        <f>+[11]TD_Bancos!L78</f>
        <v>0</v>
      </c>
      <c r="AK75" s="302">
        <f>+[11]TD_Bancos!M78</f>
        <v>0</v>
      </c>
      <c r="AL75" s="303">
        <f>+[11]TD_Bancos!N78</f>
        <v>0</v>
      </c>
      <c r="AM75" s="302">
        <f>+[11]TD_Bancos!O78</f>
        <v>0</v>
      </c>
      <c r="AN75" s="302">
        <f>+[11]TD_Bancos!P78</f>
        <v>0</v>
      </c>
      <c r="AO75" s="302">
        <f>+[11]TD_Bancos!Q78</f>
        <v>0</v>
      </c>
      <c r="AP75" s="302">
        <f>+[11]TD_Bancos!R78</f>
        <v>0</v>
      </c>
      <c r="AQ75" s="302">
        <f>+[11]TD_Bancos!S78</f>
        <v>0</v>
      </c>
      <c r="AR75" s="302">
        <f>+[11]TD_Bancos!T78</f>
        <v>0</v>
      </c>
      <c r="AS75" s="302">
        <f>+[11]TD_Bancos!U78</f>
        <v>0</v>
      </c>
      <c r="AT75" s="302">
        <f>+[11]TD_Bancos!V78</f>
        <v>0</v>
      </c>
      <c r="AU75" s="302">
        <f>+[11]TD_Bancos!W78</f>
        <v>0</v>
      </c>
      <c r="AV75" s="302">
        <f>+[11]TD_Bancos!X78</f>
        <v>0</v>
      </c>
      <c r="AW75" s="302">
        <f>+[11]TD_Bancos!Y78</f>
        <v>0</v>
      </c>
      <c r="AX75" s="302">
        <f>+[11]TD_Bancos!Z78</f>
        <v>0</v>
      </c>
      <c r="AY75" s="302">
        <f>+[11]TD_Bancos!AA78</f>
        <v>0</v>
      </c>
      <c r="AZ75" s="302">
        <f>+[11]TD_Bancos!AB78</f>
        <v>0</v>
      </c>
      <c r="BA75" s="302">
        <f>+[11]TD_Bancos!AC78</f>
        <v>0</v>
      </c>
      <c r="BB75" s="302">
        <f>+[11]TD_Bancos!AD78</f>
        <v>0</v>
      </c>
      <c r="BC75" s="302">
        <f>+[11]TD_Bancos!AE78</f>
        <v>0</v>
      </c>
      <c r="BD75" s="302">
        <f>+[11]TD_Bancos!AF78</f>
        <v>0</v>
      </c>
      <c r="BE75" s="302">
        <f>+[11]TD_Bancos!AG78</f>
        <v>0</v>
      </c>
      <c r="BF75" s="302">
        <f>+[11]TD_Bancos!AH78</f>
        <v>0</v>
      </c>
      <c r="BG75" s="302">
        <f>+[11]TD_Bancos!AI78</f>
        <v>0</v>
      </c>
      <c r="BH75" s="302">
        <f>+[11]TD_Bancos!AJ78</f>
        <v>0</v>
      </c>
      <c r="BI75" s="302">
        <f>+[11]TD_Bancos!AK78</f>
        <v>0</v>
      </c>
      <c r="BJ75" s="315">
        <f>+[11]TD_Bancos!AL78</f>
        <v>0</v>
      </c>
      <c r="BK75" s="302">
        <f>+[11]TD_Bancos!AM78</f>
        <v>0</v>
      </c>
      <c r="BL75" s="302">
        <f>+[11]TD_Bancos!AN78</f>
        <v>0</v>
      </c>
      <c r="BM75" s="302">
        <f>+[11]TD_Bancos!AO78</f>
        <v>0</v>
      </c>
      <c r="BN75" s="302">
        <f>+[11]TD_Bancos!AP78</f>
        <v>0</v>
      </c>
      <c r="BO75" s="302">
        <f>+[11]TD_Bancos!AQ78</f>
        <v>0</v>
      </c>
      <c r="BP75" s="302">
        <f>+[11]TD_Bancos!AR78</f>
        <v>0</v>
      </c>
      <c r="BQ75" s="302">
        <f>+[11]TD_Bancos!AS78</f>
        <v>0</v>
      </c>
      <c r="BR75" s="302">
        <f>+[11]TD_Bancos!AT78</f>
        <v>0</v>
      </c>
      <c r="BS75" s="302">
        <f>+[11]TD_Bancos!AU78</f>
        <v>0</v>
      </c>
      <c r="BT75" s="302">
        <f>+[11]TD_Bancos!AV78</f>
        <v>0</v>
      </c>
      <c r="BU75" s="302">
        <f>+[11]TD_Bancos!AW78</f>
        <v>0</v>
      </c>
      <c r="BV75" s="302">
        <f>+[11]TD_Bancos!AX78</f>
        <v>0</v>
      </c>
      <c r="BW75" s="301"/>
      <c r="BX75" s="302"/>
      <c r="BY75" s="302"/>
      <c r="BZ75" s="302"/>
      <c r="CA75" s="302"/>
      <c r="CB75" s="302"/>
      <c r="CC75" s="302"/>
      <c r="CD75" s="302"/>
      <c r="CE75" s="302"/>
      <c r="CF75" s="302"/>
      <c r="CG75" s="302"/>
      <c r="CH75" s="368"/>
    </row>
    <row r="76" spans="2:86" ht="15" customHeight="1" x14ac:dyDescent="0.2">
      <c r="B76" s="336" t="s">
        <v>155</v>
      </c>
      <c r="C76" s="269">
        <v>0.19955494533254303</v>
      </c>
      <c r="D76" s="269">
        <v>0.18618571543825652</v>
      </c>
      <c r="E76" s="269">
        <v>0.19751977292514666</v>
      </c>
      <c r="F76" s="269">
        <v>0.20281741010512908</v>
      </c>
      <c r="G76" s="269">
        <v>0.19663914167011676</v>
      </c>
      <c r="H76" s="269">
        <v>0.18779155746495224</v>
      </c>
      <c r="I76" s="269">
        <v>0.18455215306403222</v>
      </c>
      <c r="J76" s="269">
        <v>0.19393665789552816</v>
      </c>
      <c r="K76" s="269">
        <v>0.19059371014931614</v>
      </c>
      <c r="L76" s="269">
        <v>0.19344156948254265</v>
      </c>
      <c r="M76" s="269">
        <v>0.1805046472397917</v>
      </c>
      <c r="N76" s="276">
        <v>0.15788739707523147</v>
      </c>
      <c r="O76" s="269">
        <v>0.17148306726123516</v>
      </c>
      <c r="P76" s="269">
        <v>0.17878348866749141</v>
      </c>
      <c r="Q76" s="269">
        <v>0.16957670243292031</v>
      </c>
      <c r="R76" s="269">
        <v>0.16783503247967207</v>
      </c>
      <c r="S76" s="269">
        <v>0.16989239290337566</v>
      </c>
      <c r="T76" s="269">
        <v>0.1496497343072298</v>
      </c>
      <c r="U76" s="269">
        <v>0.13008013834839482</v>
      </c>
      <c r="V76" s="269">
        <v>0.13719843212378158</v>
      </c>
      <c r="W76" s="269">
        <v>0.14470403325244816</v>
      </c>
      <c r="X76" s="269">
        <v>0.15328357599732909</v>
      </c>
      <c r="Y76" s="269">
        <v>0.13615786390936743</v>
      </c>
      <c r="Z76" s="276">
        <v>0.13974720377977443</v>
      </c>
      <c r="AA76" s="290">
        <f>+[11]TD_Bancos!C79</f>
        <v>0.14968323972439318</v>
      </c>
      <c r="AB76" s="270">
        <f>+[11]TD_Bancos!D79</f>
        <v>0.14832146206229438</v>
      </c>
      <c r="AC76" s="270">
        <f>+[11]TD_Bancos!E79</f>
        <v>0.1512930777361699</v>
      </c>
      <c r="AD76" s="270">
        <f>+[11]TD_Bancos!F79</f>
        <v>0.14673656921665212</v>
      </c>
      <c r="AE76" s="270">
        <f>+[11]TD_Bancos!G79</f>
        <v>0.1490473863790451</v>
      </c>
      <c r="AF76" s="270">
        <f>+[11]TD_Bancos!H79</f>
        <v>0.15183768684155191</v>
      </c>
      <c r="AG76" s="270">
        <f>+[11]TD_Bancos!I79</f>
        <v>0.13289630003217048</v>
      </c>
      <c r="AH76" s="270">
        <f>+[11]TD_Bancos!J79</f>
        <v>0.13544212023457775</v>
      </c>
      <c r="AI76" s="270">
        <f>+[11]TD_Bancos!K79</f>
        <v>0.14112623751275979</v>
      </c>
      <c r="AJ76" s="270">
        <f>+[11]TD_Bancos!L79</f>
        <v>0.13590399809577283</v>
      </c>
      <c r="AK76" s="270">
        <f>+[11]TD_Bancos!M79</f>
        <v>0.14017696104842137</v>
      </c>
      <c r="AL76" s="281">
        <f>+[11]TD_Bancos!N79</f>
        <v>0.12777046954056787</v>
      </c>
      <c r="AM76" s="270">
        <f>+[11]TD_Bancos!O79</f>
        <v>0.13349119526500891</v>
      </c>
      <c r="AN76" s="270">
        <f>+[11]TD_Bancos!P79</f>
        <v>0.13829522712648248</v>
      </c>
      <c r="AO76" s="270">
        <f>+[11]TD_Bancos!Q79</f>
        <v>0.14231490299090013</v>
      </c>
      <c r="AP76" s="270">
        <f>+[11]TD_Bancos!R79</f>
        <v>0.14691470073626686</v>
      </c>
      <c r="AQ76" s="270">
        <f>+[11]TD_Bancos!S79</f>
        <v>0.14085059856138127</v>
      </c>
      <c r="AR76" s="270">
        <f>+[11]TD_Bancos!T79</f>
        <v>0.14014959225742729</v>
      </c>
      <c r="AS76" s="270">
        <f>+[11]TD_Bancos!U79</f>
        <v>0.1358645465618723</v>
      </c>
      <c r="AT76" s="270">
        <f>+[11]TD_Bancos!V79</f>
        <v>0.13737034954875435</v>
      </c>
      <c r="AU76" s="270">
        <f>+[11]TD_Bancos!W79</f>
        <v>0.13783353751052591</v>
      </c>
      <c r="AV76" s="270">
        <f>+[11]TD_Bancos!X79</f>
        <v>0.14118386529582258</v>
      </c>
      <c r="AW76" s="270">
        <f>+[11]TD_Bancos!Y79</f>
        <v>0.1418497686745803</v>
      </c>
      <c r="AX76" s="270">
        <f>+[11]TD_Bancos!Z79</f>
        <v>0.1432796829841182</v>
      </c>
      <c r="AY76" s="270">
        <f>+[11]TD_Bancos!AA79</f>
        <v>0.14302911978232474</v>
      </c>
      <c r="AZ76" s="270">
        <f>+[11]TD_Bancos!AB79</f>
        <v>0.1511182511778435</v>
      </c>
      <c r="BA76" s="270">
        <f>+[11]TD_Bancos!AC79</f>
        <v>0.15767275273095729</v>
      </c>
      <c r="BB76" s="270">
        <f>+[11]TD_Bancos!AD79</f>
        <v>0.15638696705219146</v>
      </c>
      <c r="BC76" s="270">
        <f>+[11]TD_Bancos!AE79</f>
        <v>0.16268796228106064</v>
      </c>
      <c r="BD76" s="270">
        <f>+[11]TD_Bancos!AF79</f>
        <v>0.16343574942320843</v>
      </c>
      <c r="BE76" s="270">
        <f>+[11]TD_Bancos!AG79</f>
        <v>0.15734013821493376</v>
      </c>
      <c r="BF76" s="270">
        <f>+[11]TD_Bancos!AH79</f>
        <v>0.15207614234586395</v>
      </c>
      <c r="BG76" s="270">
        <f>+[11]TD_Bancos!AI79</f>
        <v>0.15891956727830944</v>
      </c>
      <c r="BH76" s="270">
        <f>+[11]TD_Bancos!AJ79</f>
        <v>0.15832208932605882</v>
      </c>
      <c r="BI76" s="270">
        <f>+[11]TD_Bancos!AK79</f>
        <v>0.16131367707747929</v>
      </c>
      <c r="BJ76" s="314">
        <f>+[11]TD_Bancos!AL79</f>
        <v>0.15808672376322447</v>
      </c>
      <c r="BK76" s="270">
        <f>+[11]TD_Bancos!AM79</f>
        <v>0.15801668947108394</v>
      </c>
      <c r="BL76" s="270">
        <f>+[11]TD_Bancos!AN79</f>
        <v>0.16120158939706547</v>
      </c>
      <c r="BM76" s="270">
        <f>+[11]TD_Bancos!AO79</f>
        <v>0.156250249997682</v>
      </c>
      <c r="BN76" s="270">
        <f>+[11]TD_Bancos!AP79</f>
        <v>0.15707511888319767</v>
      </c>
      <c r="BO76" s="270">
        <f>+[11]TD_Bancos!AQ79</f>
        <v>0.15908306856737794</v>
      </c>
      <c r="BP76" s="270">
        <f>+[11]TD_Bancos!AR79</f>
        <v>0.16283405947617563</v>
      </c>
      <c r="BQ76" s="270">
        <f>+[11]TD_Bancos!AS79</f>
        <v>0.16238473437895942</v>
      </c>
      <c r="BR76" s="270">
        <f>+[11]TD_Bancos!AT79</f>
        <v>0.15766977074101823</v>
      </c>
      <c r="BS76" s="270">
        <f>+[11]TD_Bancos!AU79</f>
        <v>0.16268600161497579</v>
      </c>
      <c r="BT76" s="270">
        <f>+[11]TD_Bancos!AV79</f>
        <v>0.15843417377891592</v>
      </c>
      <c r="BU76" s="270">
        <f>+[11]TD_Bancos!AW79</f>
        <v>0.15328118314624697</v>
      </c>
      <c r="BV76" s="270">
        <f>+[11]TD_Bancos!AX79</f>
        <v>0.13719938105471602</v>
      </c>
      <c r="BW76" s="290">
        <v>0.14391845079681884</v>
      </c>
      <c r="BX76" s="270">
        <v>0.14639106835423463</v>
      </c>
      <c r="BY76" s="270">
        <v>0.13891646676647779</v>
      </c>
      <c r="BZ76" s="270">
        <v>0.14569426299053656</v>
      </c>
      <c r="CA76" s="270">
        <v>0.13924644187730156</v>
      </c>
      <c r="CB76" s="270">
        <v>0.14971375902659972</v>
      </c>
      <c r="CC76" s="270">
        <v>0.14820927864724617</v>
      </c>
      <c r="CD76" s="270">
        <v>0.15201670581155352</v>
      </c>
      <c r="CE76" s="270">
        <v>0.14959924544497771</v>
      </c>
      <c r="CF76" s="270">
        <v>0.14226925470223625</v>
      </c>
      <c r="CG76" s="270">
        <v>0.14941696160224177</v>
      </c>
      <c r="CH76" s="367">
        <v>0.14103651132663073</v>
      </c>
    </row>
    <row r="77" spans="2:86" ht="15" customHeight="1" x14ac:dyDescent="0.2">
      <c r="B77" s="336" t="s">
        <v>156</v>
      </c>
      <c r="C77" s="282" t="s">
        <v>143</v>
      </c>
      <c r="D77" s="282" t="s">
        <v>143</v>
      </c>
      <c r="E77" s="282" t="s">
        <v>143</v>
      </c>
      <c r="F77" s="282" t="s">
        <v>143</v>
      </c>
      <c r="G77" s="282" t="s">
        <v>143</v>
      </c>
      <c r="H77" s="282" t="s">
        <v>143</v>
      </c>
      <c r="I77" s="282" t="s">
        <v>143</v>
      </c>
      <c r="J77" s="282" t="s">
        <v>143</v>
      </c>
      <c r="K77" s="282" t="s">
        <v>143</v>
      </c>
      <c r="L77" s="282" t="s">
        <v>143</v>
      </c>
      <c r="M77" s="282" t="s">
        <v>143</v>
      </c>
      <c r="N77" s="283" t="s">
        <v>143</v>
      </c>
      <c r="O77" s="282" t="s">
        <v>143</v>
      </c>
      <c r="P77" s="282" t="s">
        <v>143</v>
      </c>
      <c r="Q77" s="282" t="s">
        <v>143</v>
      </c>
      <c r="R77" s="282" t="s">
        <v>143</v>
      </c>
      <c r="S77" s="282" t="s">
        <v>143</v>
      </c>
      <c r="T77" s="282" t="s">
        <v>143</v>
      </c>
      <c r="U77" s="282" t="s">
        <v>143</v>
      </c>
      <c r="V77" s="282" t="s">
        <v>143</v>
      </c>
      <c r="W77" s="282" t="s">
        <v>143</v>
      </c>
      <c r="X77" s="282" t="s">
        <v>143</v>
      </c>
      <c r="Y77" s="282" t="s">
        <v>143</v>
      </c>
      <c r="Z77" s="283" t="s">
        <v>143</v>
      </c>
      <c r="AA77" s="302">
        <f>+[11]TD_Bancos!C80</f>
        <v>0</v>
      </c>
      <c r="AB77" s="302">
        <f>+[11]TD_Bancos!D80</f>
        <v>0</v>
      </c>
      <c r="AC77" s="302">
        <f>+[11]TD_Bancos!E80</f>
        <v>0</v>
      </c>
      <c r="AD77" s="302">
        <f>+[11]TD_Bancos!F80</f>
        <v>0</v>
      </c>
      <c r="AE77" s="302">
        <f>+[11]TD_Bancos!G80</f>
        <v>0</v>
      </c>
      <c r="AF77" s="270">
        <f>+[11]TD_Bancos!H80</f>
        <v>0.12000001371552167</v>
      </c>
      <c r="AG77" s="302">
        <f>+[11]TD_Bancos!I80</f>
        <v>0</v>
      </c>
      <c r="AH77" s="302">
        <f>+[11]TD_Bancos!J80</f>
        <v>0</v>
      </c>
      <c r="AI77" s="302">
        <f>+[11]TD_Bancos!K80</f>
        <v>0</v>
      </c>
      <c r="AJ77" s="302">
        <f>+[11]TD_Bancos!L80</f>
        <v>0</v>
      </c>
      <c r="AK77" s="302">
        <f>+[11]TD_Bancos!M80</f>
        <v>0</v>
      </c>
      <c r="AL77" s="303">
        <f>+[11]TD_Bancos!N80</f>
        <v>0</v>
      </c>
      <c r="AM77" s="302">
        <f>+[11]TD_Bancos!O80</f>
        <v>0</v>
      </c>
      <c r="AN77" s="302">
        <f>+[11]TD_Bancos!P80</f>
        <v>0</v>
      </c>
      <c r="AO77" s="302">
        <f>+[11]TD_Bancos!Q80</f>
        <v>0</v>
      </c>
      <c r="AP77" s="302">
        <f>+[11]TD_Bancos!R80</f>
        <v>0</v>
      </c>
      <c r="AQ77" s="302">
        <f>+[11]TD_Bancos!S80</f>
        <v>0</v>
      </c>
      <c r="AR77" s="302">
        <f>+[11]TD_Bancos!T80</f>
        <v>0</v>
      </c>
      <c r="AS77" s="302">
        <f>+[11]TD_Bancos!U80</f>
        <v>0</v>
      </c>
      <c r="AT77" s="302">
        <f>+[11]TD_Bancos!V80</f>
        <v>0</v>
      </c>
      <c r="AU77" s="302">
        <f>+[11]TD_Bancos!W80</f>
        <v>0</v>
      </c>
      <c r="AV77" s="302">
        <f>+[11]TD_Bancos!X80</f>
        <v>0</v>
      </c>
      <c r="AW77" s="270">
        <f>+[11]TD_Bancos!Y80</f>
        <v>0.10999999497897278</v>
      </c>
      <c r="AX77" s="270">
        <f>+[11]TD_Bancos!Z80</f>
        <v>0.10019874380876009</v>
      </c>
      <c r="AY77" s="270">
        <f>+[11]TD_Bancos!AA80</f>
        <v>9.9999910258245353E-2</v>
      </c>
      <c r="AZ77" s="270">
        <f>+[11]TD_Bancos!AB80</f>
        <v>0.1</v>
      </c>
      <c r="BA77" s="270">
        <f>+[11]TD_Bancos!AC80</f>
        <v>0.10000000496812167</v>
      </c>
      <c r="BB77" s="270">
        <f>+[11]TD_Bancos!AD80</f>
        <v>8.1503949592569805E-2</v>
      </c>
      <c r="BC77" s="270">
        <f>+[11]TD_Bancos!AE80</f>
        <v>0.10248607453168528</v>
      </c>
      <c r="BD77" s="270">
        <f>+[11]TD_Bancos!AF80</f>
        <v>8.5285564412546686E-2</v>
      </c>
      <c r="BE77" s="270">
        <f>+[11]TD_Bancos!AG80</f>
        <v>8.0000000354003301E-2</v>
      </c>
      <c r="BF77" s="270">
        <f>+[11]TD_Bancos!AH80</f>
        <v>0.10266913285446592</v>
      </c>
      <c r="BG77" s="270">
        <f>+[11]TD_Bancos!AI80</f>
        <v>9.0305200587863038E-2</v>
      </c>
      <c r="BH77" s="270">
        <f>+[11]TD_Bancos!AJ80</f>
        <v>0.10750000107782176</v>
      </c>
      <c r="BI77" s="270">
        <f>+[11]TD_Bancos!AK80</f>
        <v>9.2499999320098017E-2</v>
      </c>
      <c r="BJ77" s="314">
        <f>+[11]TD_Bancos!AL80</f>
        <v>9.7216108781085428E-2</v>
      </c>
      <c r="BK77" s="270">
        <f>+[11]TD_Bancos!AM80</f>
        <v>8.0058706961540757E-2</v>
      </c>
      <c r="BL77" s="270">
        <f>+[11]TD_Bancos!AN80</f>
        <v>7.9999998047799087E-2</v>
      </c>
      <c r="BM77" s="270">
        <f>+[11]TD_Bancos!AO80</f>
        <v>0.1</v>
      </c>
      <c r="BN77" s="270">
        <f>+[11]TD_Bancos!AP80</f>
        <v>0.10500000956255053</v>
      </c>
      <c r="BO77" s="270">
        <f>+[11]TD_Bancos!AQ80</f>
        <v>9.6577264566857959E-2</v>
      </c>
      <c r="BP77" s="302">
        <f>+[11]TD_Bancos!AR80</f>
        <v>0</v>
      </c>
      <c r="BQ77" s="270">
        <f>+[11]TD_Bancos!AS80</f>
        <v>8.2052262029356046E-2</v>
      </c>
      <c r="BR77" s="270">
        <f>+[11]TD_Bancos!AT80</f>
        <v>8.073788120952935E-2</v>
      </c>
      <c r="BS77" s="270">
        <f>+[11]TD_Bancos!AU80</f>
        <v>9.7499998680317099E-2</v>
      </c>
      <c r="BT77" s="270">
        <f>+[11]TD_Bancos!AV80</f>
        <v>9.2499996905682336E-2</v>
      </c>
      <c r="BU77" s="270">
        <f>+[11]TD_Bancos!AW80</f>
        <v>9.5000006767191669E-2</v>
      </c>
      <c r="BV77" s="270">
        <f>+[11]TD_Bancos!AX80</f>
        <v>0.12999997491404924</v>
      </c>
      <c r="BW77" s="290"/>
      <c r="BX77" s="270">
        <v>0.1</v>
      </c>
      <c r="BY77" s="270"/>
      <c r="BZ77" s="270">
        <v>5.0199975900167365E-2</v>
      </c>
      <c r="CA77" s="270">
        <v>9.1077263926524307E-2</v>
      </c>
      <c r="CB77" s="270">
        <v>8.5000073586766159E-2</v>
      </c>
      <c r="CC77" s="270">
        <v>0.1027491490545943</v>
      </c>
      <c r="CD77" s="270"/>
      <c r="CE77" s="270">
        <v>8.7499986017152781E-2</v>
      </c>
      <c r="CF77" s="270">
        <v>7.599999959919633E-2</v>
      </c>
      <c r="CG77" s="270">
        <v>7.4999999493480698E-2</v>
      </c>
      <c r="CH77" s="367">
        <v>7.7923022846181675E-2</v>
      </c>
    </row>
    <row r="78" spans="2:86" ht="15" customHeight="1" x14ac:dyDescent="0.2">
      <c r="B78" s="336" t="s">
        <v>160</v>
      </c>
      <c r="C78" s="269">
        <v>0.14027670388526822</v>
      </c>
      <c r="D78" s="269">
        <v>0.13930171806546346</v>
      </c>
      <c r="E78" s="269">
        <v>0.13969831759521076</v>
      </c>
      <c r="F78" s="269">
        <v>0.14033302758351435</v>
      </c>
      <c r="G78" s="269">
        <v>0.1353945688913652</v>
      </c>
      <c r="H78" s="269">
        <v>0.13154233389311679</v>
      </c>
      <c r="I78" s="269">
        <v>0.13047231312162164</v>
      </c>
      <c r="J78" s="269">
        <v>0.1283658556276927</v>
      </c>
      <c r="K78" s="269">
        <v>0.12835530071044296</v>
      </c>
      <c r="L78" s="269">
        <v>0.12228285012001118</v>
      </c>
      <c r="M78" s="269">
        <v>0.11886417917941387</v>
      </c>
      <c r="N78" s="276">
        <v>0.10771320408466141</v>
      </c>
      <c r="O78" s="269">
        <v>0.11063250774042223</v>
      </c>
      <c r="P78" s="269" t="s">
        <v>142</v>
      </c>
      <c r="Q78" s="269">
        <v>0.10288881745529209</v>
      </c>
      <c r="R78" s="269">
        <v>9.9743371880273407E-2</v>
      </c>
      <c r="S78" s="269">
        <v>9.9475050135923698E-2</v>
      </c>
      <c r="T78" s="269">
        <v>9.9480490645035988E-2</v>
      </c>
      <c r="U78" s="269">
        <v>9.7901937746337764E-2</v>
      </c>
      <c r="V78" s="269">
        <v>9.7447059911098768E-2</v>
      </c>
      <c r="W78" s="269">
        <v>9.2213058676021212E-2</v>
      </c>
      <c r="X78" s="269">
        <v>9.2350698833794514E-2</v>
      </c>
      <c r="Y78" s="269">
        <v>9.1161291000958489E-2</v>
      </c>
      <c r="Z78" s="276">
        <v>8.8604778766776554E-2</v>
      </c>
      <c r="AA78" s="290">
        <f>+[11]TD_Bancos!C81</f>
        <v>9.3883477762972428E-2</v>
      </c>
      <c r="AB78" s="270">
        <f>+[11]TD_Bancos!D81</f>
        <v>9.0948632259154602E-2</v>
      </c>
      <c r="AC78" s="270">
        <f>+[11]TD_Bancos!E81</f>
        <v>9.1327119938705667E-2</v>
      </c>
      <c r="AD78" s="270">
        <f>+[11]TD_Bancos!F81</f>
        <v>8.977830520619931E-2</v>
      </c>
      <c r="AE78" s="270">
        <f>+[11]TD_Bancos!G81</f>
        <v>8.9312099022369293E-2</v>
      </c>
      <c r="AF78" s="270">
        <f>+[11]TD_Bancos!H81</f>
        <v>8.4532056245365153E-2</v>
      </c>
      <c r="AG78" s="270">
        <f>+[11]TD_Bancos!I81</f>
        <v>8.5327514771519189E-2</v>
      </c>
      <c r="AH78" s="270">
        <f>+[11]TD_Bancos!J81</f>
        <v>8.4818815991873575E-2</v>
      </c>
      <c r="AI78" s="302">
        <f>+[11]TD_Bancos!K81</f>
        <v>0</v>
      </c>
      <c r="AJ78" s="302">
        <f>+[11]TD_Bancos!L81</f>
        <v>0</v>
      </c>
      <c r="AK78" s="302">
        <f>+[11]TD_Bancos!M81</f>
        <v>0</v>
      </c>
      <c r="AL78" s="304">
        <f>+[11]TD_Bancos!N81</f>
        <v>0</v>
      </c>
      <c r="AM78" s="302">
        <f>+[11]TD_Bancos!O81</f>
        <v>0</v>
      </c>
      <c r="AN78" s="302">
        <f>+[11]TD_Bancos!P81</f>
        <v>0</v>
      </c>
      <c r="AO78" s="302">
        <f>+[11]TD_Bancos!Q81</f>
        <v>0</v>
      </c>
      <c r="AP78" s="302">
        <f>+[11]TD_Bancos!R81</f>
        <v>0</v>
      </c>
      <c r="AQ78" s="302">
        <f>+[11]TD_Bancos!S81</f>
        <v>0</v>
      </c>
      <c r="AR78" s="302">
        <f>+[11]TD_Bancos!T81</f>
        <v>0</v>
      </c>
      <c r="AS78" s="302">
        <f>+[11]TD_Bancos!U81</f>
        <v>0</v>
      </c>
      <c r="AT78" s="302">
        <f>+[11]TD_Bancos!V81</f>
        <v>0</v>
      </c>
      <c r="AU78" s="302">
        <f>+[11]TD_Bancos!W81</f>
        <v>0</v>
      </c>
      <c r="AV78" s="302">
        <f>+[11]TD_Bancos!X81</f>
        <v>0</v>
      </c>
      <c r="AW78" s="302">
        <f>+[11]TD_Bancos!Y81</f>
        <v>0</v>
      </c>
      <c r="AX78" s="302">
        <f>+[11]TD_Bancos!Z81</f>
        <v>0</v>
      </c>
      <c r="AY78" s="302">
        <f>+[11]TD_Bancos!AA81</f>
        <v>0</v>
      </c>
      <c r="AZ78" s="302">
        <f>+[11]TD_Bancos!AB81</f>
        <v>0</v>
      </c>
      <c r="BA78" s="302">
        <f>+[11]TD_Bancos!AC81</f>
        <v>0</v>
      </c>
      <c r="BB78" s="302">
        <f>+[11]TD_Bancos!AD81</f>
        <v>0</v>
      </c>
      <c r="BC78" s="302">
        <f>+[11]TD_Bancos!AE81</f>
        <v>0</v>
      </c>
      <c r="BD78" s="302">
        <f>+[11]TD_Bancos!AF81</f>
        <v>0</v>
      </c>
      <c r="BE78" s="302">
        <f>+[11]TD_Bancos!AG81</f>
        <v>0</v>
      </c>
      <c r="BF78" s="302">
        <f>+[11]TD_Bancos!AH81</f>
        <v>0</v>
      </c>
      <c r="BG78" s="302">
        <f>+[11]TD_Bancos!AI81</f>
        <v>0</v>
      </c>
      <c r="BH78" s="302">
        <f>+[11]TD_Bancos!AJ81</f>
        <v>0</v>
      </c>
      <c r="BI78" s="302">
        <f>+[11]TD_Bancos!AK81</f>
        <v>0</v>
      </c>
      <c r="BJ78" s="315">
        <f>+[11]TD_Bancos!AL81</f>
        <v>0</v>
      </c>
      <c r="BK78" s="302">
        <f>+[11]TD_Bancos!AM81</f>
        <v>0</v>
      </c>
      <c r="BL78" s="302">
        <f>+[11]TD_Bancos!AN81</f>
        <v>0</v>
      </c>
      <c r="BM78" s="302">
        <f>+[11]TD_Bancos!AO81</f>
        <v>0</v>
      </c>
      <c r="BN78" s="302">
        <f>+[11]TD_Bancos!AP81</f>
        <v>0</v>
      </c>
      <c r="BO78" s="302">
        <f>+[11]TD_Bancos!AQ81</f>
        <v>0</v>
      </c>
      <c r="BP78" s="302">
        <f>+[11]TD_Bancos!AR81</f>
        <v>0</v>
      </c>
      <c r="BQ78" s="302">
        <f>+[11]TD_Bancos!AS81</f>
        <v>0</v>
      </c>
      <c r="BR78" s="302">
        <f>+[11]TD_Bancos!AT81</f>
        <v>0</v>
      </c>
      <c r="BS78" s="302">
        <f>+[11]TD_Bancos!AU81</f>
        <v>0</v>
      </c>
      <c r="BT78" s="302">
        <f>+[11]TD_Bancos!AV81</f>
        <v>0</v>
      </c>
      <c r="BU78" s="302">
        <f>+[11]TD_Bancos!AW81</f>
        <v>0</v>
      </c>
      <c r="BV78" s="302">
        <f>+[11]TD_Bancos!AX81</f>
        <v>0</v>
      </c>
      <c r="BW78" s="301"/>
      <c r="BX78" s="302"/>
      <c r="BY78" s="302"/>
      <c r="BZ78" s="302"/>
      <c r="CA78" s="302"/>
      <c r="CB78" s="302"/>
      <c r="CC78" s="302"/>
      <c r="CD78" s="302"/>
      <c r="CE78" s="302"/>
      <c r="CF78" s="302"/>
      <c r="CG78" s="302"/>
      <c r="CH78" s="368"/>
    </row>
    <row r="79" spans="2:86" ht="15" customHeight="1" x14ac:dyDescent="0.2">
      <c r="B79" s="333" t="s">
        <v>147</v>
      </c>
      <c r="C79" s="279">
        <v>0.13193746014355026</v>
      </c>
      <c r="D79" s="279">
        <v>0.13672924837207434</v>
      </c>
      <c r="E79" s="279">
        <v>0.13303380897450712</v>
      </c>
      <c r="F79" s="279">
        <v>0.13939820672772102</v>
      </c>
      <c r="G79" s="279">
        <v>0.13226738879573002</v>
      </c>
      <c r="H79" s="279">
        <v>0.13571061634905887</v>
      </c>
      <c r="I79" s="279">
        <v>0.13336492382050508</v>
      </c>
      <c r="J79" s="279">
        <v>0.13118221416596879</v>
      </c>
      <c r="K79" s="279">
        <v>0.13159868084042534</v>
      </c>
      <c r="L79" s="279">
        <v>0.1261714924297172</v>
      </c>
      <c r="M79" s="279">
        <v>0.13040242687369968</v>
      </c>
      <c r="N79" s="280">
        <v>0.12330675425845034</v>
      </c>
      <c r="O79" s="279">
        <v>0.12924394727518637</v>
      </c>
      <c r="P79" s="279">
        <v>0.12371389537624979</v>
      </c>
      <c r="Q79" s="279">
        <v>0.11224921306648986</v>
      </c>
      <c r="R79" s="279">
        <v>0.10914952942224077</v>
      </c>
      <c r="S79" s="279">
        <v>0.10677456789074664</v>
      </c>
      <c r="T79" s="279">
        <v>0.11025507548310975</v>
      </c>
      <c r="U79" s="279">
        <v>0.1117738653453344</v>
      </c>
      <c r="V79" s="279">
        <v>0.111132560173032</v>
      </c>
      <c r="W79" s="279">
        <v>0.10996123380958014</v>
      </c>
      <c r="X79" s="279">
        <v>0.10720411346078865</v>
      </c>
      <c r="Y79" s="279">
        <v>0.10319403134817849</v>
      </c>
      <c r="Z79" s="280">
        <v>9.8949792534812633E-2</v>
      </c>
      <c r="AA79" s="300">
        <f>+[11]TD_Bancos!C82</f>
        <v>0.10145679808515633</v>
      </c>
      <c r="AB79" s="274">
        <f>+[11]TD_Bancos!D82</f>
        <v>0.10076316800120726</v>
      </c>
      <c r="AC79" s="274">
        <f>+[11]TD_Bancos!E82</f>
        <v>9.9083892462448475E-2</v>
      </c>
      <c r="AD79" s="274">
        <f>+[11]TD_Bancos!F82</f>
        <v>0.10055047582793158</v>
      </c>
      <c r="AE79" s="274">
        <f>+[11]TD_Bancos!G82</f>
        <v>0.10267796082574612</v>
      </c>
      <c r="AF79" s="274">
        <f>+[11]TD_Bancos!H82</f>
        <v>9.8447034630005981E-2</v>
      </c>
      <c r="AG79" s="274">
        <f>+[11]TD_Bancos!I82</f>
        <v>9.6994949514207382E-2</v>
      </c>
      <c r="AH79" s="274">
        <f>+[11]TD_Bancos!J82</f>
        <v>9.9695014203310298E-2</v>
      </c>
      <c r="AI79" s="274">
        <f>+[11]TD_Bancos!K82</f>
        <v>0.10177292833532282</v>
      </c>
      <c r="AJ79" s="274">
        <f>+[11]TD_Bancos!L82</f>
        <v>9.5884802620096507E-2</v>
      </c>
      <c r="AK79" s="274">
        <f>+[11]TD_Bancos!M82</f>
        <v>9.7065183512149947E-2</v>
      </c>
      <c r="AL79" s="275">
        <f>+[11]TD_Bancos!N82</f>
        <v>9.0663586549080605E-2</v>
      </c>
      <c r="AM79" s="274">
        <f>+[11]TD_Bancos!O82</f>
        <v>0.10174895349847167</v>
      </c>
      <c r="AN79" s="274">
        <f>+[11]TD_Bancos!P82</f>
        <v>9.5507565171818756E-2</v>
      </c>
      <c r="AO79" s="274">
        <f>+[11]TD_Bancos!Q82</f>
        <v>9.0243274487268252E-2</v>
      </c>
      <c r="AP79" s="274">
        <f>+[11]TD_Bancos!R82</f>
        <v>9.5398946483637406E-2</v>
      </c>
      <c r="AQ79" s="274">
        <f>+[11]TD_Bancos!S82</f>
        <v>9.3073572996484166E-2</v>
      </c>
      <c r="AR79" s="274">
        <f>+[11]TD_Bancos!T82</f>
        <v>9.2190653032223555E-2</v>
      </c>
      <c r="AS79" s="274">
        <f>+[11]TD_Bancos!U82</f>
        <v>9.3894350785375474E-2</v>
      </c>
      <c r="AT79" s="274">
        <f>+[11]TD_Bancos!V82</f>
        <v>9.7062296115434529E-2</v>
      </c>
      <c r="AU79" s="274">
        <f>+[11]TD_Bancos!W82</f>
        <v>9.2484840755694075E-2</v>
      </c>
      <c r="AV79" s="274">
        <f>+[11]TD_Bancos!X82</f>
        <v>9.8384700799978478E-2</v>
      </c>
      <c r="AW79" s="274">
        <f>+[11]TD_Bancos!Y82</f>
        <v>9.547295665206347E-2</v>
      </c>
      <c r="AX79" s="274">
        <f>+[11]TD_Bancos!Z82</f>
        <v>9.1901926691038402E-2</v>
      </c>
      <c r="AY79" s="274">
        <f>+[11]TD_Bancos!AA82</f>
        <v>9.9036718256850759E-2</v>
      </c>
      <c r="AZ79" s="274">
        <f>+[11]TD_Bancos!AB82</f>
        <v>0.10149430444117022</v>
      </c>
      <c r="BA79" s="274">
        <f>+[11]TD_Bancos!AC82</f>
        <v>9.1951988726680339E-2</v>
      </c>
      <c r="BB79" s="274">
        <f>+[11]TD_Bancos!AD82</f>
        <v>0.10434436028747085</v>
      </c>
      <c r="BC79" s="274">
        <f>+[11]TD_Bancos!AE82</f>
        <v>9.7954886382467674E-2</v>
      </c>
      <c r="BD79" s="274">
        <f>+[11]TD_Bancos!AF82</f>
        <v>9.57940515530568E-2</v>
      </c>
      <c r="BE79" s="274">
        <f>+[11]TD_Bancos!AG82</f>
        <v>0.10156142697306553</v>
      </c>
      <c r="BF79" s="274">
        <f>+[11]TD_Bancos!AH82</f>
        <v>0.10225621997697995</v>
      </c>
      <c r="BG79" s="274">
        <f>+[11]TD_Bancos!AI82</f>
        <v>9.7880706403837864E-2</v>
      </c>
      <c r="BH79" s="274">
        <f>+[11]TD_Bancos!AJ82</f>
        <v>9.9194486564038176E-2</v>
      </c>
      <c r="BI79" s="274">
        <f>+[11]TD_Bancos!AK82</f>
        <v>9.8903807853495451E-2</v>
      </c>
      <c r="BJ79" s="312">
        <f>+[11]TD_Bancos!AL82</f>
        <v>9.234783723818546E-2</v>
      </c>
      <c r="BK79" s="274">
        <f>+[11]TD_Bancos!AM82</f>
        <v>0.10143373464525257</v>
      </c>
      <c r="BL79" s="274">
        <f>+[11]TD_Bancos!AN82</f>
        <v>9.7772251891187947E-2</v>
      </c>
      <c r="BM79" s="274">
        <f>+[11]TD_Bancos!AO82</f>
        <v>9.0632494134668173E-2</v>
      </c>
      <c r="BN79" s="274">
        <f>+[11]TD_Bancos!AP82</f>
        <v>9.7085814674580814E-2</v>
      </c>
      <c r="BO79" s="274">
        <f>+[11]TD_Bancos!AQ82</f>
        <v>9.8985773276554931E-2</v>
      </c>
      <c r="BP79" s="274">
        <f>+[11]TD_Bancos!AR82</f>
        <v>0.1029992174376882</v>
      </c>
      <c r="BQ79" s="274">
        <f>+[11]TD_Bancos!AS82</f>
        <v>0.10151495278468597</v>
      </c>
      <c r="BR79" s="274">
        <f>+[11]TD_Bancos!AT82</f>
        <v>0.10203477163155952</v>
      </c>
      <c r="BS79" s="274">
        <f>+[11]TD_Bancos!AU82</f>
        <v>9.9267237938093486E-2</v>
      </c>
      <c r="BT79" s="274">
        <f>+[11]TD_Bancos!AV82</f>
        <v>0.1030367103014843</v>
      </c>
      <c r="BU79" s="274">
        <f>+[11]TD_Bancos!AW82</f>
        <v>9.8980344455036243E-2</v>
      </c>
      <c r="BV79" s="274">
        <f>+[11]TD_Bancos!AX82</f>
        <v>9.4216378728267713E-2</v>
      </c>
      <c r="BW79" s="300">
        <v>0.10019595832692203</v>
      </c>
      <c r="BX79" s="274">
        <v>9.8493760074465059E-2</v>
      </c>
      <c r="BY79" s="274">
        <v>8.9652122886186528E-2</v>
      </c>
      <c r="BZ79" s="274">
        <v>9.6984595466620666E-2</v>
      </c>
      <c r="CA79" s="274">
        <v>9.4787364664927209E-2</v>
      </c>
      <c r="CB79" s="274">
        <v>9.4728076745166978E-2</v>
      </c>
      <c r="CC79" s="274">
        <v>9.731764397129547E-2</v>
      </c>
      <c r="CD79" s="274">
        <v>9.3857407022352665E-2</v>
      </c>
      <c r="CE79" s="274">
        <v>9.2138830228995938E-2</v>
      </c>
      <c r="CF79" s="274">
        <v>9.4980129609603517E-2</v>
      </c>
      <c r="CG79" s="274">
        <v>9.6950736830358625E-2</v>
      </c>
      <c r="CH79" s="365">
        <v>0.10300711548685884</v>
      </c>
    </row>
    <row r="80" spans="2:86" ht="29.25" customHeight="1" x14ac:dyDescent="0.2">
      <c r="B80" s="332" t="s">
        <v>174</v>
      </c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64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72"/>
      <c r="AL80" s="272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317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359"/>
      <c r="BX80" s="294"/>
      <c r="BY80" s="294"/>
      <c r="BZ80" s="294"/>
      <c r="CA80" s="294"/>
      <c r="CB80" s="294"/>
      <c r="CC80" s="294"/>
      <c r="CD80" s="294"/>
      <c r="CE80" s="294"/>
      <c r="CF80" s="294"/>
      <c r="CG80" s="294"/>
      <c r="CH80" s="371"/>
    </row>
    <row r="81" spans="2:86" ht="15" customHeight="1" x14ac:dyDescent="0.2">
      <c r="B81" s="337" t="s">
        <v>5</v>
      </c>
      <c r="C81" s="284">
        <f>C29-C11</f>
        <v>7.1978454361780908E-2</v>
      </c>
      <c r="D81" s="284">
        <f t="shared" ref="D81:AV81" si="0">D29-D11</f>
        <v>8.9340967212295813E-2</v>
      </c>
      <c r="E81" s="284">
        <f t="shared" si="0"/>
        <v>8.6412455737527691E-2</v>
      </c>
      <c r="F81" s="284">
        <f t="shared" si="0"/>
        <v>7.6502667723150355E-2</v>
      </c>
      <c r="G81" s="284">
        <f t="shared" si="0"/>
        <v>7.3739110431738697E-2</v>
      </c>
      <c r="H81" s="284">
        <f t="shared" si="0"/>
        <v>7.4392550707306021E-2</v>
      </c>
      <c r="I81" s="284">
        <f t="shared" si="0"/>
        <v>7.7171024278928149E-2</v>
      </c>
      <c r="J81" s="284">
        <f t="shared" si="0"/>
        <v>6.7455052022306977E-2</v>
      </c>
      <c r="K81" s="284">
        <f t="shared" si="0"/>
        <v>4.7139960822230723E-2</v>
      </c>
      <c r="L81" s="284">
        <f t="shared" si="0"/>
        <v>7.9739714856824725E-2</v>
      </c>
      <c r="M81" s="284">
        <f t="shared" si="0"/>
        <v>7.7127258239819363E-2</v>
      </c>
      <c r="N81" s="285">
        <f t="shared" si="0"/>
        <v>8.3917310434495629E-2</v>
      </c>
      <c r="O81" s="284">
        <f t="shared" si="0"/>
        <v>9.7912605284330198E-2</v>
      </c>
      <c r="P81" s="284">
        <f t="shared" si="0"/>
        <v>0.10267954054610764</v>
      </c>
      <c r="Q81" s="284">
        <f t="shared" si="0"/>
        <v>0.10109225522630272</v>
      </c>
      <c r="R81" s="284">
        <f t="shared" si="0"/>
        <v>0.11758786911663252</v>
      </c>
      <c r="S81" s="284">
        <f t="shared" si="0"/>
        <v>0.10031894984374419</v>
      </c>
      <c r="T81" s="284">
        <f t="shared" si="0"/>
        <v>0.13911321770220025</v>
      </c>
      <c r="U81" s="284">
        <f t="shared" si="0"/>
        <v>9.3420198991262415E-2</v>
      </c>
      <c r="V81" s="284">
        <f t="shared" si="0"/>
        <v>9.5195358276971009E-2</v>
      </c>
      <c r="W81" s="284">
        <f t="shared" si="0"/>
        <v>0.10026140218296473</v>
      </c>
      <c r="X81" s="284">
        <f t="shared" si="0"/>
        <v>0.10871463034121026</v>
      </c>
      <c r="Y81" s="284">
        <f t="shared" si="0"/>
        <v>9.2131768826769642E-2</v>
      </c>
      <c r="Z81" s="285">
        <f t="shared" si="0"/>
        <v>8.5138933055194987E-2</v>
      </c>
      <c r="AA81" s="284">
        <f>AA29-AA11</f>
        <v>9.528546839175879E-2</v>
      </c>
      <c r="AB81" s="284">
        <f t="shared" si="0"/>
        <v>9.2661736752309404E-2</v>
      </c>
      <c r="AC81" s="284">
        <f t="shared" si="0"/>
        <v>9.2253376197942494E-2</v>
      </c>
      <c r="AD81" s="284">
        <f t="shared" si="0"/>
        <v>7.9297359068124462E-2</v>
      </c>
      <c r="AE81" s="284">
        <f t="shared" si="0"/>
        <v>8.7718393219301818E-2</v>
      </c>
      <c r="AF81" s="284">
        <f t="shared" si="0"/>
        <v>8.2760773582287589E-2</v>
      </c>
      <c r="AG81" s="284">
        <f t="shared" si="0"/>
        <v>9.2990680504340464E-2</v>
      </c>
      <c r="AH81" s="284">
        <f t="shared" si="0"/>
        <v>8.7664669422239744E-2</v>
      </c>
      <c r="AI81" s="284">
        <f t="shared" si="0"/>
        <v>0.10901581633978707</v>
      </c>
      <c r="AJ81" s="284">
        <f t="shared" si="0"/>
        <v>7.8751683412721582E-2</v>
      </c>
      <c r="AK81" s="284">
        <f t="shared" si="0"/>
        <v>7.7889246771164058E-2</v>
      </c>
      <c r="AL81" s="285">
        <f t="shared" si="0"/>
        <v>0.11801167330062076</v>
      </c>
      <c r="AM81" s="284">
        <f t="shared" si="0"/>
        <v>8.1936893669267027E-2</v>
      </c>
      <c r="AN81" s="284">
        <f t="shared" si="0"/>
        <v>8.9788671615739474E-2</v>
      </c>
      <c r="AO81" s="284">
        <f t="shared" si="0"/>
        <v>8.8640828051582965E-2</v>
      </c>
      <c r="AP81" s="284">
        <f t="shared" si="0"/>
        <v>0.10411182818688972</v>
      </c>
      <c r="AQ81" s="284">
        <f t="shared" si="0"/>
        <v>0.1215729510846818</v>
      </c>
      <c r="AR81" s="284">
        <f t="shared" si="0"/>
        <v>0.11240336402308453</v>
      </c>
      <c r="AS81" s="284">
        <f t="shared" si="0"/>
        <v>0.10167140856586086</v>
      </c>
      <c r="AT81" s="284">
        <f t="shared" si="0"/>
        <v>0.12172377853643121</v>
      </c>
      <c r="AU81" s="284">
        <f t="shared" si="0"/>
        <v>0.11512225159590392</v>
      </c>
      <c r="AV81" s="284">
        <f t="shared" si="0"/>
        <v>0.10468322882229691</v>
      </c>
      <c r="AW81" s="284">
        <f t="shared" ref="AW81" si="1">AW29-AW11</f>
        <v>9.6920721465351287E-2</v>
      </c>
      <c r="AX81" s="284">
        <f t="shared" ref="AX81" si="2">AX29-AX11</f>
        <v>0.10822029829947775</v>
      </c>
      <c r="AY81" s="284">
        <f t="shared" ref="AY81:BD81" si="3">AY29-AY11</f>
        <v>0.1186495126244277</v>
      </c>
      <c r="AZ81" s="284">
        <f t="shared" si="3"/>
        <v>0.12733476479958092</v>
      </c>
      <c r="BA81" s="284">
        <f t="shared" si="3"/>
        <v>0.15157256228738269</v>
      </c>
      <c r="BB81" s="284">
        <f t="shared" si="3"/>
        <v>0.11162096297857879</v>
      </c>
      <c r="BC81" s="284">
        <f t="shared" si="3"/>
        <v>0.129074681835884</v>
      </c>
      <c r="BD81" s="284">
        <f t="shared" si="3"/>
        <v>0.11399651070210415</v>
      </c>
      <c r="BE81" s="284">
        <f t="shared" ref="BE81:BJ81" si="4">BE29-BE11</f>
        <v>0.11971145531874894</v>
      </c>
      <c r="BF81" s="284">
        <f t="shared" si="4"/>
        <v>0.14195809935134013</v>
      </c>
      <c r="BG81" s="284">
        <f t="shared" si="4"/>
        <v>0.14116129723048151</v>
      </c>
      <c r="BH81" s="284">
        <f t="shared" si="4"/>
        <v>0.14632302738126585</v>
      </c>
      <c r="BI81" s="284">
        <f t="shared" si="4"/>
        <v>0.13283049039979117</v>
      </c>
      <c r="BJ81" s="313">
        <f t="shared" si="4"/>
        <v>0.12414771774471538</v>
      </c>
      <c r="BK81" s="284">
        <f t="shared" ref="BK81:BP81" si="5">BK29-BK11</f>
        <v>0.11918748373625945</v>
      </c>
      <c r="BL81" s="284">
        <f t="shared" si="5"/>
        <v>0.11839321738104662</v>
      </c>
      <c r="BM81" s="284">
        <f t="shared" si="5"/>
        <v>0.13107308887435104</v>
      </c>
      <c r="BN81" s="284">
        <f t="shared" si="5"/>
        <v>0.14081768785567433</v>
      </c>
      <c r="BO81" s="284">
        <f t="shared" si="5"/>
        <v>0.11704995437527882</v>
      </c>
      <c r="BP81" s="284">
        <f t="shared" si="5"/>
        <v>0.12951613880727642</v>
      </c>
      <c r="BQ81" s="284">
        <f t="shared" ref="BQ81:BR81" si="6">BQ29-BQ11</f>
        <v>0.10636959544403427</v>
      </c>
      <c r="BR81" s="284">
        <f t="shared" si="6"/>
        <v>0.11592940558032556</v>
      </c>
      <c r="BS81" s="284">
        <f t="shared" ref="BS81:BT81" si="7">BS29-BS11</f>
        <v>0.1114741084714499</v>
      </c>
      <c r="BT81" s="284">
        <f t="shared" si="7"/>
        <v>9.2985183023751417E-2</v>
      </c>
      <c r="BU81" s="284">
        <f t="shared" ref="BU81:BV81" si="8">BU29-BU11</f>
        <v>0.10724398666496333</v>
      </c>
      <c r="BV81" s="284">
        <f t="shared" si="8"/>
        <v>0.1106946601903057</v>
      </c>
      <c r="BW81" s="297">
        <f>BW29-BW11</f>
        <v>9.6079346774610774E-2</v>
      </c>
      <c r="BX81" s="284">
        <f t="shared" ref="BW81:BX81" si="9">BX29-BX11</f>
        <v>9.9698279809696672E-2</v>
      </c>
      <c r="BY81" s="284">
        <f t="shared" ref="BY81:BZ81" si="10">BY29-BY11</f>
        <v>8.3239217146480637E-2</v>
      </c>
      <c r="BZ81" s="284">
        <f t="shared" si="10"/>
        <v>9.8713028882676856E-2</v>
      </c>
      <c r="CA81" s="284">
        <f t="shared" ref="CA81:CB81" si="11">CA29-CA11</f>
        <v>9.0287125127815948E-2</v>
      </c>
      <c r="CB81" s="284">
        <f t="shared" ref="CB81:CH81" si="12">CB29-CB11</f>
        <v>9.0865750393294017E-2</v>
      </c>
      <c r="CC81" s="284">
        <f t="shared" si="12"/>
        <v>9.8902801361280102E-2</v>
      </c>
      <c r="CD81" s="284">
        <f t="shared" si="12"/>
        <v>0.10373749244961505</v>
      </c>
      <c r="CE81" s="284">
        <f t="shared" si="12"/>
        <v>0.11117965511301543</v>
      </c>
      <c r="CF81" s="284">
        <f t="shared" si="12"/>
        <v>9.6477164847210584E-2</v>
      </c>
      <c r="CG81" s="284">
        <f t="shared" si="12"/>
        <v>9.6165320357457632E-2</v>
      </c>
      <c r="CH81" s="366">
        <f t="shared" si="12"/>
        <v>9.6841339574727667E-2</v>
      </c>
    </row>
    <row r="82" spans="2:86" ht="15" customHeight="1" x14ac:dyDescent="0.2">
      <c r="B82" s="338" t="s">
        <v>158</v>
      </c>
      <c r="C82" s="286">
        <f t="shared" ref="C82:AH82" si="13">C54-C19</f>
        <v>6.9430581611514039E-2</v>
      </c>
      <c r="D82" s="286">
        <f t="shared" si="13"/>
        <v>7.1485469131759558E-2</v>
      </c>
      <c r="E82" s="286">
        <f t="shared" si="13"/>
        <v>6.7643912980663606E-2</v>
      </c>
      <c r="F82" s="286">
        <f t="shared" si="13"/>
        <v>7.6639042545572439E-2</v>
      </c>
      <c r="G82" s="286">
        <f t="shared" si="13"/>
        <v>6.9793159576726521E-2</v>
      </c>
      <c r="H82" s="286">
        <f t="shared" si="13"/>
        <v>8.5703333712297214E-2</v>
      </c>
      <c r="I82" s="286">
        <f t="shared" si="13"/>
        <v>7.3931726429793621E-2</v>
      </c>
      <c r="J82" s="286">
        <f t="shared" si="13"/>
        <v>7.2981849670724783E-2</v>
      </c>
      <c r="K82" s="286">
        <f t="shared" si="13"/>
        <v>8.242372793562143E-2</v>
      </c>
      <c r="L82" s="286">
        <f t="shared" si="13"/>
        <v>7.8448256201450073E-2</v>
      </c>
      <c r="M82" s="286">
        <f t="shared" si="13"/>
        <v>7.2590263282164974E-2</v>
      </c>
      <c r="N82" s="287">
        <f t="shared" si="13"/>
        <v>7.3473864690866114E-2</v>
      </c>
      <c r="O82" s="286">
        <f t="shared" si="13"/>
        <v>8.5396729468378091E-2</v>
      </c>
      <c r="P82" s="286">
        <f t="shared" si="13"/>
        <v>8.4288203122658362E-2</v>
      </c>
      <c r="Q82" s="286">
        <f t="shared" si="13"/>
        <v>7.3632610337967475E-2</v>
      </c>
      <c r="R82" s="286">
        <f t="shared" si="13"/>
        <v>7.3383726734000329E-2</v>
      </c>
      <c r="S82" s="286">
        <f t="shared" si="13"/>
        <v>6.7271991655510524E-2</v>
      </c>
      <c r="T82" s="286">
        <f t="shared" si="13"/>
        <v>7.77956048150302E-2</v>
      </c>
      <c r="U82" s="286">
        <f t="shared" si="13"/>
        <v>8.1626492776716603E-2</v>
      </c>
      <c r="V82" s="286">
        <f t="shared" si="13"/>
        <v>7.9770860486380268E-2</v>
      </c>
      <c r="W82" s="286">
        <f t="shared" si="13"/>
        <v>7.8025270082723752E-2</v>
      </c>
      <c r="X82" s="286">
        <f t="shared" si="13"/>
        <v>7.8220999653086501E-2</v>
      </c>
      <c r="Y82" s="286">
        <f t="shared" si="13"/>
        <v>7.4181079521910442E-2</v>
      </c>
      <c r="Z82" s="287">
        <f t="shared" si="13"/>
        <v>7.0438980381610325E-2</v>
      </c>
      <c r="AA82" s="286">
        <f t="shared" si="13"/>
        <v>6.9804262428714958E-2</v>
      </c>
      <c r="AB82" s="286">
        <f t="shared" si="13"/>
        <v>6.9122125378156749E-2</v>
      </c>
      <c r="AC82" s="286">
        <f t="shared" si="13"/>
        <v>6.9508265317635515E-2</v>
      </c>
      <c r="AD82" s="286">
        <f t="shared" si="13"/>
        <v>7.489794300729706E-2</v>
      </c>
      <c r="AE82" s="286">
        <f t="shared" si="13"/>
        <v>7.2882886826056648E-2</v>
      </c>
      <c r="AF82" s="286">
        <f t="shared" si="13"/>
        <v>6.9484718884382735E-2</v>
      </c>
      <c r="AG82" s="286">
        <f t="shared" si="13"/>
        <v>7.2802270830424398E-2</v>
      </c>
      <c r="AH82" s="286">
        <f t="shared" si="13"/>
        <v>7.7150669263239186E-2</v>
      </c>
      <c r="AI82" s="286">
        <f t="shared" ref="AI82:BE82" si="14">AI54-AI19</f>
        <v>7.1920952664828619E-2</v>
      </c>
      <c r="AJ82" s="286">
        <f t="shared" si="14"/>
        <v>6.8780885027502972E-2</v>
      </c>
      <c r="AK82" s="286">
        <f t="shared" si="14"/>
        <v>6.9432180635584873E-2</v>
      </c>
      <c r="AL82" s="287">
        <f t="shared" si="14"/>
        <v>5.8536709827952678E-2</v>
      </c>
      <c r="AM82" s="286">
        <f t="shared" si="14"/>
        <v>7.8251004643805022E-2</v>
      </c>
      <c r="AN82" s="286">
        <f t="shared" si="14"/>
        <v>6.8247583406763707E-2</v>
      </c>
      <c r="AO82" s="286">
        <f t="shared" si="14"/>
        <v>6.3932500579237939E-2</v>
      </c>
      <c r="AP82" s="286">
        <f t="shared" si="14"/>
        <v>7.222697258091737E-2</v>
      </c>
      <c r="AQ82" s="286">
        <f t="shared" si="14"/>
        <v>7.0266650869364733E-2</v>
      </c>
      <c r="AR82" s="286">
        <f t="shared" si="14"/>
        <v>6.8011539866084783E-2</v>
      </c>
      <c r="AS82" s="286">
        <f t="shared" si="14"/>
        <v>7.0238587089609811E-2</v>
      </c>
      <c r="AT82" s="286">
        <f t="shared" si="14"/>
        <v>7.0804714527095219E-2</v>
      </c>
      <c r="AU82" s="286">
        <f t="shared" si="14"/>
        <v>6.5444492501430973E-2</v>
      </c>
      <c r="AV82" s="286">
        <f t="shared" si="14"/>
        <v>6.8581619993509868E-2</v>
      </c>
      <c r="AW82" s="286">
        <f t="shared" si="14"/>
        <v>6.6253767932493685E-2</v>
      </c>
      <c r="AX82" s="286">
        <f t="shared" si="14"/>
        <v>6.3262369870677473E-2</v>
      </c>
      <c r="AY82" s="286">
        <f t="shared" si="14"/>
        <v>6.5487451802045807E-2</v>
      </c>
      <c r="AZ82" s="286">
        <f t="shared" si="14"/>
        <v>6.7189240636541844E-2</v>
      </c>
      <c r="BA82" s="286">
        <f t="shared" si="14"/>
        <v>6.217450115213273E-2</v>
      </c>
      <c r="BB82" s="286">
        <f t="shared" si="14"/>
        <v>7.0080844131681169E-2</v>
      </c>
      <c r="BC82" s="286">
        <f t="shared" si="14"/>
        <v>7.1433937455986002E-2</v>
      </c>
      <c r="BD82" s="286">
        <f t="shared" si="14"/>
        <v>7.7106932422239385E-2</v>
      </c>
      <c r="BE82" s="286">
        <f t="shared" si="14"/>
        <v>7.817349606567589E-2</v>
      </c>
      <c r="BF82" s="286">
        <f t="shared" ref="BF82" si="15">BF54-BF19</f>
        <v>7.6903496104236163E-2</v>
      </c>
      <c r="BG82" s="286">
        <f t="shared" ref="BG82:BL82" si="16">BG54-BG19</f>
        <v>7.4716742214296819E-2</v>
      </c>
      <c r="BH82" s="286">
        <f t="shared" si="16"/>
        <v>7.172898182846571E-2</v>
      </c>
      <c r="BI82" s="286">
        <f t="shared" si="16"/>
        <v>6.2408803861001165E-2</v>
      </c>
      <c r="BJ82" s="316">
        <f t="shared" si="16"/>
        <v>7.0487006041142608E-2</v>
      </c>
      <c r="BK82" s="286">
        <f t="shared" si="16"/>
        <v>7.6237788684222901E-2</v>
      </c>
      <c r="BL82" s="286">
        <f t="shared" si="16"/>
        <v>7.5952560875285902E-2</v>
      </c>
      <c r="BM82" s="286">
        <f t="shared" ref="BM82:BR82" si="17">BM54-BM19</f>
        <v>6.1208067177020792E-2</v>
      </c>
      <c r="BN82" s="286">
        <f t="shared" si="17"/>
        <v>7.4941931983908416E-2</v>
      </c>
      <c r="BO82" s="286">
        <f t="shared" si="17"/>
        <v>7.5581891702809628E-2</v>
      </c>
      <c r="BP82" s="286">
        <f t="shared" si="17"/>
        <v>8.1490560515894192E-2</v>
      </c>
      <c r="BQ82" s="286">
        <f t="shared" si="17"/>
        <v>8.020833759466732E-2</v>
      </c>
      <c r="BR82" s="286">
        <f t="shared" si="17"/>
        <v>8.0217247967205779E-2</v>
      </c>
      <c r="BS82" s="286">
        <f t="shared" ref="BS82:BT82" si="18">BS54-BS19</f>
        <v>7.5280303075757615E-2</v>
      </c>
      <c r="BT82" s="286">
        <f t="shared" si="18"/>
        <v>8.3250632099770405E-2</v>
      </c>
      <c r="BU82" s="286">
        <f t="shared" ref="BU82:BV82" si="19">BU54-BU19</f>
        <v>8.0204400381483493E-2</v>
      </c>
      <c r="BV82" s="286">
        <f t="shared" si="19"/>
        <v>7.1365105696926556E-2</v>
      </c>
      <c r="BW82" s="299">
        <f t="shared" ref="BW82:BX82" si="20">BW54-BW19</f>
        <v>7.7485004303917998E-2</v>
      </c>
      <c r="BX82" s="286">
        <f t="shared" si="20"/>
        <v>7.2986733891900329E-2</v>
      </c>
      <c r="BY82" s="286">
        <f t="shared" ref="BY82:BZ82" si="21">BY54-BY19</f>
        <v>5.7274064595575727E-2</v>
      </c>
      <c r="BZ82" s="286">
        <f t="shared" si="21"/>
        <v>6.5171267681469594E-2</v>
      </c>
      <c r="CA82" s="286">
        <f t="shared" ref="CA82:CB82" si="22">CA54-CA19</f>
        <v>6.2011652042472443E-2</v>
      </c>
      <c r="CB82" s="286">
        <f t="shared" ref="CB82:CH82" si="23">CB54-CB19</f>
        <v>6.1827208034065675E-2</v>
      </c>
      <c r="CC82" s="286">
        <f t="shared" si="23"/>
        <v>6.5149712824040751E-2</v>
      </c>
      <c r="CD82" s="286">
        <f t="shared" si="23"/>
        <v>5.8715334686180551E-2</v>
      </c>
      <c r="CE82" s="286">
        <f t="shared" si="23"/>
        <v>5.696727509965481E-2</v>
      </c>
      <c r="CF82" s="286">
        <f t="shared" si="23"/>
        <v>6.2668420748736492E-2</v>
      </c>
      <c r="CG82" s="286">
        <f t="shared" si="23"/>
        <v>6.2313419952523916E-2</v>
      </c>
      <c r="CH82" s="369">
        <f t="shared" si="23"/>
        <v>6.8687131551600486E-2</v>
      </c>
    </row>
    <row r="83" spans="2:86" ht="15" customHeight="1" x14ac:dyDescent="0.2">
      <c r="B83" s="339" t="s">
        <v>23</v>
      </c>
      <c r="C83" s="288">
        <f t="shared" ref="C83:AH83" si="24">C79-C27</f>
        <v>6.8573941677399275E-2</v>
      </c>
      <c r="D83" s="288">
        <f t="shared" si="24"/>
        <v>7.2949371938339058E-2</v>
      </c>
      <c r="E83" s="288">
        <f t="shared" si="24"/>
        <v>6.9375268623579928E-2</v>
      </c>
      <c r="F83" s="288">
        <f t="shared" si="24"/>
        <v>7.6183806678232879E-2</v>
      </c>
      <c r="G83" s="288">
        <f t="shared" si="24"/>
        <v>6.9827135302751503E-2</v>
      </c>
      <c r="H83" s="288">
        <f t="shared" si="24"/>
        <v>8.410397613968143E-2</v>
      </c>
      <c r="I83" s="288">
        <f t="shared" si="24"/>
        <v>7.3138528068952227E-2</v>
      </c>
      <c r="J83" s="288">
        <f t="shared" si="24"/>
        <v>7.0307101063507266E-2</v>
      </c>
      <c r="K83" s="288">
        <f t="shared" si="24"/>
        <v>7.7416096118007899E-2</v>
      </c>
      <c r="L83" s="288">
        <f t="shared" si="24"/>
        <v>7.760120824421568E-2</v>
      </c>
      <c r="M83" s="288">
        <f t="shared" si="24"/>
        <v>7.2667545563754196E-2</v>
      </c>
      <c r="N83" s="289">
        <f t="shared" si="24"/>
        <v>7.2383094995329106E-2</v>
      </c>
      <c r="O83" s="288">
        <f t="shared" si="24"/>
        <v>8.5852574021265143E-2</v>
      </c>
      <c r="P83" s="288">
        <f t="shared" si="24"/>
        <v>8.5459433021142714E-2</v>
      </c>
      <c r="Q83" s="288">
        <f t="shared" si="24"/>
        <v>7.5609120733447499E-2</v>
      </c>
      <c r="R83" s="288">
        <f t="shared" si="24"/>
        <v>7.766667992859061E-2</v>
      </c>
      <c r="S83" s="288">
        <f t="shared" si="24"/>
        <v>6.9844265371179604E-2</v>
      </c>
      <c r="T83" s="288">
        <f t="shared" si="24"/>
        <v>8.1653112794236107E-2</v>
      </c>
      <c r="U83" s="288">
        <f t="shared" si="24"/>
        <v>8.1566051389966712E-2</v>
      </c>
      <c r="V83" s="288">
        <f t="shared" si="24"/>
        <v>8.0406069386346521E-2</v>
      </c>
      <c r="W83" s="288">
        <f t="shared" si="24"/>
        <v>7.9236364921738564E-2</v>
      </c>
      <c r="X83" s="288">
        <f t="shared" si="24"/>
        <v>8.0857280870638024E-2</v>
      </c>
      <c r="Y83" s="288">
        <f t="shared" si="24"/>
        <v>7.459742698371552E-2</v>
      </c>
      <c r="Z83" s="289">
        <f t="shared" si="24"/>
        <v>7.1779400256115483E-2</v>
      </c>
      <c r="AA83" s="288">
        <f t="shared" si="24"/>
        <v>7.1602063217734407E-2</v>
      </c>
      <c r="AB83" s="288">
        <f t="shared" si="24"/>
        <v>7.0454510314252039E-2</v>
      </c>
      <c r="AC83" s="288">
        <f t="shared" si="24"/>
        <v>7.0747001093115686E-2</v>
      </c>
      <c r="AD83" s="288">
        <f t="shared" si="24"/>
        <v>7.5503637471197912E-2</v>
      </c>
      <c r="AE83" s="288">
        <f t="shared" si="24"/>
        <v>7.5678456880225869E-2</v>
      </c>
      <c r="AF83" s="288">
        <f t="shared" si="24"/>
        <v>7.0866870768678814E-2</v>
      </c>
      <c r="AG83" s="288">
        <f t="shared" si="24"/>
        <v>7.6842095749345848E-2</v>
      </c>
      <c r="AH83" s="288">
        <f t="shared" si="24"/>
        <v>7.910076300228322E-2</v>
      </c>
      <c r="AI83" s="288">
        <f t="shared" ref="AI83:BE83" si="25">AI79-AI27</f>
        <v>7.6041901845821686E-2</v>
      </c>
      <c r="AJ83" s="288">
        <f t="shared" si="25"/>
        <v>6.9654503952600158E-2</v>
      </c>
      <c r="AK83" s="288">
        <f t="shared" si="25"/>
        <v>7.1758446850251817E-2</v>
      </c>
      <c r="AL83" s="289">
        <f t="shared" si="25"/>
        <v>6.2590221365837251E-2</v>
      </c>
      <c r="AM83" s="288">
        <f t="shared" si="25"/>
        <v>7.8446855660826736E-2</v>
      </c>
      <c r="AN83" s="288">
        <f t="shared" si="25"/>
        <v>6.9830526793647971E-2</v>
      </c>
      <c r="AO83" s="288">
        <f t="shared" si="25"/>
        <v>6.5672326281903379E-2</v>
      </c>
      <c r="AP83" s="288">
        <f t="shared" si="25"/>
        <v>7.4361448517333117E-2</v>
      </c>
      <c r="AQ83" s="288">
        <f t="shared" si="25"/>
        <v>7.2723956559971367E-2</v>
      </c>
      <c r="AR83" s="288">
        <f t="shared" si="25"/>
        <v>7.0417237975564859E-2</v>
      </c>
      <c r="AS83" s="288">
        <f t="shared" si="25"/>
        <v>7.0773496271588743E-2</v>
      </c>
      <c r="AT83" s="288">
        <f t="shared" si="25"/>
        <v>7.3380549660506264E-2</v>
      </c>
      <c r="AU83" s="288">
        <f t="shared" si="25"/>
        <v>6.7804899088706322E-2</v>
      </c>
      <c r="AV83" s="288">
        <f t="shared" si="25"/>
        <v>7.0914891452184978E-2</v>
      </c>
      <c r="AW83" s="288">
        <f t="shared" si="25"/>
        <v>6.7948903074999623E-2</v>
      </c>
      <c r="AX83" s="288">
        <f t="shared" si="25"/>
        <v>6.6260838599964317E-2</v>
      </c>
      <c r="AY83" s="288">
        <f t="shared" si="25"/>
        <v>6.9555172399953361E-2</v>
      </c>
      <c r="AZ83" s="288">
        <f t="shared" si="25"/>
        <v>7.1635821791416185E-2</v>
      </c>
      <c r="BA83" s="288">
        <f t="shared" si="25"/>
        <v>6.6357741436673903E-2</v>
      </c>
      <c r="BB83" s="288">
        <f t="shared" si="25"/>
        <v>7.2907015355740776E-2</v>
      </c>
      <c r="BC83" s="288">
        <f t="shared" si="25"/>
        <v>7.4790520418157841E-2</v>
      </c>
      <c r="BD83" s="288">
        <f t="shared" si="25"/>
        <v>7.7733245565310041E-2</v>
      </c>
      <c r="BE83" s="288">
        <f t="shared" si="25"/>
        <v>7.9667025979514361E-2</v>
      </c>
      <c r="BF83" s="288">
        <f t="shared" ref="BF83" si="26">BF79-BF27</f>
        <v>8.1199984300220074E-2</v>
      </c>
      <c r="BG83" s="288">
        <f t="shared" ref="BG83:BL83" si="27">BG79-BG27</f>
        <v>7.8281485600198597E-2</v>
      </c>
      <c r="BH83" s="288">
        <f t="shared" si="27"/>
        <v>7.3689895857763671E-2</v>
      </c>
      <c r="BI83" s="288">
        <f t="shared" si="27"/>
        <v>6.5897518228026128E-2</v>
      </c>
      <c r="BJ83" s="318">
        <f t="shared" si="27"/>
        <v>7.3185014285619326E-2</v>
      </c>
      <c r="BK83" s="288">
        <f t="shared" si="27"/>
        <v>7.8467309587320733E-2</v>
      </c>
      <c r="BL83" s="288">
        <f t="shared" si="27"/>
        <v>7.7510956900700728E-2</v>
      </c>
      <c r="BM83" s="288">
        <f t="shared" ref="BM83" si="28">BM79-BM27</f>
        <v>6.3839748386025422E-2</v>
      </c>
      <c r="BN83" s="288">
        <f t="shared" ref="BN83:BR83" si="29">BN79-BN27</f>
        <v>7.6953995092052516E-2</v>
      </c>
      <c r="BO83" s="288">
        <f t="shared" si="29"/>
        <v>7.7783169458140566E-2</v>
      </c>
      <c r="BP83" s="288">
        <f t="shared" si="29"/>
        <v>8.3241563694776088E-2</v>
      </c>
      <c r="BQ83" s="288">
        <f t="shared" si="29"/>
        <v>8.0867655403391914E-2</v>
      </c>
      <c r="BR83" s="288">
        <f t="shared" si="29"/>
        <v>8.0769115648661266E-2</v>
      </c>
      <c r="BS83" s="288">
        <f t="shared" ref="BS83:BT83" si="30">BS79-BS27</f>
        <v>7.7352366686856466E-2</v>
      </c>
      <c r="BT83" s="288">
        <f t="shared" si="30"/>
        <v>8.3687852854619382E-2</v>
      </c>
      <c r="BU83" s="288">
        <f t="shared" ref="BU83:BV83" si="31">BU79-BU27</f>
        <v>8.1281193940443586E-2</v>
      </c>
      <c r="BV83" s="288">
        <f t="shared" si="31"/>
        <v>7.3077892869256256E-2</v>
      </c>
      <c r="BW83" s="360">
        <f t="shared" ref="BW83:BX83" si="32">BW79-BW27</f>
        <v>7.8608387926467141E-2</v>
      </c>
      <c r="BX83" s="288">
        <f t="shared" si="32"/>
        <v>7.4249092597340305E-2</v>
      </c>
      <c r="BY83" s="288">
        <f t="shared" ref="BY83:BZ83" si="33">BY79-BY27</f>
        <v>5.8372489175687325E-2</v>
      </c>
      <c r="BZ83" s="288">
        <f t="shared" si="33"/>
        <v>6.6492308427827038E-2</v>
      </c>
      <c r="CA83" s="288">
        <f t="shared" ref="CA83:CB83" si="34">CA79-CA27</f>
        <v>6.2821000198277716E-2</v>
      </c>
      <c r="CB83" s="288">
        <f t="shared" ref="CB83:CH83" si="35">CB79-CB27</f>
        <v>6.3034851584545387E-2</v>
      </c>
      <c r="CC83" s="288">
        <f t="shared" si="35"/>
        <v>6.6733161293890897E-2</v>
      </c>
      <c r="CD83" s="288">
        <f t="shared" si="35"/>
        <v>6.0055532129158276E-2</v>
      </c>
      <c r="CE83" s="288">
        <f t="shared" si="35"/>
        <v>5.8927947179773392E-2</v>
      </c>
      <c r="CF83" s="288">
        <f t="shared" si="35"/>
        <v>6.3991853177428212E-2</v>
      </c>
      <c r="CG83" s="288">
        <f t="shared" si="35"/>
        <v>6.4208178906150964E-2</v>
      </c>
      <c r="CH83" s="372">
        <f t="shared" si="35"/>
        <v>6.9949831328815562E-2</v>
      </c>
    </row>
    <row r="84" spans="2:86" ht="15" customHeight="1" x14ac:dyDescent="0.2">
      <c r="B84" s="340" t="s">
        <v>177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CH84" s="325"/>
    </row>
    <row r="85" spans="2:86" ht="15" customHeight="1" x14ac:dyDescent="0.2">
      <c r="B85" s="340" t="s">
        <v>180</v>
      </c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I85" s="286"/>
      <c r="CH85" s="325"/>
    </row>
    <row r="86" spans="2:86" ht="15" customHeight="1" x14ac:dyDescent="0.2">
      <c r="B86" s="380" t="s">
        <v>175</v>
      </c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CH86" s="325"/>
    </row>
    <row r="87" spans="2:86" ht="15" customHeight="1" x14ac:dyDescent="0.2">
      <c r="B87" s="341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/>
      <c r="AL87" s="327"/>
      <c r="AM87" s="327"/>
      <c r="AN87" s="327"/>
      <c r="AO87" s="327"/>
      <c r="AP87" s="327"/>
      <c r="AQ87" s="327"/>
      <c r="AR87" s="327"/>
      <c r="AS87" s="327"/>
      <c r="AT87" s="327"/>
      <c r="AU87" s="327"/>
      <c r="AV87" s="327"/>
      <c r="AW87" s="327"/>
      <c r="AX87" s="327"/>
      <c r="AY87" s="327"/>
      <c r="AZ87" s="327"/>
      <c r="BA87" s="328"/>
      <c r="BB87" s="328"/>
      <c r="BC87" s="328"/>
      <c r="BD87" s="328"/>
      <c r="BE87" s="328"/>
      <c r="BF87" s="328"/>
      <c r="BG87" s="328"/>
      <c r="BH87" s="328"/>
      <c r="BI87" s="328"/>
      <c r="BJ87" s="328"/>
      <c r="BK87" s="328"/>
      <c r="BL87" s="328"/>
      <c r="BM87" s="328"/>
      <c r="BN87" s="328"/>
      <c r="BO87" s="328"/>
      <c r="BP87" s="328"/>
      <c r="BQ87" s="328"/>
      <c r="BR87" s="328"/>
      <c r="BS87" s="328"/>
      <c r="BT87" s="328"/>
      <c r="BU87" s="328"/>
      <c r="BV87" s="328"/>
      <c r="BW87" s="328"/>
      <c r="BX87" s="328"/>
      <c r="BY87" s="328"/>
      <c r="BZ87" s="328"/>
      <c r="CA87" s="328"/>
      <c r="CB87" s="328"/>
      <c r="CC87" s="328"/>
      <c r="CD87" s="328"/>
      <c r="CE87" s="328"/>
      <c r="CF87" s="328"/>
      <c r="CG87" s="328"/>
      <c r="CH87" s="351"/>
    </row>
    <row r="88" spans="2:86" ht="15" customHeight="1" x14ac:dyDescent="0.2">
      <c r="B88" s="380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322"/>
      <c r="AV88" s="322"/>
      <c r="AW88" s="322"/>
      <c r="AX88" s="322"/>
      <c r="AY88" s="322"/>
      <c r="AZ88" s="322"/>
      <c r="CH88" s="325"/>
    </row>
    <row r="89" spans="2:86" ht="15" customHeight="1" x14ac:dyDescent="0.2">
      <c r="B89" s="381"/>
      <c r="CH89" s="325"/>
    </row>
    <row r="90" spans="2:86" ht="15" customHeight="1" x14ac:dyDescent="0.2">
      <c r="B90" s="381"/>
      <c r="CH90" s="325"/>
    </row>
    <row r="91" spans="2:86" ht="15" customHeight="1" x14ac:dyDescent="0.2">
      <c r="B91" s="381"/>
      <c r="CH91" s="325"/>
    </row>
    <row r="92" spans="2:86" ht="15" customHeight="1" x14ac:dyDescent="0.2">
      <c r="B92" s="381"/>
      <c r="CH92" s="325"/>
    </row>
    <row r="93" spans="2:86" ht="15" customHeight="1" x14ac:dyDescent="0.2">
      <c r="B93" s="381"/>
      <c r="CH93" s="325"/>
    </row>
    <row r="94" spans="2:86" ht="15" customHeight="1" x14ac:dyDescent="0.2">
      <c r="B94" s="381"/>
      <c r="CH94" s="325"/>
    </row>
    <row r="95" spans="2:86" ht="15" customHeight="1" x14ac:dyDescent="0.2">
      <c r="B95" s="381"/>
      <c r="AQ95" s="260" t="s">
        <v>176</v>
      </c>
      <c r="CH95" s="325"/>
    </row>
    <row r="96" spans="2:86" ht="15" customHeight="1" x14ac:dyDescent="0.2">
      <c r="B96" s="381"/>
      <c r="CH96" s="325"/>
    </row>
    <row r="97" spans="1:86" ht="15" customHeight="1" x14ac:dyDescent="0.2">
      <c r="B97" s="382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4"/>
      <c r="AG97" s="374"/>
      <c r="AH97" s="374"/>
      <c r="AI97" s="374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28"/>
      <c r="BH97" s="328"/>
      <c r="BI97" s="328"/>
      <c r="BJ97" s="328"/>
      <c r="BK97" s="328"/>
      <c r="BL97" s="328"/>
      <c r="BM97" s="328"/>
      <c r="BN97" s="328"/>
      <c r="BO97" s="328"/>
      <c r="BP97" s="328"/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8"/>
      <c r="CG97" s="328"/>
      <c r="CH97" s="351"/>
    </row>
    <row r="98" spans="1:86" ht="15" customHeight="1" x14ac:dyDescent="0.2"/>
    <row r="99" spans="1:86" ht="15" customHeight="1" x14ac:dyDescent="0.2"/>
    <row r="100" spans="1:86" ht="15" customHeight="1" x14ac:dyDescent="0.2"/>
    <row r="101" spans="1:86" ht="15" customHeight="1" x14ac:dyDescent="0.2"/>
    <row r="102" spans="1:86" ht="15" customHeight="1" x14ac:dyDescent="0.2"/>
    <row r="103" spans="1:86" ht="15" customHeight="1" x14ac:dyDescent="0.2"/>
    <row r="104" spans="1:86" ht="15" customHeight="1" x14ac:dyDescent="0.2"/>
    <row r="105" spans="1:86" ht="15" customHeight="1" x14ac:dyDescent="0.2"/>
    <row r="106" spans="1:86" ht="15" customHeight="1" x14ac:dyDescent="0.2"/>
    <row r="107" spans="1:86" ht="15" customHeight="1" x14ac:dyDescent="0.2"/>
    <row r="108" spans="1:86" ht="15" customHeight="1" x14ac:dyDescent="0.2"/>
    <row r="109" spans="1:86" ht="15" customHeight="1" x14ac:dyDescent="0.2"/>
    <row r="110" spans="1:86" ht="15" customHeight="1" x14ac:dyDescent="0.2"/>
    <row r="111" spans="1:86" ht="15" customHeight="1" x14ac:dyDescent="0.25">
      <c r="A111" s="262"/>
    </row>
    <row r="112" spans="1:86" ht="15" customHeight="1" x14ac:dyDescent="0.25">
      <c r="A112" s="263"/>
    </row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</sheetData>
  <mergeCells count="10">
    <mergeCell ref="BW8:CH8"/>
    <mergeCell ref="B6:CH6"/>
    <mergeCell ref="BK8:BV8"/>
    <mergeCell ref="B2:D2"/>
    <mergeCell ref="C8:N8"/>
    <mergeCell ref="O8:Z8"/>
    <mergeCell ref="AA8:AL8"/>
    <mergeCell ref="AY8:BJ8"/>
    <mergeCell ref="AM8:AX8"/>
    <mergeCell ref="B3:D3"/>
  </mergeCells>
  <phoneticPr fontId="0" type="noConversion"/>
  <printOptions horizontalCentered="1"/>
  <pageMargins left="1.0861811023622048" right="0" top="0.19685039370078741" bottom="0.11811023622047245" header="0" footer="0"/>
  <pageSetup paperSize="9" scale="67" orientation="landscape" r:id="rId1"/>
  <headerFooter alignWithMargins="0"/>
  <rowBreaks count="1" manualBreakCount="1">
    <brk id="53" min="1" max="8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Tasas_Bancos</vt:lpstr>
      <vt:lpstr>Hoja1!Área_de_impresión</vt:lpstr>
      <vt:lpstr>Tasas_Bancos!Área_de_impresión</vt:lpstr>
      <vt:lpstr>Tasas_Bancos!Títulos_a_imprimir</vt:lpstr>
    </vt:vector>
  </TitlesOfParts>
  <Company>BCN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Loaisiga, Julia</dc:creator>
  <cp:lastModifiedBy>gvp</cp:lastModifiedBy>
  <cp:lastPrinted>2016-01-15T20:30:04Z</cp:lastPrinted>
  <dcterms:created xsi:type="dcterms:W3CDTF">2002-06-12T18:22:41Z</dcterms:created>
  <dcterms:modified xsi:type="dcterms:W3CDTF">2016-01-15T22:17:36Z</dcterms:modified>
</cp:coreProperties>
</file>