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mena\Desktop\publicaciones\estadísticas\exterior_raquel\"/>
    </mc:Choice>
  </mc:AlternateContent>
  <bookViews>
    <workbookView xWindow="0" yWindow="0" windowWidth="20490" windowHeight="6945"/>
  </bookViews>
  <sheets>
    <sheet name="6-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 l="1"/>
  <c r="C30" i="1"/>
  <c r="Q16" i="1"/>
  <c r="Q30" i="1" s="1"/>
  <c r="P16" i="1"/>
  <c r="P30" i="1" s="1"/>
  <c r="O16" i="1"/>
  <c r="O30" i="1" s="1"/>
  <c r="N16" i="1"/>
  <c r="N30" i="1" s="1"/>
  <c r="M16" i="1"/>
  <c r="M30" i="1" s="1"/>
  <c r="L16" i="1"/>
  <c r="L30" i="1" s="1"/>
  <c r="K16" i="1"/>
  <c r="J16" i="1"/>
  <c r="J30" i="1" s="1"/>
  <c r="I16" i="1"/>
  <c r="I30" i="1" s="1"/>
  <c r="H16" i="1"/>
  <c r="H30" i="1" s="1"/>
  <c r="G16" i="1"/>
  <c r="G30" i="1" s="1"/>
  <c r="F16" i="1"/>
  <c r="F30" i="1" s="1"/>
  <c r="E16" i="1"/>
  <c r="E30" i="1" s="1"/>
  <c r="D16" i="1"/>
  <c r="D30" i="1" s="1"/>
  <c r="C1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<sst xmlns="http://schemas.openxmlformats.org/spreadsheetml/2006/main" count="28" uniqueCount="27">
  <si>
    <t>Deuda pública externa: Desembolsos por acreedor</t>
  </si>
  <si>
    <t>(En millones de dólares)</t>
  </si>
  <si>
    <t>Cuadro VI-24</t>
  </si>
  <si>
    <t>Conceptos</t>
  </si>
  <si>
    <r>
      <t xml:space="preserve">2021 </t>
    </r>
    <r>
      <rPr>
        <b/>
        <vertAlign val="superscript"/>
        <sz val="7.7"/>
        <rFont val="Verdana"/>
        <family val="2"/>
      </rPr>
      <t>1/</t>
    </r>
  </si>
  <si>
    <t xml:space="preserve"> Multilaterales </t>
  </si>
  <si>
    <t>BCIE</t>
  </si>
  <si>
    <t>BID</t>
  </si>
  <si>
    <t>Banco  Mundial</t>
  </si>
  <si>
    <t>FMI</t>
  </si>
  <si>
    <t>FIDA</t>
  </si>
  <si>
    <t>OPEP</t>
  </si>
  <si>
    <t>Otros</t>
  </si>
  <si>
    <t xml:space="preserve"> Bilaterales</t>
  </si>
  <si>
    <t>Alemania</t>
  </si>
  <si>
    <t>Corea del Sur</t>
  </si>
  <si>
    <t>España</t>
  </si>
  <si>
    <t>Japón</t>
  </si>
  <si>
    <t>Eximbank de India</t>
  </si>
  <si>
    <t>Fondo de Kuwait</t>
  </si>
  <si>
    <t xml:space="preserve"> Banca Comercial</t>
  </si>
  <si>
    <t xml:space="preserve"> Proveedores</t>
  </si>
  <si>
    <t xml:space="preserve"> Total</t>
  </si>
  <si>
    <t>1/</t>
  </si>
  <si>
    <t>: Dato al 30 de junio de 2021</t>
  </si>
  <si>
    <t>Fuente</t>
  </si>
  <si>
    <t>: BCN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</si>
</sst>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_);\(#,##0.0\)"/>
    <numFmt numFmtId="165" formatCode="_(* #,##0.00_);_(* \(#,##0.00\);_(* &quot;-&quot;??_);_(@_)"/>
    <numFmt numFmtId="166" formatCode="_(* #,##0.0_);_(* \(#,##0.0\);_(* &quot;-&quot;??_);_(@_)"/>
    <numFmt numFmtId="167" formatCode="#,##0.0"/>
  </numFmts>
  <fonts count="14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6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i/>
      <sz val="12"/>
      <name val="Verdana"/>
      <family val="2"/>
    </font>
    <font>
      <b/>
      <sz val="11"/>
      <name val="Verdana"/>
      <family val="2"/>
    </font>
    <font>
      <b/>
      <vertAlign val="superscript"/>
      <sz val="7.7"/>
      <name val="Verdana"/>
      <family val="2"/>
    </font>
    <font>
      <sz val="11"/>
      <name val="Verdana"/>
      <family val="2"/>
    </font>
    <font>
      <sz val="12"/>
      <name val="universal"/>
    </font>
    <font>
      <b/>
      <sz val="11"/>
      <color indexed="10"/>
      <name val="Verdana"/>
      <family val="2"/>
    </font>
    <font>
      <vertAlign val="superscript"/>
      <sz val="11"/>
      <name val="Verdana"/>
      <family val="2"/>
    </font>
    <font>
      <sz val="10"/>
      <name val="Futura Lt BT"/>
      <family val="2"/>
    </font>
    <font>
      <sz val="11"/>
      <name val="Futura Lt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9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2" fillId="2" borderId="0" xfId="2" applyFont="1" applyFill="1" applyBorder="1" applyAlignment="1" applyProtection="1"/>
    <xf numFmtId="0" fontId="3" fillId="2" borderId="0" xfId="2" applyFont="1" applyFill="1" applyBorder="1" applyAlignment="1" applyProtection="1"/>
    <xf numFmtId="0" fontId="4" fillId="2" borderId="0" xfId="2" applyFont="1" applyFill="1" applyBorder="1"/>
    <xf numFmtId="0" fontId="1" fillId="2" borderId="0" xfId="2" applyFill="1"/>
    <xf numFmtId="0" fontId="5" fillId="2" borderId="0" xfId="2" applyFont="1" applyFill="1" applyBorder="1" applyAlignment="1" applyProtection="1"/>
    <xf numFmtId="0" fontId="6" fillId="2" borderId="0" xfId="2" applyFont="1" applyFill="1" applyBorder="1" applyAlignment="1" applyProtection="1"/>
    <xf numFmtId="0" fontId="4" fillId="2" borderId="0" xfId="2" applyFont="1" applyFill="1" applyBorder="1" applyAlignment="1" applyProtection="1">
      <alignment vertical="center"/>
    </xf>
    <xf numFmtId="0" fontId="4" fillId="2" borderId="0" xfId="2" applyFont="1" applyFill="1" applyBorder="1" applyAlignment="1" applyProtection="1">
      <alignment vertical="center" wrapText="1"/>
    </xf>
    <xf numFmtId="0" fontId="6" fillId="2" borderId="0" xfId="2" applyFont="1" applyFill="1" applyBorder="1" applyAlignment="1" applyProtection="1">
      <alignment horizontal="left"/>
    </xf>
    <xf numFmtId="0" fontId="6" fillId="2" borderId="0" xfId="2" applyFont="1" applyFill="1" applyBorder="1" applyAlignment="1" applyProtection="1">
      <alignment horizontal="right"/>
    </xf>
    <xf numFmtId="0" fontId="6" fillId="2" borderId="1" xfId="2" applyFont="1" applyFill="1" applyBorder="1" applyAlignment="1" applyProtection="1">
      <alignment horizontal="center" vertical="center"/>
    </xf>
    <xf numFmtId="0" fontId="8" fillId="2" borderId="0" xfId="2" applyFont="1" applyFill="1" applyBorder="1" applyProtection="1"/>
    <xf numFmtId="0" fontId="6" fillId="2" borderId="0" xfId="2" applyFont="1" applyFill="1" applyBorder="1" applyProtection="1"/>
    <xf numFmtId="164" fontId="6" fillId="2" borderId="0" xfId="2" applyNumberFormat="1" applyFont="1" applyFill="1" applyBorder="1" applyProtection="1"/>
    <xf numFmtId="165" fontId="1" fillId="2" borderId="0" xfId="1" applyFont="1" applyFill="1"/>
    <xf numFmtId="0" fontId="8" fillId="2" borderId="0" xfId="2" applyFont="1" applyFill="1" applyBorder="1" applyAlignment="1" applyProtection="1">
      <alignment horizontal="left" indent="1"/>
    </xf>
    <xf numFmtId="164" fontId="8" fillId="2" borderId="0" xfId="2" applyNumberFormat="1" applyFont="1" applyFill="1" applyBorder="1" applyProtection="1"/>
    <xf numFmtId="166" fontId="1" fillId="2" borderId="0" xfId="1" applyNumberFormat="1" applyFont="1" applyFill="1"/>
    <xf numFmtId="0" fontId="10" fillId="2" borderId="0" xfId="2" applyFont="1" applyFill="1" applyBorder="1" applyProtection="1"/>
    <xf numFmtId="0" fontId="8" fillId="2" borderId="2" xfId="2" applyFont="1" applyFill="1" applyBorder="1" applyProtection="1"/>
    <xf numFmtId="0" fontId="11" fillId="2" borderId="0" xfId="2" applyFont="1" applyFill="1" applyBorder="1" applyProtection="1"/>
    <xf numFmtId="0" fontId="1" fillId="2" borderId="0" xfId="2" applyFill="1" applyBorder="1"/>
    <xf numFmtId="165" fontId="12" fillId="2" borderId="0" xfId="1" applyFont="1" applyFill="1" applyBorder="1"/>
    <xf numFmtId="167" fontId="8" fillId="2" borderId="0" xfId="2" applyNumberFormat="1" applyFont="1" applyFill="1" applyBorder="1" applyProtection="1"/>
    <xf numFmtId="0" fontId="8" fillId="2" borderId="0" xfId="2" applyFont="1" applyFill="1" applyBorder="1"/>
    <xf numFmtId="167" fontId="13" fillId="2" borderId="0" xfId="2" applyNumberFormat="1" applyFont="1" applyFill="1" applyBorder="1" applyProtection="1"/>
    <xf numFmtId="0" fontId="13" fillId="2" borderId="0" xfId="2" applyFont="1" applyFill="1" applyBorder="1"/>
    <xf numFmtId="0" fontId="12" fillId="2" borderId="0" xfId="2" applyFont="1" applyFill="1" applyBorder="1"/>
    <xf numFmtId="166" fontId="12" fillId="2" borderId="0" xfId="1" applyNumberFormat="1" applyFont="1" applyFill="1" applyBorder="1"/>
    <xf numFmtId="0" fontId="4" fillId="2" borderId="0" xfId="2" applyFont="1" applyFill="1" applyBorder="1" applyAlignment="1" applyProtection="1">
      <alignment horizontal="right" vertical="center" wrapText="1" indent="1"/>
    </xf>
    <xf numFmtId="0" fontId="6" fillId="2" borderId="1" xfId="2" applyFont="1" applyFill="1" applyBorder="1" applyAlignment="1" applyProtection="1">
      <alignment horizontal="center" vertical="center"/>
    </xf>
    <xf numFmtId="0" fontId="8" fillId="2" borderId="3" xfId="2" applyFont="1" applyFill="1" applyBorder="1" applyAlignment="1" applyProtection="1">
      <alignment horizontal="left" wrapText="1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36"/>
  <sheetViews>
    <sheetView tabSelected="1" zoomScale="70" zoomScaleNormal="70" workbookViewId="0">
      <selection activeCell="G17" sqref="G17"/>
    </sheetView>
  </sheetViews>
  <sheetFormatPr baseColWidth="10" defaultColWidth="12.5703125" defaultRowHeight="15"/>
  <cols>
    <col min="1" max="1" width="22.28515625" style="4" customWidth="1"/>
    <col min="2" max="2" width="7.5703125" style="4" bestFit="1" customWidth="1"/>
    <col min="3" max="11" width="11.7109375" style="4" customWidth="1"/>
    <col min="12" max="12" width="12.85546875" style="4" bestFit="1" customWidth="1"/>
    <col min="13" max="13" width="12.7109375" style="4" customWidth="1"/>
    <col min="14" max="14" width="11.7109375" style="4" bestFit="1" customWidth="1"/>
    <col min="15" max="15" width="11.7109375" style="4" customWidth="1"/>
    <col min="16" max="16" width="13.5703125" style="4" bestFit="1" customWidth="1"/>
    <col min="17" max="17" width="13.5703125" style="4" customWidth="1"/>
    <col min="18" max="16384" width="12.5703125" style="4"/>
  </cols>
  <sheetData>
    <row r="1" spans="1:22" ht="30.2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</row>
    <row r="2" spans="1:22" ht="18.75" customHeight="1">
      <c r="A2" s="5" t="s">
        <v>1</v>
      </c>
      <c r="B2" s="6"/>
      <c r="D2" s="7"/>
      <c r="E2" s="7"/>
      <c r="F2" s="7"/>
      <c r="G2" s="7"/>
      <c r="I2" s="8"/>
      <c r="J2" s="8"/>
      <c r="K2" s="8"/>
      <c r="L2" s="8"/>
      <c r="M2" s="30" t="s">
        <v>2</v>
      </c>
      <c r="N2" s="30"/>
      <c r="O2" s="30"/>
      <c r="P2" s="30"/>
      <c r="Q2" s="30"/>
    </row>
    <row r="3" spans="1:22" ht="9" customHeight="1">
      <c r="A3" s="9"/>
      <c r="B3" s="9"/>
      <c r="C3" s="3"/>
      <c r="D3" s="3"/>
      <c r="E3" s="3"/>
      <c r="F3" s="3"/>
      <c r="G3" s="3"/>
      <c r="H3" s="10"/>
      <c r="I3" s="10"/>
      <c r="J3" s="10"/>
    </row>
    <row r="4" spans="1:22" ht="39.200000000000003" customHeight="1">
      <c r="A4" s="31" t="s">
        <v>3</v>
      </c>
      <c r="B4" s="31"/>
      <c r="C4" s="11">
        <v>2007</v>
      </c>
      <c r="D4" s="11">
        <v>2008</v>
      </c>
      <c r="E4" s="11">
        <v>2009</v>
      </c>
      <c r="F4" s="11">
        <v>2010</v>
      </c>
      <c r="G4" s="11">
        <v>2011</v>
      </c>
      <c r="H4" s="11">
        <v>2012</v>
      </c>
      <c r="I4" s="11">
        <v>2013</v>
      </c>
      <c r="J4" s="11">
        <v>2014</v>
      </c>
      <c r="K4" s="11">
        <v>2015</v>
      </c>
      <c r="L4" s="11">
        <v>2016</v>
      </c>
      <c r="M4" s="11">
        <v>2017</v>
      </c>
      <c r="N4" s="11">
        <v>2018</v>
      </c>
      <c r="O4" s="11">
        <v>2019</v>
      </c>
      <c r="P4" s="11">
        <v>2020</v>
      </c>
      <c r="Q4" s="11" t="s">
        <v>4</v>
      </c>
    </row>
    <row r="5" spans="1:22" ht="14.2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22" ht="14.25" customHeight="1">
      <c r="A6" s="13" t="s">
        <v>5</v>
      </c>
      <c r="B6" s="13"/>
      <c r="C6" s="14">
        <f t="shared" ref="C6:I6" si="0">SUM(C8:C14)</f>
        <v>215.12540947999997</v>
      </c>
      <c r="D6" s="14">
        <f t="shared" si="0"/>
        <v>166.36408881000006</v>
      </c>
      <c r="E6" s="14">
        <f t="shared" si="0"/>
        <v>452.53857936999981</v>
      </c>
      <c r="F6" s="14">
        <f t="shared" si="0"/>
        <v>254.10942802000005</v>
      </c>
      <c r="G6" s="14">
        <f t="shared" si="0"/>
        <v>252.08715570999999</v>
      </c>
      <c r="H6" s="14">
        <f t="shared" si="0"/>
        <v>255.22660218999999</v>
      </c>
      <c r="I6" s="14">
        <f t="shared" si="0"/>
        <v>279.49292744999997</v>
      </c>
      <c r="J6" s="14">
        <f t="shared" ref="J6:O6" si="1">SUM(J8:J14)</f>
        <v>328.46974229</v>
      </c>
      <c r="K6" s="14">
        <f t="shared" si="1"/>
        <v>371.55686273999999</v>
      </c>
      <c r="L6" s="14">
        <f t="shared" si="1"/>
        <v>331.47272282000006</v>
      </c>
      <c r="M6" s="14">
        <f t="shared" si="1"/>
        <v>502.61046985999997</v>
      </c>
      <c r="N6" s="14">
        <f t="shared" si="1"/>
        <v>503.75974716999991</v>
      </c>
      <c r="O6" s="14">
        <f t="shared" si="1"/>
        <v>464.26254730999995</v>
      </c>
      <c r="P6" s="14">
        <f>SUM(P8:P14)</f>
        <v>787.21420161000015</v>
      </c>
      <c r="Q6" s="14">
        <f>SUM(Q8:Q14)</f>
        <v>320.24279022999997</v>
      </c>
    </row>
    <row r="7" spans="1:22" ht="14.25" customHeight="1">
      <c r="A7" s="13"/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S7" s="15"/>
    </row>
    <row r="8" spans="1:22" ht="14.25" customHeight="1">
      <c r="A8" s="16" t="s">
        <v>6</v>
      </c>
      <c r="B8" s="12"/>
      <c r="C8" s="17">
        <v>4.8239963899999996</v>
      </c>
      <c r="D8" s="17">
        <v>3.7889030400000001</v>
      </c>
      <c r="E8" s="17">
        <v>15.758213420000002</v>
      </c>
      <c r="F8" s="17">
        <v>41.113023819999995</v>
      </c>
      <c r="G8" s="17">
        <v>38.334785010000004</v>
      </c>
      <c r="H8" s="17">
        <v>41.031670289999987</v>
      </c>
      <c r="I8" s="17">
        <v>69.47197122999998</v>
      </c>
      <c r="J8" s="17">
        <v>96.493727540000023</v>
      </c>
      <c r="K8" s="17">
        <v>113.74088810999999</v>
      </c>
      <c r="L8" s="17">
        <v>131.55545966</v>
      </c>
      <c r="M8" s="17">
        <v>140.23668021999998</v>
      </c>
      <c r="N8" s="17">
        <v>318.48260780999988</v>
      </c>
      <c r="O8" s="17">
        <v>216.37548180000002</v>
      </c>
      <c r="P8" s="17">
        <v>321.63097569000024</v>
      </c>
      <c r="Q8" s="17">
        <v>177.38776578000002</v>
      </c>
      <c r="R8" s="18"/>
      <c r="S8" s="18"/>
      <c r="T8" s="18"/>
      <c r="U8" s="18"/>
      <c r="V8" s="18"/>
    </row>
    <row r="9" spans="1:22" ht="14.25" customHeight="1">
      <c r="A9" s="16" t="s">
        <v>7</v>
      </c>
      <c r="B9" s="12"/>
      <c r="C9" s="17">
        <v>113.67689889999997</v>
      </c>
      <c r="D9" s="17">
        <v>88.207091080000041</v>
      </c>
      <c r="E9" s="17">
        <v>152.68796904999979</v>
      </c>
      <c r="F9" s="17">
        <v>147.80242144000002</v>
      </c>
      <c r="G9" s="17">
        <v>154.73457374</v>
      </c>
      <c r="H9" s="17">
        <v>168.44602757000001</v>
      </c>
      <c r="I9" s="17">
        <v>154.73402536999998</v>
      </c>
      <c r="J9" s="17">
        <v>169.61987283000002</v>
      </c>
      <c r="K9" s="17">
        <v>207.20661090000002</v>
      </c>
      <c r="L9" s="17">
        <v>151.48563169000008</v>
      </c>
      <c r="M9" s="17">
        <v>289.88408538999994</v>
      </c>
      <c r="N9" s="17">
        <v>99.522689619999994</v>
      </c>
      <c r="O9" s="17">
        <v>131.20110542999996</v>
      </c>
      <c r="P9" s="17">
        <v>150.17478991999982</v>
      </c>
      <c r="Q9" s="17">
        <v>75.379954550000008</v>
      </c>
      <c r="R9" s="18"/>
      <c r="S9" s="18"/>
      <c r="T9" s="18"/>
      <c r="U9" s="18"/>
      <c r="V9" s="18"/>
    </row>
    <row r="10" spans="1:22" ht="14.25" customHeight="1">
      <c r="A10" s="16" t="s">
        <v>8</v>
      </c>
      <c r="B10" s="12"/>
      <c r="C10" s="17">
        <v>53.664966390000011</v>
      </c>
      <c r="D10" s="17">
        <v>28.399349640000001</v>
      </c>
      <c r="E10" s="17">
        <v>66.805497399999993</v>
      </c>
      <c r="F10" s="17">
        <v>36.712901389999999</v>
      </c>
      <c r="G10" s="17">
        <v>30.510831240000002</v>
      </c>
      <c r="H10" s="17">
        <v>27.834393909999999</v>
      </c>
      <c r="I10" s="17">
        <v>38.885193930000007</v>
      </c>
      <c r="J10" s="17">
        <v>27.851785840000002</v>
      </c>
      <c r="K10" s="17">
        <v>37.75301451</v>
      </c>
      <c r="L10" s="17">
        <v>21.288838139999999</v>
      </c>
      <c r="M10" s="17">
        <v>40.76354480000002</v>
      </c>
      <c r="N10" s="17">
        <v>50.152360890000004</v>
      </c>
      <c r="O10" s="17">
        <v>79.918381629999971</v>
      </c>
      <c r="P10" s="17">
        <v>67.425544420000008</v>
      </c>
      <c r="Q10" s="17">
        <v>57.646911349999996</v>
      </c>
      <c r="R10" s="18"/>
      <c r="S10" s="18"/>
      <c r="T10" s="18"/>
      <c r="U10" s="18"/>
      <c r="V10" s="18"/>
    </row>
    <row r="11" spans="1:22" ht="14.25" customHeight="1">
      <c r="A11" s="16" t="s">
        <v>9</v>
      </c>
      <c r="B11" s="12"/>
      <c r="C11" s="17">
        <v>18.586954140000003</v>
      </c>
      <c r="D11" s="17">
        <v>28.87175762</v>
      </c>
      <c r="E11" s="17">
        <v>202.43360056999998</v>
      </c>
      <c r="F11" s="17">
        <v>19.597696050000003</v>
      </c>
      <c r="G11" s="17">
        <v>17.790905759999998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186.77570536000002</v>
      </c>
      <c r="Q11" s="17">
        <v>0</v>
      </c>
      <c r="R11" s="18"/>
      <c r="S11" s="18"/>
      <c r="T11" s="18"/>
      <c r="U11" s="18"/>
      <c r="V11" s="18"/>
    </row>
    <row r="12" spans="1:22" ht="14.25" customHeight="1">
      <c r="A12" s="16" t="s">
        <v>10</v>
      </c>
      <c r="B12" s="12"/>
      <c r="C12" s="17">
        <v>3.1395328300000003</v>
      </c>
      <c r="D12" s="17">
        <v>5.6075800299999994</v>
      </c>
      <c r="E12" s="17">
        <v>2.9585588600000001</v>
      </c>
      <c r="F12" s="17">
        <v>4.50163796</v>
      </c>
      <c r="G12" s="17">
        <v>6.4215692499999992</v>
      </c>
      <c r="H12" s="17">
        <v>3.9034059500000007</v>
      </c>
      <c r="I12" s="17">
        <v>2.7382476699999998</v>
      </c>
      <c r="J12" s="17">
        <v>4.1736594900000004</v>
      </c>
      <c r="K12" s="17">
        <v>2.9715625399999999</v>
      </c>
      <c r="L12" s="17">
        <v>2.0803685299999999</v>
      </c>
      <c r="M12" s="17">
        <v>5.3429034499999997</v>
      </c>
      <c r="N12" s="17">
        <v>2.4855367200000003</v>
      </c>
      <c r="O12" s="17">
        <v>3.9387813700000001</v>
      </c>
      <c r="P12" s="17">
        <v>5.840565100000001</v>
      </c>
      <c r="Q12" s="17">
        <v>2.1774800000000001</v>
      </c>
      <c r="R12" s="18"/>
      <c r="S12" s="18"/>
      <c r="T12" s="18"/>
      <c r="U12" s="18"/>
      <c r="V12" s="18"/>
    </row>
    <row r="13" spans="1:22" ht="14.25" customHeight="1">
      <c r="A13" s="16" t="s">
        <v>11</v>
      </c>
      <c r="B13" s="12"/>
      <c r="C13" s="17">
        <v>11.86267698</v>
      </c>
      <c r="D13" s="17">
        <v>6.118919889999999</v>
      </c>
      <c r="E13" s="17">
        <v>1.7594982799999999</v>
      </c>
      <c r="F13" s="17">
        <v>1.3130399800000001</v>
      </c>
      <c r="G13" s="17">
        <v>6.6369899999999911E-3</v>
      </c>
      <c r="H13" s="17">
        <v>3.1318070499999999</v>
      </c>
      <c r="I13" s="17">
        <v>1.1257626699999999</v>
      </c>
      <c r="J13" s="17">
        <v>4.5306965899999998</v>
      </c>
      <c r="K13" s="17">
        <v>6.8847866799999995</v>
      </c>
      <c r="L13" s="17">
        <v>11.062424799999999</v>
      </c>
      <c r="M13" s="17">
        <v>14.383255999999999</v>
      </c>
      <c r="N13" s="17">
        <v>3.9884781299999998</v>
      </c>
      <c r="O13" s="17">
        <v>10.37980035</v>
      </c>
      <c r="P13" s="17">
        <v>21.029573259999992</v>
      </c>
      <c r="Q13" s="17">
        <v>4.9938273199999994</v>
      </c>
      <c r="R13" s="18"/>
      <c r="S13" s="18"/>
      <c r="T13" s="18"/>
      <c r="U13" s="18"/>
      <c r="V13" s="18"/>
    </row>
    <row r="14" spans="1:22" ht="14.25" customHeight="1">
      <c r="A14" s="16" t="s">
        <v>12</v>
      </c>
      <c r="B14" s="12"/>
      <c r="C14" s="17">
        <v>9.3703838499999996</v>
      </c>
      <c r="D14" s="17">
        <v>5.3704875100000002</v>
      </c>
      <c r="E14" s="17">
        <v>10.135241789999998</v>
      </c>
      <c r="F14" s="17">
        <v>3.0687073800000002</v>
      </c>
      <c r="G14" s="17">
        <v>4.2878537200000002</v>
      </c>
      <c r="H14" s="17">
        <v>10.879297419999999</v>
      </c>
      <c r="I14" s="17">
        <v>12.537726580000001</v>
      </c>
      <c r="J14" s="17">
        <v>25.8</v>
      </c>
      <c r="K14" s="17">
        <v>3</v>
      </c>
      <c r="L14" s="17">
        <v>14</v>
      </c>
      <c r="M14" s="17">
        <v>12</v>
      </c>
      <c r="N14" s="17">
        <v>29.128074000000002</v>
      </c>
      <c r="O14" s="17">
        <v>22.448996729999998</v>
      </c>
      <c r="P14" s="17">
        <v>34.337047859999998</v>
      </c>
      <c r="Q14" s="17">
        <v>2.65685123</v>
      </c>
      <c r="R14" s="18"/>
      <c r="S14" s="18"/>
      <c r="T14" s="18"/>
      <c r="U14" s="18"/>
      <c r="V14" s="18"/>
    </row>
    <row r="15" spans="1:22" ht="14.25" customHeight="1">
      <c r="A15" s="12"/>
      <c r="B15" s="12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8"/>
      <c r="S15" s="18"/>
      <c r="T15" s="18"/>
      <c r="U15" s="18"/>
      <c r="V15" s="18"/>
    </row>
    <row r="16" spans="1:22" ht="14.25" customHeight="1">
      <c r="A16" s="13" t="s">
        <v>13</v>
      </c>
      <c r="B16" s="13"/>
      <c r="C16" s="14">
        <f>SUM(C18:C24)</f>
        <v>38.381199334000001</v>
      </c>
      <c r="D16" s="14">
        <f t="shared" ref="D16:N16" si="2">SUM(D18:D24)</f>
        <v>46.756126020000011</v>
      </c>
      <c r="E16" s="14">
        <f t="shared" si="2"/>
        <v>41.499250699999997</v>
      </c>
      <c r="F16" s="14">
        <f t="shared" si="2"/>
        <v>31.012254819999999</v>
      </c>
      <c r="G16" s="14">
        <f t="shared" si="2"/>
        <v>5.0400521999999999</v>
      </c>
      <c r="H16" s="14">
        <f t="shared" si="2"/>
        <v>1.7708178999999999</v>
      </c>
      <c r="I16" s="14">
        <f t="shared" si="2"/>
        <v>8.5874726700000004</v>
      </c>
      <c r="J16" s="14">
        <f t="shared" si="2"/>
        <v>19.23597728</v>
      </c>
      <c r="K16" s="14">
        <f t="shared" si="2"/>
        <v>13.738635040000002</v>
      </c>
      <c r="L16" s="14">
        <f t="shared" si="2"/>
        <v>33.691089979999994</v>
      </c>
      <c r="M16" s="14">
        <f t="shared" si="2"/>
        <v>34.66755569</v>
      </c>
      <c r="N16" s="14">
        <f t="shared" si="2"/>
        <v>44.756683569999993</v>
      </c>
      <c r="O16" s="14">
        <f>SUM(O18:O24)</f>
        <v>69.033418949999998</v>
      </c>
      <c r="P16" s="14">
        <f>SUM(P18:P24)</f>
        <v>41.999392149999998</v>
      </c>
      <c r="Q16" s="14">
        <f>SUM(Q18:Q24)</f>
        <v>12.62830469</v>
      </c>
      <c r="R16" s="18"/>
      <c r="S16" s="18"/>
      <c r="T16" s="18"/>
      <c r="U16" s="18"/>
      <c r="V16" s="18"/>
    </row>
    <row r="17" spans="1:22" ht="14.25" customHeight="1">
      <c r="A17" s="13"/>
      <c r="B17" s="13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8"/>
      <c r="S17" s="18"/>
      <c r="T17" s="18"/>
      <c r="U17" s="18"/>
      <c r="V17" s="18"/>
    </row>
    <row r="18" spans="1:22" ht="14.25" customHeight="1">
      <c r="A18" s="16" t="s">
        <v>14</v>
      </c>
      <c r="B18" s="13"/>
      <c r="C18" s="17">
        <v>7.6690069389999991</v>
      </c>
      <c r="D18" s="17">
        <v>0.11389350000000002</v>
      </c>
      <c r="E18" s="17">
        <v>2.72054135</v>
      </c>
      <c r="F18" s="17">
        <v>2.5774798200000006</v>
      </c>
      <c r="G18" s="17">
        <v>0.43036566000000004</v>
      </c>
      <c r="H18" s="17">
        <v>0.36872118999999998</v>
      </c>
      <c r="I18" s="17">
        <v>0.37449796999999996</v>
      </c>
      <c r="J18" s="17">
        <v>0.23701913000000002</v>
      </c>
      <c r="K18" s="17">
        <v>0.28043201000000001</v>
      </c>
      <c r="L18" s="17">
        <v>4.0999685299999999</v>
      </c>
      <c r="M18" s="17">
        <v>3.6932909599999997</v>
      </c>
      <c r="N18" s="17">
        <v>4.0315428200000003</v>
      </c>
      <c r="O18" s="17">
        <v>6.3184733300000016</v>
      </c>
      <c r="P18" s="17">
        <v>2.5418409299999998</v>
      </c>
      <c r="Q18" s="17">
        <v>0.89462046000000006</v>
      </c>
      <c r="R18" s="18"/>
      <c r="S18" s="18"/>
      <c r="T18" s="18"/>
      <c r="U18" s="18"/>
      <c r="V18" s="18"/>
    </row>
    <row r="19" spans="1:22" ht="14.25" customHeight="1">
      <c r="A19" s="16" t="s">
        <v>15</v>
      </c>
      <c r="B19" s="13"/>
      <c r="C19" s="17">
        <v>8.5595937400000004</v>
      </c>
      <c r="D19" s="17">
        <v>3.4758499600000001</v>
      </c>
      <c r="E19" s="17">
        <v>19.046402279999999</v>
      </c>
      <c r="F19" s="17">
        <v>5.2209517100000005</v>
      </c>
      <c r="G19" s="17">
        <v>3.6734787999999998</v>
      </c>
      <c r="H19" s="17">
        <v>1.3705944299999999</v>
      </c>
      <c r="I19" s="17">
        <v>6.5419347399999994</v>
      </c>
      <c r="J19" s="17">
        <v>18.039421220000001</v>
      </c>
      <c r="K19" s="17">
        <v>8.6292976400000008</v>
      </c>
      <c r="L19" s="17">
        <v>23.088949579999994</v>
      </c>
      <c r="M19" s="17">
        <v>23.940171020000001</v>
      </c>
      <c r="N19" s="17">
        <v>27.314780629999987</v>
      </c>
      <c r="O19" s="17">
        <v>32.379475269999993</v>
      </c>
      <c r="P19" s="17">
        <v>11.554991229999999</v>
      </c>
      <c r="Q19" s="17">
        <v>2.2904334400000002</v>
      </c>
      <c r="R19" s="18"/>
      <c r="S19" s="18"/>
      <c r="T19" s="18"/>
      <c r="U19" s="18"/>
      <c r="V19" s="18"/>
    </row>
    <row r="20" spans="1:22" ht="14.25" customHeight="1">
      <c r="A20" s="16" t="s">
        <v>16</v>
      </c>
      <c r="B20" s="13"/>
      <c r="C20" s="17">
        <v>20.566622744999997</v>
      </c>
      <c r="D20" s="17">
        <v>25.110538760000004</v>
      </c>
      <c r="E20" s="17">
        <v>18.900487179999999</v>
      </c>
      <c r="F20" s="17">
        <v>22.835432539999996</v>
      </c>
      <c r="G20" s="17">
        <v>0.93638186000000001</v>
      </c>
      <c r="H20" s="17">
        <v>3.1502280000000001E-2</v>
      </c>
      <c r="I20" s="17">
        <v>1.6710399600000001</v>
      </c>
      <c r="J20" s="17">
        <v>0.95022773999999999</v>
      </c>
      <c r="K20" s="17">
        <v>0</v>
      </c>
      <c r="L20" s="17">
        <v>0</v>
      </c>
      <c r="M20" s="17">
        <v>0</v>
      </c>
      <c r="N20" s="17">
        <v>9.4275830400000018</v>
      </c>
      <c r="O20" s="17">
        <v>14.540728810000001</v>
      </c>
      <c r="P20" s="17">
        <v>2.8194026400000007</v>
      </c>
      <c r="Q20" s="17">
        <v>0</v>
      </c>
      <c r="R20" s="18"/>
      <c r="S20" s="18"/>
      <c r="T20" s="18"/>
      <c r="U20" s="18"/>
      <c r="V20" s="18"/>
    </row>
    <row r="21" spans="1:22" ht="14.25" customHeight="1">
      <c r="A21" s="16" t="s">
        <v>17</v>
      </c>
      <c r="B21" s="13"/>
      <c r="C21" s="17">
        <v>0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9.3091899999999984E-3</v>
      </c>
      <c r="K21" s="17">
        <v>1.8290040099999998</v>
      </c>
      <c r="L21" s="17">
        <v>3.2174571699999999</v>
      </c>
      <c r="M21" s="17">
        <v>3.3409978999999992</v>
      </c>
      <c r="N21" s="17">
        <v>2.01509011</v>
      </c>
      <c r="O21" s="17">
        <v>4.594994419999999</v>
      </c>
      <c r="P21" s="17">
        <v>0.44258469999999994</v>
      </c>
      <c r="Q21" s="17">
        <v>0.31404057000000002</v>
      </c>
      <c r="R21" s="18"/>
      <c r="S21" s="18"/>
      <c r="T21" s="18"/>
      <c r="U21" s="18"/>
      <c r="V21" s="18"/>
    </row>
    <row r="22" spans="1:22" ht="14.25" customHeight="1">
      <c r="A22" s="16" t="s">
        <v>18</v>
      </c>
      <c r="B22" s="13"/>
      <c r="C22" s="17">
        <v>0</v>
      </c>
      <c r="D22" s="17"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2.9999013799999998</v>
      </c>
      <c r="L22" s="17">
        <v>3.2847146999999994</v>
      </c>
      <c r="M22" s="17">
        <v>0.72934580999999998</v>
      </c>
      <c r="N22" s="17">
        <v>1.57940371</v>
      </c>
      <c r="O22" s="17">
        <v>8.7826163900000012</v>
      </c>
      <c r="P22" s="17">
        <v>12.95527542</v>
      </c>
      <c r="Q22" s="17">
        <v>3.58854323</v>
      </c>
      <c r="R22" s="18"/>
      <c r="S22" s="18"/>
      <c r="T22" s="18"/>
      <c r="U22" s="18"/>
      <c r="V22" s="18"/>
    </row>
    <row r="23" spans="1:22" ht="14.25" customHeight="1">
      <c r="A23" s="16" t="s">
        <v>19</v>
      </c>
      <c r="B23" s="13"/>
      <c r="C23" s="17">
        <v>0</v>
      </c>
      <c r="D23" s="17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0.38828325999999996</v>
      </c>
      <c r="O23" s="17">
        <v>2.4171307300000002</v>
      </c>
      <c r="P23" s="17">
        <v>8.1653972299999982</v>
      </c>
      <c r="Q23" s="17">
        <v>5.540666990000001</v>
      </c>
      <c r="R23" s="18"/>
      <c r="S23" s="18"/>
      <c r="T23" s="18"/>
      <c r="U23" s="18"/>
      <c r="V23" s="18"/>
    </row>
    <row r="24" spans="1:22" ht="14.25" customHeight="1">
      <c r="A24" s="16" t="s">
        <v>12</v>
      </c>
      <c r="B24" s="12"/>
      <c r="C24" s="17">
        <v>1.5859759100000002</v>
      </c>
      <c r="D24" s="17">
        <v>18.055843800000002</v>
      </c>
      <c r="E24" s="17">
        <v>0.83181989000000001</v>
      </c>
      <c r="F24" s="17">
        <v>0.37839075</v>
      </c>
      <c r="G24" s="17">
        <v>-1.7411999999999999E-4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2.9637500000000001</v>
      </c>
      <c r="N24" s="17">
        <v>0</v>
      </c>
      <c r="O24" s="17">
        <v>0</v>
      </c>
      <c r="P24" s="17">
        <v>3.5199000000000003</v>
      </c>
      <c r="Q24" s="17">
        <v>0</v>
      </c>
    </row>
    <row r="25" spans="1:22" ht="14.25" customHeight="1">
      <c r="A25" s="16"/>
      <c r="B25" s="12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22" ht="14.25" customHeight="1">
      <c r="A26" s="13" t="s">
        <v>20</v>
      </c>
      <c r="B26" s="13"/>
      <c r="C26" s="14">
        <v>5.7289729999999999</v>
      </c>
      <c r="D26" s="14">
        <v>6.1855000000000002</v>
      </c>
      <c r="E26" s="14">
        <v>0.50646999999999998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6.8733339100000004</v>
      </c>
      <c r="M26" s="14">
        <v>3.2443464700000004</v>
      </c>
      <c r="N26" s="14">
        <v>2.4085265600000003</v>
      </c>
      <c r="O26" s="14">
        <v>4.4486053800000001</v>
      </c>
      <c r="P26" s="14">
        <v>0</v>
      </c>
      <c r="Q26" s="14">
        <v>0</v>
      </c>
    </row>
    <row r="27" spans="1:22" ht="14.25" customHeight="1">
      <c r="A27" s="12"/>
      <c r="B27" s="12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22" ht="14.25" customHeight="1">
      <c r="A28" s="13" t="s">
        <v>21</v>
      </c>
      <c r="B28" s="19"/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9.8463399999999996</v>
      </c>
      <c r="O28" s="14">
        <v>0</v>
      </c>
      <c r="P28" s="14">
        <v>0</v>
      </c>
      <c r="Q28" s="14">
        <v>0</v>
      </c>
    </row>
    <row r="29" spans="1:22" ht="14.25" customHeight="1">
      <c r="A29" s="12"/>
      <c r="B29" s="1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22" ht="14.25" customHeight="1">
      <c r="A30" s="13" t="s">
        <v>22</v>
      </c>
      <c r="B30" s="13"/>
      <c r="C30" s="14">
        <f>+C28+C26+C16+C6</f>
        <v>259.23558181399994</v>
      </c>
      <c r="D30" s="14">
        <f t="shared" ref="D30:Q30" si="3">+D28+D26+D16+D6</f>
        <v>219.30571483000006</v>
      </c>
      <c r="E30" s="14">
        <f t="shared" si="3"/>
        <v>494.54430006999979</v>
      </c>
      <c r="F30" s="14">
        <f t="shared" si="3"/>
        <v>285.12168284000006</v>
      </c>
      <c r="G30" s="14">
        <f t="shared" si="3"/>
        <v>257.12720790999998</v>
      </c>
      <c r="H30" s="14">
        <f t="shared" si="3"/>
        <v>256.99742008999999</v>
      </c>
      <c r="I30" s="14">
        <f t="shared" si="3"/>
        <v>288.08040011999998</v>
      </c>
      <c r="J30" s="14">
        <f t="shared" si="3"/>
        <v>347.70571956999999</v>
      </c>
      <c r="K30" s="14">
        <f>+K28+K26+K16+K6</f>
        <v>385.29549778000001</v>
      </c>
      <c r="L30" s="14">
        <f t="shared" si="3"/>
        <v>372.03714671000006</v>
      </c>
      <c r="M30" s="14">
        <f t="shared" si="3"/>
        <v>540.52237201999992</v>
      </c>
      <c r="N30" s="14">
        <f t="shared" si="3"/>
        <v>560.7712972999999</v>
      </c>
      <c r="O30" s="14">
        <f t="shared" si="3"/>
        <v>537.74457164</v>
      </c>
      <c r="P30" s="14">
        <f t="shared" si="3"/>
        <v>829.21359376000009</v>
      </c>
      <c r="Q30" s="14">
        <f t="shared" si="3"/>
        <v>332.87109491999996</v>
      </c>
      <c r="S30" s="15"/>
    </row>
    <row r="31" spans="1:22" ht="14.25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22" s="22" customFormat="1" ht="16.5" customHeight="1">
      <c r="A32" s="21" t="s">
        <v>23</v>
      </c>
      <c r="B32" s="32" t="s">
        <v>24</v>
      </c>
      <c r="C32" s="32"/>
      <c r="D32" s="32"/>
      <c r="E32" s="32"/>
      <c r="F32" s="32"/>
      <c r="K32" s="23"/>
      <c r="L32" s="23"/>
      <c r="M32" s="23"/>
      <c r="N32" s="23"/>
      <c r="O32" s="23"/>
      <c r="P32" s="23"/>
      <c r="Q32" s="23"/>
    </row>
    <row r="33" spans="1:17" s="28" customFormat="1" ht="15" customHeight="1">
      <c r="A33" s="24" t="s">
        <v>25</v>
      </c>
      <c r="B33" s="24" t="s">
        <v>26</v>
      </c>
      <c r="C33" s="25"/>
      <c r="D33" s="24"/>
      <c r="E33" s="26"/>
      <c r="F33" s="27"/>
      <c r="K33" s="23"/>
      <c r="L33" s="23"/>
      <c r="P33" s="29"/>
      <c r="Q33" s="29"/>
    </row>
    <row r="35" spans="1:17">
      <c r="P35" s="18"/>
      <c r="Q35" s="18"/>
    </row>
    <row r="36" spans="1:17"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</sheetData>
  <mergeCells count="3">
    <mergeCell ref="M2:Q2"/>
    <mergeCell ref="A4:B4"/>
    <mergeCell ref="B32:F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Escobar Vílchez, Raquel Mercedes</dc:creator>
  <cp:lastModifiedBy>Mena Salgado, Karla Xiomara</cp:lastModifiedBy>
  <dcterms:created xsi:type="dcterms:W3CDTF">2021-08-20T20:29:52Z</dcterms:created>
  <dcterms:modified xsi:type="dcterms:W3CDTF">2021-08-20T21:25:24Z</dcterms:modified>
</cp:coreProperties>
</file>