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3" activeTab="10"/>
  </bookViews>
  <sheets>
    <sheet name="Cuadro 1" sheetId="6" r:id="rId1"/>
    <sheet name="Cuadro #2" sheetId="4" r:id="rId2"/>
    <sheet name="Cuadro #3" sheetId="9" r:id="rId3"/>
    <sheet name="Cuadro #4 " sheetId="10" r:id="rId4"/>
    <sheet name="Cuadro #5" sheetId="3" r:id="rId5"/>
    <sheet name="Cuadro #6" sheetId="11" r:id="rId6"/>
    <sheet name="Cuadro #7" sheetId="2" r:id="rId7"/>
    <sheet name="Cuadro #8" sheetId="5" r:id="rId8"/>
    <sheet name="Cuadro #9" sheetId="7" r:id="rId9"/>
    <sheet name="Cuadro #10" sheetId="12" r:id="rId10"/>
    <sheet name="Cuadro #11" sheetId="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>#REF!</definedName>
    <definedName name="__123Graph_A" hidden="1">'[1]SNF Córd'!#REF!</definedName>
    <definedName name="__123Graph_AChart1" hidden="1">'[1]SNF Córd'!#REF!</definedName>
    <definedName name="__123Graph_AChart10" hidden="1">'[2]PIB corr'!#REF!</definedName>
    <definedName name="__123Graph_AChart11" hidden="1">'[2]PIB corr'!#REF!</definedName>
    <definedName name="__123Graph_AChart12" hidden="1">'[2]PIB corr'!#REF!</definedName>
    <definedName name="__123Graph_AChart13" hidden="1">'[2]PIB corr'!#REF!</definedName>
    <definedName name="__123Graph_AChart14" hidden="1">'[2]PIB corr'!#REF!</definedName>
    <definedName name="__123Graph_AChart15" hidden="1">'[2]PIB corr'!#REF!</definedName>
    <definedName name="__123Graph_AChart16" hidden="1">'[2]PIB corr'!#REF!</definedName>
    <definedName name="__123Graph_AChart17" hidden="1">'[2]PIB corr'!#REF!</definedName>
    <definedName name="__123Graph_AChart18" hidden="1">'[2]PIB corr'!#REF!</definedName>
    <definedName name="__123Graph_AChart19" hidden="1">'[2]PIB corr'!#REF!</definedName>
    <definedName name="__123Graph_AChart2" hidden="1">'[1]SNF Córd'!#REF!</definedName>
    <definedName name="__123Graph_AChart20" hidden="1">'[2]PIB corr'!#REF!</definedName>
    <definedName name="__123Graph_AChart3" hidden="1">'[1]SNF Córd'!#REF!</definedName>
    <definedName name="__123Graph_AChart4" hidden="1">'[1]SNF Córd'!#REF!</definedName>
    <definedName name="__123Graph_AChart5" hidden="1">'[1]SNF Córd'!#REF!</definedName>
    <definedName name="__123Graph_AChart6" hidden="1">'[2]PIB corr'!#REF!</definedName>
    <definedName name="__123Graph_AChart7" hidden="1">'[2]PIB corr'!#REF!</definedName>
    <definedName name="__123Graph_AChart8" hidden="1">'[2]PIB corr'!#REF!</definedName>
    <definedName name="__123Graph_AChart9" hidden="1">'[2]PIB corr'!#REF!</definedName>
    <definedName name="__123Graph_ACurrent" hidden="1">'[1]SNF Córd'!#REF!</definedName>
    <definedName name="__123Graph_AREER" hidden="1">[3]ER!#REF!</definedName>
    <definedName name="__123Graph_B" hidden="1">'[1]SNF Córd'!#REF!</definedName>
    <definedName name="__123Graph_BChart1" hidden="1">'[1]SNF Córd'!#REF!</definedName>
    <definedName name="__123Graph_BChart10" hidden="1">'[2]PIB corr'!#REF!</definedName>
    <definedName name="__123Graph_BChart11" hidden="1">'[2]PIB corr'!#REF!</definedName>
    <definedName name="__123Graph_BChart12" hidden="1">'[2]PIB corr'!#REF!</definedName>
    <definedName name="__123Graph_BChart13" hidden="1">'[2]PIB corr'!#REF!</definedName>
    <definedName name="__123Graph_BChart14" hidden="1">'[2]PIB corr'!#REF!</definedName>
    <definedName name="__123Graph_BChart15" hidden="1">'[2]PIB corr'!#REF!</definedName>
    <definedName name="__123Graph_BChart16" hidden="1">'[2]PIB corr'!#REF!</definedName>
    <definedName name="__123Graph_BChart17" hidden="1">'[2]PIB corr'!#REF!</definedName>
    <definedName name="__123Graph_BChart18" hidden="1">'[2]PIB corr'!#REF!</definedName>
    <definedName name="__123Graph_BChart19" hidden="1">'[2]PIB corr'!#REF!</definedName>
    <definedName name="__123Graph_BChart2" hidden="1">'[1]SNF Córd'!#REF!</definedName>
    <definedName name="__123Graph_BChart20" hidden="1">'[2]PIB corr'!#REF!</definedName>
    <definedName name="__123Graph_BChart3" hidden="1">'[1]SNF Córd'!#REF!</definedName>
    <definedName name="__123Graph_BChart4" hidden="1">'[1]SNF Córd'!#REF!</definedName>
    <definedName name="__123Graph_BChart5" hidden="1">'[1]SNF Córd'!#REF!</definedName>
    <definedName name="__123Graph_BChart6" hidden="1">'[2]PIB corr'!#REF!</definedName>
    <definedName name="__123Graph_BChart7" hidden="1">'[2]PIB corr'!#REF!</definedName>
    <definedName name="__123Graph_BChart8" hidden="1">'[2]PIB corr'!#REF!</definedName>
    <definedName name="__123Graph_BChart9" hidden="1">'[2]PIB corr'!#REF!</definedName>
    <definedName name="__123Graph_BCurrent" hidden="1">'[1]SNF Córd'!#REF!</definedName>
    <definedName name="__123Graph_BREER" hidden="1">[3]ER!#REF!</definedName>
    <definedName name="__123Graph_C" localSheetId="9" hidden="1">#REF!</definedName>
    <definedName name="__123Graph_C" localSheetId="10" hidden="1">'[4]cuadro 2'!#REF!</definedName>
    <definedName name="__123Graph_C" localSheetId="1" hidden="1">#REF!</definedName>
    <definedName name="__123Graph_C" localSheetId="3" hidden="1">#REF!</definedName>
    <definedName name="__123Graph_C" localSheetId="0" hidden="1">#REF!</definedName>
    <definedName name="__123Graph_C" hidden="1">#REF!</definedName>
    <definedName name="__123Graph_CChart1" hidden="1">'[1]SNF Córd'!#REF!</definedName>
    <definedName name="__123Graph_CChart10" hidden="1">'[2]PIB corr'!#REF!</definedName>
    <definedName name="__123Graph_CChart11" hidden="1">'[2]PIB corr'!#REF!</definedName>
    <definedName name="__123Graph_CChart12" hidden="1">'[2]PIB corr'!#REF!</definedName>
    <definedName name="__123Graph_CChart13" hidden="1">'[2]PIB corr'!#REF!</definedName>
    <definedName name="__123Graph_CChart14" hidden="1">'[2]PIB corr'!#REF!</definedName>
    <definedName name="__123Graph_CChart15" hidden="1">'[2]PIB corr'!#REF!</definedName>
    <definedName name="__123Graph_CChart16" hidden="1">'[2]PIB corr'!#REF!</definedName>
    <definedName name="__123Graph_CChart17" hidden="1">'[2]PIB corr'!#REF!</definedName>
    <definedName name="__123Graph_CChart18" hidden="1">'[2]PIB corr'!#REF!</definedName>
    <definedName name="__123Graph_CChart19" hidden="1">'[2]PIB corr'!#REF!</definedName>
    <definedName name="__123Graph_CChart2" hidden="1">'[1]SNF Córd'!#REF!</definedName>
    <definedName name="__123Graph_CChart20" hidden="1">'[2]PIB corr'!#REF!</definedName>
    <definedName name="__123Graph_CChart3" hidden="1">'[1]SNF Córd'!#REF!</definedName>
    <definedName name="__123Graph_CChart4" hidden="1">'[1]SNF Córd'!#REF!</definedName>
    <definedName name="__123Graph_CChart5" hidden="1">'[1]SNF Córd'!#REF!</definedName>
    <definedName name="__123Graph_CChart6" hidden="1">'[2]PIB corr'!#REF!</definedName>
    <definedName name="__123Graph_CChart7" hidden="1">'[2]PIB corr'!#REF!</definedName>
    <definedName name="__123Graph_CChart8" hidden="1">'[2]PIB corr'!#REF!</definedName>
    <definedName name="__123Graph_CChart9" hidden="1">'[2]PIB corr'!#REF!</definedName>
    <definedName name="__123Graph_CCurrent" hidden="1">'[1]SNF Córd'!#REF!</definedName>
    <definedName name="__123Graph_CREER" hidden="1">[3]ER!#REF!</definedName>
    <definedName name="__123Graph_D" hidden="1">'[1]SNF Córd'!#REF!</definedName>
    <definedName name="__123Graph_DChart1" hidden="1">'[1]SNF Córd'!#REF!</definedName>
    <definedName name="__123Graph_DChart10" hidden="1">'[2]PIB corr'!#REF!</definedName>
    <definedName name="__123Graph_DChart11" hidden="1">'[2]PIB corr'!#REF!</definedName>
    <definedName name="__123Graph_DChart12" hidden="1">'[2]PIB corr'!#REF!</definedName>
    <definedName name="__123Graph_DChart13" hidden="1">'[2]PIB corr'!#REF!</definedName>
    <definedName name="__123Graph_DChart14" hidden="1">'[2]PIB corr'!#REF!</definedName>
    <definedName name="__123Graph_DChart15" hidden="1">'[2]PIB corr'!#REF!</definedName>
    <definedName name="__123Graph_DChart16" hidden="1">'[2]PIB corr'!#REF!</definedName>
    <definedName name="__123Graph_DChart17" hidden="1">'[2]PIB corr'!#REF!</definedName>
    <definedName name="__123Graph_DChart18" hidden="1">'[2]PIB corr'!#REF!</definedName>
    <definedName name="__123Graph_DChart19" hidden="1">'[2]PIB corr'!#REF!</definedName>
    <definedName name="__123Graph_DChart2" hidden="1">'[1]SNF Córd'!#REF!</definedName>
    <definedName name="__123Graph_DChart20" hidden="1">'[2]PIB corr'!#REF!</definedName>
    <definedName name="__123Graph_DChart3" hidden="1">'[1]SNF Córd'!#REF!</definedName>
    <definedName name="__123Graph_DChart4" hidden="1">'[1]SNF Córd'!#REF!</definedName>
    <definedName name="__123Graph_DChart5" hidden="1">'[1]SNF Córd'!#REF!</definedName>
    <definedName name="__123Graph_DChart6" hidden="1">'[2]PIB corr'!#REF!</definedName>
    <definedName name="__123Graph_DChart7" hidden="1">'[2]PIB corr'!#REF!</definedName>
    <definedName name="__123Graph_DChart8" hidden="1">'[2]PIB corr'!#REF!</definedName>
    <definedName name="__123Graph_DChart9" hidden="1">'[2]PIB corr'!#REF!</definedName>
    <definedName name="__123Graph_DCurrent" hidden="1">'[1]SNF Córd'!#REF!</definedName>
    <definedName name="__123Graph_E" hidden="1">'[1]SNF Córd'!#REF!</definedName>
    <definedName name="__123Graph_EChart1" hidden="1">'[1]SNF Córd'!#REF!</definedName>
    <definedName name="__123Graph_EChart10" hidden="1">'[2]PIB corr'!#REF!</definedName>
    <definedName name="__123Graph_EChart11" hidden="1">'[2]PIB corr'!#REF!</definedName>
    <definedName name="__123Graph_EChart12" hidden="1">'[2]PIB corr'!#REF!</definedName>
    <definedName name="__123Graph_EChart13" hidden="1">'[2]PIB corr'!#REF!</definedName>
    <definedName name="__123Graph_EChart14" hidden="1">'[2]PIB corr'!#REF!</definedName>
    <definedName name="__123Graph_EChart15" hidden="1">'[2]PIB corr'!#REF!</definedName>
    <definedName name="__123Graph_EChart16" hidden="1">'[2]PIB corr'!#REF!</definedName>
    <definedName name="__123Graph_EChart17" hidden="1">'[2]PIB corr'!#REF!</definedName>
    <definedName name="__123Graph_EChart18" hidden="1">'[2]PIB corr'!#REF!</definedName>
    <definedName name="__123Graph_EChart19" hidden="1">'[2]PIB corr'!#REF!</definedName>
    <definedName name="__123Graph_EChart2" hidden="1">'[1]SNF Córd'!#REF!</definedName>
    <definedName name="__123Graph_EChart20" hidden="1">'[2]PIB corr'!#REF!</definedName>
    <definedName name="__123Graph_EChart3" hidden="1">'[1]SNF Córd'!#REF!</definedName>
    <definedName name="__123Graph_EChart4" hidden="1">'[1]SNF Córd'!#REF!</definedName>
    <definedName name="__123Graph_EChart5" hidden="1">'[1]SNF Córd'!#REF!</definedName>
    <definedName name="__123Graph_EChart6" hidden="1">'[2]PIB corr'!#REF!</definedName>
    <definedName name="__123Graph_EChart7" hidden="1">'[2]PIB corr'!#REF!</definedName>
    <definedName name="__123Graph_EChart8" hidden="1">'[2]PIB corr'!#REF!</definedName>
    <definedName name="__123Graph_EChart9" hidden="1">'[2]PIB corr'!#REF!</definedName>
    <definedName name="__123Graph_ECurrent" hidden="1">'[1]SNF Córd'!#REF!</definedName>
    <definedName name="__123Graph_F" hidden="1">'[1]SNF Córd'!#REF!</definedName>
    <definedName name="__123Graph_FChart1" hidden="1">'[1]SNF Córd'!#REF!</definedName>
    <definedName name="__123Graph_FChart10" hidden="1">'[2]PIB corr'!#REF!</definedName>
    <definedName name="__123Graph_FChart11" hidden="1">'[2]PIB corr'!#REF!</definedName>
    <definedName name="__123Graph_FChart12" hidden="1">'[2]PIB corr'!#REF!</definedName>
    <definedName name="__123Graph_FChart13" hidden="1">'[2]PIB corr'!#REF!</definedName>
    <definedName name="__123Graph_FChart14" hidden="1">'[2]PIB corr'!#REF!</definedName>
    <definedName name="__123Graph_FChart15" hidden="1">'[2]PIB corr'!#REF!</definedName>
    <definedName name="__123Graph_FChart16" hidden="1">'[2]PIB corr'!#REF!</definedName>
    <definedName name="__123Graph_FChart17" hidden="1">'[2]PIB corr'!#REF!</definedName>
    <definedName name="__123Graph_FChart18" hidden="1">'[2]PIB corr'!#REF!</definedName>
    <definedName name="__123Graph_FChart19" hidden="1">'[2]PIB corr'!#REF!</definedName>
    <definedName name="__123Graph_FChart2" hidden="1">'[1]SNF Córd'!#REF!</definedName>
    <definedName name="__123Graph_FChart20" hidden="1">'[2]PIB corr'!#REF!</definedName>
    <definedName name="__123Graph_FChart3" hidden="1">'[1]SNF Córd'!#REF!</definedName>
    <definedName name="__123Graph_FChart4" hidden="1">'[1]SNF Córd'!#REF!</definedName>
    <definedName name="__123Graph_FChart5" hidden="1">'[1]SNF Córd'!#REF!</definedName>
    <definedName name="__123Graph_FChart6" hidden="1">'[2]PIB corr'!#REF!</definedName>
    <definedName name="__123Graph_FChart7" hidden="1">'[2]PIB corr'!#REF!</definedName>
    <definedName name="__123Graph_FChart8" hidden="1">'[2]PIB corr'!#REF!</definedName>
    <definedName name="__123Graph_FChart9" hidden="1">'[2]PIB corr'!#REF!</definedName>
    <definedName name="__123Graph_FCurrent" hidden="1">'[1]SNF Córd'!#REF!</definedName>
    <definedName name="__123Graph_X" localSheetId="9" hidden="1">#REF!</definedName>
    <definedName name="__123Graph_X" localSheetId="1" hidden="1">#REF!</definedName>
    <definedName name="__123Graph_X" localSheetId="3" hidden="1">#REF!</definedName>
    <definedName name="__123Graph_X" localSheetId="0" hidden="1">#REF!</definedName>
    <definedName name="__123Graph_X" hidden="1">#REF!</definedName>
    <definedName name="__123Graph_XChart10" hidden="1">'[2]PIB corr'!#REF!</definedName>
    <definedName name="__123Graph_XChart11" hidden="1">'[2]PIB corr'!#REF!</definedName>
    <definedName name="__123Graph_XChart12" hidden="1">'[2]PIB corr'!#REF!</definedName>
    <definedName name="__123Graph_XChart13" hidden="1">'[2]PIB corr'!#REF!</definedName>
    <definedName name="__123Graph_XChart14" hidden="1">'[2]PIB corr'!#REF!</definedName>
    <definedName name="__123Graph_XChart15" hidden="1">'[2]PIB corr'!#REF!</definedName>
    <definedName name="__123Graph_XChart16" hidden="1">'[2]PIB corr'!#REF!</definedName>
    <definedName name="__123Graph_XChart17" hidden="1">'[2]PIB corr'!#REF!</definedName>
    <definedName name="__123Graph_XChart18" hidden="1">'[2]PIB corr'!#REF!</definedName>
    <definedName name="__123Graph_XChart19" hidden="1">'[2]PIB corr'!#REF!</definedName>
    <definedName name="__123Graph_XChart20" hidden="1">'[2]PIB corr'!#REF!</definedName>
    <definedName name="__123Graph_XChart6" hidden="1">'[2]PIB corr'!#REF!</definedName>
    <definedName name="__123Graph_XChart7" hidden="1">'[2]PIB corr'!#REF!</definedName>
    <definedName name="__123Graph_XChart8" hidden="1">'[2]PIB corr'!#REF!</definedName>
    <definedName name="__123Graph_XChart9" hidden="1">'[2]PIB corr'!#REF!</definedName>
    <definedName name="__abs1">#REF!</definedName>
    <definedName name="__abs2">#REF!</definedName>
    <definedName name="__abs3">#REF!</definedName>
    <definedName name="__aen1">#REF!</definedName>
    <definedName name="__aen2">#REF!</definedName>
    <definedName name="__bem98">[5]Programa!#REF!</definedName>
    <definedName name="__cud21">#REF!</definedName>
    <definedName name="__dcc2000">#REF!</definedName>
    <definedName name="__dcc2001">#REF!</definedName>
    <definedName name="__dcc2002">#REF!</definedName>
    <definedName name="__dcc2003">#REF!</definedName>
    <definedName name="__dcc98">[5]Programa!#REF!</definedName>
    <definedName name="__dcc99">#REF!</definedName>
    <definedName name="__dic96">#REF!</definedName>
    <definedName name="__emi2000">#REF!</definedName>
    <definedName name="__emi2001">#REF!</definedName>
    <definedName name="__emi2002">#REF!</definedName>
    <definedName name="__emi2003">#REF!</definedName>
    <definedName name="__emi98">#REF!</definedName>
    <definedName name="__emi99">#REF!</definedName>
    <definedName name="__f">[0]!__f</definedName>
    <definedName name="__FIS96">#REF!</definedName>
    <definedName name="__INE1">#REF!</definedName>
    <definedName name="__ipc2000">#REF!</definedName>
    <definedName name="__ipc2001">#REF!</definedName>
    <definedName name="__ipc2002">#REF!</definedName>
    <definedName name="__ipc2003">#REF!</definedName>
    <definedName name="__ipc98">#REF!</definedName>
    <definedName name="__ipc99">#REF!</definedName>
    <definedName name="__MCV1">[6]Q2!$E$64:$AH$64</definedName>
    <definedName name="__me98">[5]Programa!#REF!</definedName>
    <definedName name="__npp2000">#REF!</definedName>
    <definedName name="__npp2001">#REF!</definedName>
    <definedName name="__npp2002">#REF!</definedName>
    <definedName name="__npp2003">#REF!</definedName>
    <definedName name="__npp98">#REF!</definedName>
    <definedName name="__npp99">#REF!</definedName>
    <definedName name="__pag1">'[7]Encaje Efectivo'!$A$1:$R$67</definedName>
    <definedName name="__pag3">'[7]Encaje Efectivo'!$A$69:$G$153</definedName>
    <definedName name="__pib2000">#REF!</definedName>
    <definedName name="__pib2001">#REF!</definedName>
    <definedName name="__pib2002">#REF!</definedName>
    <definedName name="__pib2003">#REF!</definedName>
    <definedName name="__PIB91">'[2]PIB corr'!#REF!</definedName>
    <definedName name="__pib98">[5]Programa!#REF!</definedName>
    <definedName name="__pib99">#REF!</definedName>
    <definedName name="__POR96">#REF!</definedName>
    <definedName name="__PRN96">#REF!</definedName>
    <definedName name="__SRN96">#REF!</definedName>
    <definedName name="__tAB4">#REF!</definedName>
    <definedName name="_10__123Graph_BGRAFICO_2" localSheetId="9" hidden="1">[8]GRAFICOS!#REF!</definedName>
    <definedName name="_10__123Graph_BGRAFICO_2" hidden="1">[8]GRAFICOS!#REF!</definedName>
    <definedName name="_12__123Graph_BGRAFICO_4" localSheetId="9" hidden="1">[8]GRAFICOS!#REF!</definedName>
    <definedName name="_12__123Graph_BGRAFICO_4" hidden="1">[8]GRAFICOS!#REF!</definedName>
    <definedName name="_14__123Graph_CGRAFICO_1" localSheetId="9" hidden="1">[8]GRAFICOS!#REF!</definedName>
    <definedName name="_14__123Graph_CGRAFICO_1" hidden="1">[8]GRAFICOS!#REF!</definedName>
    <definedName name="_16__123Graph_CGRAFICO_4" localSheetId="9" hidden="1">[8]GRAFICOS!#REF!</definedName>
    <definedName name="_16__123Graph_CGRAFICO_4" hidden="1">[8]GRAFICOS!#REF!</definedName>
    <definedName name="_18__123Graph_XGRAFICO_1" localSheetId="9" hidden="1">[8]GRAFICOS!#REF!</definedName>
    <definedName name="_18__123Graph_XGRAFICO_1" hidden="1">[8]GRAFICOS!#REF!</definedName>
    <definedName name="_2__123Graph_AGRAFICO_1" localSheetId="9" hidden="1">[8]GRAFICOS!#REF!</definedName>
    <definedName name="_2__123Graph_AGRAFICO_1" hidden="1">[8]GRAFICOS!#REF!</definedName>
    <definedName name="_20__123Graph_XGRAFICO_2" localSheetId="9" hidden="1">[8]GRAFICOS!#REF!</definedName>
    <definedName name="_20__123Graph_XGRAFICO_2" hidden="1">[8]GRAFICOS!#REF!</definedName>
    <definedName name="_22__123Graph_XGRAFICO_4" localSheetId="9" hidden="1">[8]GRAFICOS!#REF!</definedName>
    <definedName name="_22__123Graph_XGRAFICO_4" hidden="1">[8]GRAFICOS!#REF!</definedName>
    <definedName name="_3__123Graph_ACPI_ER_LOG" hidden="1">[3]ER!#REF!</definedName>
    <definedName name="_4__123Graph_AGRAFICO_2" localSheetId="9" hidden="1">[8]GRAFICOS!#REF!</definedName>
    <definedName name="_4__123Graph_AGRAFICO_2" hidden="1">[8]GRAFICOS!#REF!</definedName>
    <definedName name="_4__123Graph_BCPI_ER_LOG" hidden="1">[3]ER!#REF!</definedName>
    <definedName name="_5__123Graph_BIBA_IBRD" hidden="1">[3]WB!#REF!</definedName>
    <definedName name="_6__123Graph_AGRAFICO_4" localSheetId="9" hidden="1">[8]GRAFICOS!#REF!</definedName>
    <definedName name="_6__123Graph_AGRAFICO_4" hidden="1">[8]GRAFICOS!#REF!</definedName>
    <definedName name="_8__123Graph_BGRAFICO_1" localSheetId="9" hidden="1">[8]GRAFICOS!#REF!</definedName>
    <definedName name="_8__123Graph_BGRAFICO_1" hidden="1">[8]GRAFICOS!#REF!</definedName>
    <definedName name="_abs1">#REF!</definedName>
    <definedName name="_abs2">#REF!</definedName>
    <definedName name="_abs3">#REF!</definedName>
    <definedName name="_aen1">#REF!</definedName>
    <definedName name="_aen2">#REF!</definedName>
    <definedName name="_bem98">[5]Programa!#REF!</definedName>
    <definedName name="_cud21">#REF!</definedName>
    <definedName name="_dcc2000">#REF!</definedName>
    <definedName name="_dcc2001">#REF!</definedName>
    <definedName name="_dcc2002">#REF!</definedName>
    <definedName name="_dcc2003">#REF!</definedName>
    <definedName name="_dcc98">[5]Programa!#REF!</definedName>
    <definedName name="_dcc99">#REF!</definedName>
    <definedName name="_dic96">#REF!</definedName>
    <definedName name="_emi2000">#REF!</definedName>
    <definedName name="_emi2001">#REF!</definedName>
    <definedName name="_emi2002">#REF!</definedName>
    <definedName name="_emi2003">#REF!</definedName>
    <definedName name="_emi98">#REF!</definedName>
    <definedName name="_emi99">#REF!</definedName>
    <definedName name="_f">[0]!_f</definedName>
    <definedName name="_Fill" localSheetId="9" hidden="1">#REF!</definedName>
    <definedName name="_Fill" localSheetId="10" hidden="1">#REF!</definedName>
    <definedName name="_Fill" localSheetId="3" hidden="1">#REF!</definedName>
    <definedName name="_Fill" localSheetId="0" hidden="1">'Cuadro 1'!$L$7:$L$66</definedName>
    <definedName name="_Fill" hidden="1">#REF!</definedName>
    <definedName name="_FIS96">#REF!</definedName>
    <definedName name="_INE1">#REF!</definedName>
    <definedName name="_ipc2000">#REF!</definedName>
    <definedName name="_ipc2001">#REF!</definedName>
    <definedName name="_ipc2002">#REF!</definedName>
    <definedName name="_ipc2003">#REF!</definedName>
    <definedName name="_ipc98">#REF!</definedName>
    <definedName name="_ipc99">#REF!</definedName>
    <definedName name="_Key1" localSheetId="9" hidden="1">'[9]B.D. BONOS BANCARIOS'!#REF!</definedName>
    <definedName name="_Key1" localSheetId="10" hidden="1">'[9]B.D. BONOS BANCARIOS'!#REF!</definedName>
    <definedName name="_Key1" localSheetId="3" hidden="1">'[9]B.D. BONOS BANCARIOS'!#REF!</definedName>
    <definedName name="_Key1" localSheetId="0" hidden="1">'[9]B.D. BONOS BANCARIOS'!#REF!</definedName>
    <definedName name="_Key1" hidden="1">'[9]B.D. BONOS BANCARIOS'!#REF!</definedName>
    <definedName name="_MCV1">[6]Q2!$E$64:$AH$64</definedName>
    <definedName name="_me98">[5]Programa!#REF!</definedName>
    <definedName name="_npp2000">#REF!</definedName>
    <definedName name="_npp2001">#REF!</definedName>
    <definedName name="_npp2002">#REF!</definedName>
    <definedName name="_npp2003">#REF!</definedName>
    <definedName name="_npp98">#REF!</definedName>
    <definedName name="_npp99">#REF!</definedName>
    <definedName name="_Order1" hidden="1">255</definedName>
    <definedName name="_Order2" hidden="1">0</definedName>
    <definedName name="_pag1">'[7]Encaje Efectivo'!$A$1:$R$67</definedName>
    <definedName name="_pag3">'[7]Encaje Efectivo'!$A$69:$G$153</definedName>
    <definedName name="_Parse_Out" hidden="1">#REF!</definedName>
    <definedName name="_pib2000">#REF!</definedName>
    <definedName name="_pib2001">#REF!</definedName>
    <definedName name="_pib2002">#REF!</definedName>
    <definedName name="_pib2003">#REF!</definedName>
    <definedName name="_PIB91">'[2]PIB corr'!#REF!</definedName>
    <definedName name="_pib98">[5]Programa!#REF!</definedName>
    <definedName name="_pib99">#REF!</definedName>
    <definedName name="_POR96">#REF!</definedName>
    <definedName name="_PRN96">#REF!</definedName>
    <definedName name="_Regression_Out" hidden="1">#REF!</definedName>
    <definedName name="_Regression_X" hidden="1">#REF!</definedName>
    <definedName name="_Regression_Y" hidden="1">#REF!</definedName>
    <definedName name="_Sort" localSheetId="9" hidden="1">'[9]B.D. BONOS BANCARIOS'!#REF!</definedName>
    <definedName name="_Sort" localSheetId="10" hidden="1">'[9]B.D. BONOS BANCARIOS'!#REF!</definedName>
    <definedName name="_Sort" localSheetId="3" hidden="1">'[9]B.D. BONOS BANCARIOS'!#REF!</definedName>
    <definedName name="_Sort" localSheetId="0" hidden="1">'[9]B.D. BONOS BANCARIOS'!#REF!</definedName>
    <definedName name="_Sort" hidden="1">'[9]B.D. BONOS BANCARIOS'!#REF!</definedName>
    <definedName name="_SRN96">#REF!</definedName>
    <definedName name="_tAB4">#REF!</definedName>
    <definedName name="a">#REF!</definedName>
    <definedName name="A_impresión_IM">#REF!</definedName>
    <definedName name="abr">[5]Programa!#REF!</definedName>
    <definedName name="abril12" hidden="1">#REF!</definedName>
    <definedName name="ACPAZ96">#REF!</definedName>
    <definedName name="adfasdfsd">[0]!adfasdfsd</definedName>
    <definedName name="ahme2000">#REF!</definedName>
    <definedName name="ahme2001">#REF!</definedName>
    <definedName name="ahme2002">#REF!</definedName>
    <definedName name="ahme2003">#REF!</definedName>
    <definedName name="ahme98">[5]Programa!#REF!</definedName>
    <definedName name="ahme98s">#REF!</definedName>
    <definedName name="ahme99">#REF!</definedName>
    <definedName name="ahome">#REF!</definedName>
    <definedName name="ahome98">[5]Programa!#REF!</definedName>
    <definedName name="ahome98j">[5]Programa!#REF!</definedName>
    <definedName name="ahorro">#REF!</definedName>
    <definedName name="ahorro2000">#REF!</definedName>
    <definedName name="ahorro2001">#REF!</definedName>
    <definedName name="ahorro2002">#REF!</definedName>
    <definedName name="ahorro2003">#REF!</definedName>
    <definedName name="ahorro98">[5]Programa!#REF!</definedName>
    <definedName name="ahorro98j">[5]Programa!#REF!</definedName>
    <definedName name="ahorro98s">#REF!</definedName>
    <definedName name="ahorro99">#REF!</definedName>
    <definedName name="APYR">#REF!</definedName>
    <definedName name="_xlnm.Print_Area" localSheetId="9">'Cuadro #10'!$A$1:$R$75</definedName>
    <definedName name="_xlnm.Print_Area" localSheetId="10">'Cuadro #11'!$A$1:$I$37</definedName>
    <definedName name="_xlnm.Print_Area" localSheetId="1">'Cuadro #2'!$A$1:$L$74</definedName>
    <definedName name="_xlnm.Print_Area" localSheetId="2">'Cuadro #3'!$A$1:$P$60</definedName>
    <definedName name="_xlnm.Print_Area" localSheetId="3">'Cuadro #4 '!$A$1:$L$56</definedName>
    <definedName name="_xlnm.Print_Area" localSheetId="4">'Cuadro #5'!$A$1:$O$32</definedName>
    <definedName name="_xlnm.Print_Area" localSheetId="5">'Cuadro #6'!$A$1:$M$90</definedName>
    <definedName name="_xlnm.Print_Area" localSheetId="6">'Cuadro #7'!$A$1:$O$74</definedName>
    <definedName name="_xlnm.Print_Area" localSheetId="7">'Cuadro #8'!$A$1:$N$75</definedName>
    <definedName name="_xlnm.Print_Area" localSheetId="8">'Cuadro #9'!$A$1:$O$111</definedName>
    <definedName name="_xlnm.Print_Area" localSheetId="0">'Cuadro 1'!$A$1:$O$81</definedName>
    <definedName name="areor">#REF!</definedName>
    <definedName name="b">#REF!</definedName>
    <definedName name="BAAJUSTADA">#REF!</definedName>
    <definedName name="BALDETALLADA">#REF!</definedName>
    <definedName name="BAMER">#REF!</definedName>
    <definedName name="bancos">#REF!</definedName>
    <definedName name="BANCOS_COMERCIALES">#REF!</definedName>
    <definedName name="BANIC">#REF!</definedName>
    <definedName name="Basic_Data">#REF!</definedName>
    <definedName name="bbvvvb">[0]!bbvvvb</definedName>
    <definedName name="BCA">[6]Q6!$E$9:$AH$9</definedName>
    <definedName name="BCA_NGDP">[6]Q6!$E$10:$AH$10</definedName>
    <definedName name="bcos">#REF!</definedName>
    <definedName name="BE">[6]Q6!$E$138:$AH$138</definedName>
    <definedName name="BEA">[6]Q6!$E$141:$AH$141</definedName>
    <definedName name="BED">[6]Q6!$E$51:$AH$51</definedName>
    <definedName name="BED_6">[6]Q6!$E$140:$AH$140</definedName>
    <definedName name="Beg_Bal">#REF!</definedName>
    <definedName name="bem">[5]Programa!#REF!</definedName>
    <definedName name="BEO">[6]Q6!$E$143:$AH$143</definedName>
    <definedName name="BER">[6]Q6!$E$142:$AH$142</definedName>
    <definedName name="bf">#REF!</definedName>
    <definedName name="BFD">[6]Q6!$E$57:$AH$57</definedName>
    <definedName name="BFDA">[6]Q6!$E$59:$AH$59</definedName>
    <definedName name="BFDI">[6]Q6!$E$62:$AH$62</definedName>
    <definedName name="BFDIL">[6]Q6!$E$65:$AH$65</definedName>
    <definedName name="BFL_D">[6]Q7!$E$50:$AH$50</definedName>
    <definedName name="BFO">[6]Q6!$E$94:$AH$94</definedName>
    <definedName name="BFOA">[6]Q6!$E$97:$AH$97</definedName>
    <definedName name="BFOAG">[6]Q6!$E$99:$AH$99</definedName>
    <definedName name="BFOL">[6]Q6!$E$101:$AH$101</definedName>
    <definedName name="BFOL_B">[6]Q6!$E$118:$AH$118</definedName>
    <definedName name="BFOL_G">[6]Q6!$E$113:$AH$113</definedName>
    <definedName name="BFOL_L">[6]Q6!$E$105:$AH$105</definedName>
    <definedName name="BFOL_O">[6]Q6!$E$120:$AH$120</definedName>
    <definedName name="BFOL_S">[6]Q6!$E$110:$AH$110</definedName>
    <definedName name="BFOLB">[6]Q6!$E$118:$AH$118</definedName>
    <definedName name="BFOLG_L">[6]Q6!$E$108:$AH$108</definedName>
    <definedName name="BFP">[6]Q6!$E$68:$AH$68</definedName>
    <definedName name="BFPA">[6]Q6!$E$70:$AH$70</definedName>
    <definedName name="BFPAG">[6]Q6!$E$72:$AH$72</definedName>
    <definedName name="BFPL">[6]Q6!$E$74:$AH$74</definedName>
    <definedName name="BFPLBN">[6]Q6!$E$89:$AH$89</definedName>
    <definedName name="BFPLD">[6]Q6!$E$82:$AH$82</definedName>
    <definedName name="BFPLD_G">[6]Q6!$E$85:$AH$85</definedName>
    <definedName name="BFPLE">[6]Q6!$E$77:$AH$77</definedName>
    <definedName name="BFPLE_G">[6]Q6!$E$79:$AH$79</definedName>
    <definedName name="BFPLMM">[6]Q6!$E$91:$AH$91</definedName>
    <definedName name="BFRA">[6]Q6!$E$124:$AH$124</definedName>
    <definedName name="BFUND">[6]Q6!$E$115:$AH$115</definedName>
    <definedName name="BGS">[6]Q6!$E$12:$AH$12</definedName>
    <definedName name="BI">[6]Q6!$E$31:$AH$31</definedName>
    <definedName name="BIP">[6]Q6!$E$34:$AH$34</definedName>
    <definedName name="BK">[6]Q6!$E$48:$AH$48</definedName>
    <definedName name="BKFA">[6]Q6!$E$43:$AH$43</definedName>
    <definedName name="BKO">[6]Q6!$E$52:$AH$52</definedName>
    <definedName name="BM">[6]Q6!$E$23:$AH$23</definedName>
    <definedName name="BMG">[6]Q6!$E$26:$AH$26</definedName>
    <definedName name="BMII">[6]Q6!$E$35:$AH$35</definedName>
    <definedName name="BMII_7">[6]Q7!$E$48:$AH$48</definedName>
    <definedName name="BMS">[6]Q6!$E$28:$AH$28</definedName>
    <definedName name="Bomezvenc.">#REF!</definedName>
    <definedName name="BOP">[6]Q6!$E$131:$AH$131</definedName>
    <definedName name="BP">#REF!</definedName>
    <definedName name="BPRESU">#REF!</definedName>
    <definedName name="BRASS">[6]Q6!$E$150:$AH$150</definedName>
    <definedName name="BRASS_6">[6]Q6!$E$127:$AH$127</definedName>
    <definedName name="Brecha" localSheetId="9">#REF!</definedName>
    <definedName name="Brecha">#REF!</definedName>
    <definedName name="brecha01" localSheetId="9" hidden="1">[8]GRAFICOS!#REF!</definedName>
    <definedName name="brecha01" hidden="1">[8]GRAFICOS!#REF!</definedName>
    <definedName name="brecha02" localSheetId="9" hidden="1">[8]GRAFICOS!#REF!</definedName>
    <definedName name="brecha02" hidden="1">[8]GRAFICOS!#REF!</definedName>
    <definedName name="BTR">[6]Q6!$E$38:$AH$38</definedName>
    <definedName name="BTRG">[6]Q6!$E$40:$AH$40</definedName>
    <definedName name="BX">[6]Q6!$E$15:$AH$15</definedName>
    <definedName name="BXG">[6]Q6!$E$18:$AH$18</definedName>
    <definedName name="BXS">[6]Q6!$E$20:$AH$20</definedName>
    <definedName name="CAFE">#REF!</definedName>
    <definedName name="CAJA">#REF!</definedName>
    <definedName name="CAT">#REF!</definedName>
    <definedName name="ccbccr">#REF!</definedName>
    <definedName name="ccc">[0]!ccc</definedName>
    <definedName name="cccc">[0]!cccc</definedName>
    <definedName name="ccme">#REF!</definedName>
    <definedName name="ccme2000">#REF!</definedName>
    <definedName name="ccme2001">#REF!</definedName>
    <definedName name="ccme2002">#REF!</definedName>
    <definedName name="ccme2003">#REF!</definedName>
    <definedName name="ccme98">[5]Programa!#REF!</definedName>
    <definedName name="ccme98j">[5]Programa!#REF!</definedName>
    <definedName name="ccme98s">#REF!</definedName>
    <definedName name="ccme99">#REF!</definedName>
    <definedName name="CENGOVT">#REF!</definedName>
    <definedName name="CENIS">#REF!</definedName>
    <definedName name="CENIS2">#REF!</definedName>
    <definedName name="CENISPRO">#REF!</definedName>
    <definedName name="CHK1.1">[10]Q1!$E$60:$AH$60</definedName>
    <definedName name="CHK2.1">[6]Q2!$E$67:$AH$67</definedName>
    <definedName name="CHK2.2">[6]Q2!$E$70:$AH$70</definedName>
    <definedName name="CHK2.3">[6]Q2!$E$75:$AH$75</definedName>
    <definedName name="CHK3.1">[6]Q3!$E$60:$AH$60</definedName>
    <definedName name="cmbccr">#REF!</definedName>
    <definedName name="cmbcom">#REF!</definedName>
    <definedName name="cmsbn">#REF!</definedName>
    <definedName name="cnspnf">#REF!</definedName>
    <definedName name="COMEXT">#REF!</definedName>
    <definedName name="conor">#REF!</definedName>
    <definedName name="cons">#REF!</definedName>
    <definedName name="CONSDIRECT">#REF!</definedName>
    <definedName name="CRECWM">[11]SUPUESTOS!A$15</definedName>
    <definedName name="cred">#REF!</definedName>
    <definedName name="cred1">#REF!</definedName>
    <definedName name="cred2000">#REF!</definedName>
    <definedName name="cred2001">#REF!</definedName>
    <definedName name="cred2002">#REF!</definedName>
    <definedName name="cred2003">#REF!</definedName>
    <definedName name="cred98">[5]Programa!#REF!</definedName>
    <definedName name="cred98j">[5]Programa!#REF!</definedName>
    <definedName name="cred98s">#REF!</definedName>
    <definedName name="cred99">#REF!</definedName>
    <definedName name="cuad1">#REF!</definedName>
    <definedName name="cuad10">#REF!</definedName>
    <definedName name="cuad11">#REF!</definedName>
    <definedName name="cuad12">#REF!</definedName>
    <definedName name="cuad13">#REF!</definedName>
    <definedName name="cuad14">#REF!</definedName>
    <definedName name="cuad15">#REF!</definedName>
    <definedName name="cuad16">#REF!</definedName>
    <definedName name="cuad17">#REF!</definedName>
    <definedName name="cuad18">#REF!</definedName>
    <definedName name="cuad19">#REF!</definedName>
    <definedName name="cuad2">#REF!</definedName>
    <definedName name="cuad20">#REF!</definedName>
    <definedName name="cuad21">#REF!</definedName>
    <definedName name="cuad22">#REF!</definedName>
    <definedName name="cuad23">#REF!</definedName>
    <definedName name="cuad24">#REF!</definedName>
    <definedName name="cuad25">#REF!</definedName>
    <definedName name="cuad3">#REF!</definedName>
    <definedName name="cuad4">#REF!</definedName>
    <definedName name="cuad5">#REF!</definedName>
    <definedName name="cuad6">#REF!</definedName>
    <definedName name="cuad7">#REF!</definedName>
    <definedName name="cuad8">#REF!</definedName>
    <definedName name="cuad9">#REF!</definedName>
    <definedName name="CUADR11">#REF!</definedName>
    <definedName name="Cuadro" localSheetId="9">#REF!</definedName>
    <definedName name="Cuadro">#REF!</definedName>
    <definedName name="CUADRO01" localSheetId="9">#REF!</definedName>
    <definedName name="CUADRO01" localSheetId="3">#REF!</definedName>
    <definedName name="CUADRO01" localSheetId="0">#REF!</definedName>
    <definedName name="CUADRO01">#REF!</definedName>
    <definedName name="Cuadro01Conceptos" localSheetId="9">#REF!</definedName>
    <definedName name="Cuadro01Conceptos" localSheetId="3">#REF!</definedName>
    <definedName name="Cuadro01Conceptos" localSheetId="0">'Cuadro 1'!$A$6:$A$66</definedName>
    <definedName name="Cuadro01Conceptos">#REF!</definedName>
    <definedName name="Cuadro01Datos" localSheetId="9">#REF!</definedName>
    <definedName name="Cuadro01Datos" localSheetId="3">#REF!</definedName>
    <definedName name="Cuadro01Datos" localSheetId="0">'Cuadro 1'!$B$6:$N$66</definedName>
    <definedName name="Cuadro01Datos">#REF!</definedName>
    <definedName name="Cuadro01Encabezados" localSheetId="9">#REF!</definedName>
    <definedName name="Cuadro01Encabezados" localSheetId="3">#REF!</definedName>
    <definedName name="Cuadro01Encabezados" localSheetId="0">'Cuadro 1'!$B$4:$N$5</definedName>
    <definedName name="Cuadro01Encabezados">#REF!</definedName>
    <definedName name="Cuadro01Esquina" localSheetId="9">#REF!</definedName>
    <definedName name="Cuadro01Esquina" localSheetId="3">#REF!</definedName>
    <definedName name="Cuadro01Esquina" localSheetId="0">'Cuadro 1'!$A$4:$A$4</definedName>
    <definedName name="Cuadro01Esquina">#REF!</definedName>
    <definedName name="Cuadro01Notas" localSheetId="9">#REF!</definedName>
    <definedName name="Cuadro01Notas" localSheetId="3">#REF!</definedName>
    <definedName name="Cuadro01Notas" localSheetId="0">'Cuadro 1'!A$67:K$81</definedName>
    <definedName name="Cuadro01Notas">#REF!</definedName>
    <definedName name="Cuadro01Titulos" localSheetId="9">#REF!</definedName>
    <definedName name="Cuadro01Titulos" localSheetId="3">#REF!</definedName>
    <definedName name="Cuadro01Titulos" localSheetId="0">'Cuadro 1'!$A$1:$A$3</definedName>
    <definedName name="Cuadro01Titulos">#REF!</definedName>
    <definedName name="CUADRO02">'[12]INDIC VULNERABILIDAD'!$A$1:$M$83</definedName>
    <definedName name="Cuadro02Conceptos" localSheetId="9">#REF!</definedName>
    <definedName name="Cuadro02Conceptos" localSheetId="1">'Cuadro #2'!$A$9:$A$67</definedName>
    <definedName name="Cuadro02Conceptos" localSheetId="3">#REF!</definedName>
    <definedName name="Cuadro02Conceptos" localSheetId="0">#REF!</definedName>
    <definedName name="Cuadro02Conceptos">#REF!</definedName>
    <definedName name="Cuadro02Datos" localSheetId="9">#REF!</definedName>
    <definedName name="Cuadro02Datos" localSheetId="1">'Cuadro #2'!$B$9:$D$67</definedName>
    <definedName name="Cuadro02Datos" localSheetId="3">#REF!</definedName>
    <definedName name="Cuadro02Datos" localSheetId="0">#REF!</definedName>
    <definedName name="Cuadro02Datos">#REF!</definedName>
    <definedName name="Cuadro02Encabezados" localSheetId="9">#REF!</definedName>
    <definedName name="Cuadro02Encabezados" localSheetId="1">'Cuadro #2'!$B$4:$D$8</definedName>
    <definedName name="Cuadro02Encabezados" localSheetId="3">#REF!</definedName>
    <definedName name="Cuadro02Encabezados" localSheetId="0">#REF!</definedName>
    <definedName name="Cuadro02Encabezados">#REF!</definedName>
    <definedName name="Cuadro02Esquina" localSheetId="9">#REF!</definedName>
    <definedName name="Cuadro02Esquina" localSheetId="1">'Cuadro #2'!$A$4:$A$8</definedName>
    <definedName name="Cuadro02Esquina" localSheetId="3">#REF!</definedName>
    <definedName name="Cuadro02Esquina" localSheetId="0">#REF!</definedName>
    <definedName name="Cuadro02Esquina">#REF!</definedName>
    <definedName name="Cuadro02Notas" localSheetId="9">#REF!</definedName>
    <definedName name="Cuadro02Notas" localSheetId="1">'Cuadro #2'!$A$68:$A$74</definedName>
    <definedName name="Cuadro02Notas" localSheetId="3">#REF!</definedName>
    <definedName name="Cuadro02Notas" localSheetId="0">#REF!</definedName>
    <definedName name="Cuadro02Notas">#REF!</definedName>
    <definedName name="Cuadro02Titulos" localSheetId="9">#REF!</definedName>
    <definedName name="Cuadro02Titulos" localSheetId="1">'Cuadro #2'!$A$1:$A$3</definedName>
    <definedName name="Cuadro02Titulos" localSheetId="3">#REF!</definedName>
    <definedName name="Cuadro02Titulos" localSheetId="0">#REF!</definedName>
    <definedName name="Cuadro02Titulos">#REF!</definedName>
    <definedName name="Cuadro03Conceptos">#REF!</definedName>
    <definedName name="Cuadro03Datos" localSheetId="2">'Cuadro #3'!$F$6:$P$53</definedName>
    <definedName name="Cuadro03Datos">#REF!</definedName>
    <definedName name="Cuadro03Encabezados" localSheetId="2">'Cuadro #3'!$A$4:$P$5</definedName>
    <definedName name="Cuadro03Encabezados">#REF!</definedName>
    <definedName name="Cuadro03Esquina" localSheetId="2">'Cuadro #3'!$A$4:$E$5</definedName>
    <definedName name="Cuadro03Esquina">#REF!</definedName>
    <definedName name="Cuadro03Notas" localSheetId="2">'Cuadro #3'!$A$60:$E$60</definedName>
    <definedName name="Cuadro03Notas">#REF!</definedName>
    <definedName name="Cuadro03Titulos" localSheetId="2">'Cuadro #3'!$A$2:$E$3</definedName>
    <definedName name="Cuadro03Titulos">#REF!</definedName>
    <definedName name="Cuadro04Conceptos" localSheetId="9">#REF!</definedName>
    <definedName name="Cuadro04Conceptos" localSheetId="0">#REF!</definedName>
    <definedName name="Cuadro04Conceptos">#REF!</definedName>
    <definedName name="Cuadro04Datos" localSheetId="9">#REF!</definedName>
    <definedName name="Cuadro04Datos" localSheetId="0">#REF!</definedName>
    <definedName name="Cuadro04Datos">#REF!</definedName>
    <definedName name="Cuadro04Encabezados" localSheetId="9">#REF!</definedName>
    <definedName name="Cuadro04Encabezados" localSheetId="0">#REF!</definedName>
    <definedName name="Cuadro04Encabezados">#REF!</definedName>
    <definedName name="Cuadro04Esquina" localSheetId="9">#REF!</definedName>
    <definedName name="Cuadro04Esquina" localSheetId="0">#REF!</definedName>
    <definedName name="Cuadro04Esquina">#REF!</definedName>
    <definedName name="Cuadro04Notas" localSheetId="9">#REF!</definedName>
    <definedName name="Cuadro04Notas" localSheetId="0">#REF!</definedName>
    <definedName name="Cuadro04Notas">#REF!</definedName>
    <definedName name="Cuadro04Titulos" localSheetId="9">#REF!</definedName>
    <definedName name="Cuadro04Titulos" localSheetId="0">#REF!</definedName>
    <definedName name="Cuadro04Titulos">#REF!</definedName>
    <definedName name="Cuadro05Conceptos" localSheetId="5">#REF!</definedName>
    <definedName name="Cuadro05Conceptos">'Cuadro #5'!$A$7:$A$27</definedName>
    <definedName name="Cuadro05Datos" localSheetId="5">#REF!</definedName>
    <definedName name="Cuadro05Datos">'Cuadro #5'!$B$7:$M$27</definedName>
    <definedName name="Cuadro05Encabezados" localSheetId="5">#REF!</definedName>
    <definedName name="Cuadro05Encabezados">'Cuadro #5'!$B$4:$M$5</definedName>
    <definedName name="Cuadro05Esquina" localSheetId="5">#REF!</definedName>
    <definedName name="Cuadro05Esquina">'Cuadro #5'!$A$4:$A$5</definedName>
    <definedName name="Cuadro05Notas" localSheetId="5">#REF!</definedName>
    <definedName name="Cuadro05Notas">'Cuadro #5'!$A$28:$A$28</definedName>
    <definedName name="Cuadro05Titulos" localSheetId="5">#REF!</definedName>
    <definedName name="Cuadro05Titulos">'Cuadro #5'!$A$1:$A$3</definedName>
    <definedName name="Cuadro06Conceptos" localSheetId="5">'Cuadro #6'!$A$7:$A$71</definedName>
    <definedName name="Cuadro06Datos" localSheetId="5">'Cuadro #6'!$B$7:$L$71</definedName>
    <definedName name="Cuadro06Encabezados" localSheetId="5">'Cuadro #6'!$B$4:$L$6</definedName>
    <definedName name="Cuadro06Esquina" localSheetId="5">'Cuadro #6'!$A$4</definedName>
    <definedName name="Cuadro06Notas" localSheetId="5">'Cuadro #6'!#REF!</definedName>
    <definedName name="Cuadro06Titulos" localSheetId="5">'Cuadro #6'!$A$1:$L$3</definedName>
    <definedName name="Cuadro07Conceptos" localSheetId="6">'Cuadro #7'!$A$7:$A$19</definedName>
    <definedName name="Cuadro07Datos" localSheetId="6">'Cuadro #7'!$B$7:$O$19</definedName>
    <definedName name="Cuadro07encabezados" localSheetId="6">'Cuadro #7'!$B$4:$O$6</definedName>
    <definedName name="Cuadro07esquina" localSheetId="6">'Cuadro #7'!$A$4:$A$6</definedName>
    <definedName name="Cuadro07Notas" localSheetId="6">'Cuadro #7'!$A$69:$I$71</definedName>
    <definedName name="Cuadro07Titulos" localSheetId="6">'Cuadro #7'!$A$1:$E$3</definedName>
    <definedName name="Cuadro08Conceptos" localSheetId="9">#REF!</definedName>
    <definedName name="Cuadro08Conceptos" localSheetId="7">'Cuadro #8'!$A$10:$A$66</definedName>
    <definedName name="Cuadro08Conceptos">#REF!</definedName>
    <definedName name="Cuadro08Datos" localSheetId="9">#REF!</definedName>
    <definedName name="Cuadro08Datos" localSheetId="7">'Cuadro #8'!$B$10:$N$66</definedName>
    <definedName name="Cuadro08Datos">#REF!</definedName>
    <definedName name="Cuadro08Encabezados" localSheetId="9">#REF!</definedName>
    <definedName name="Cuadro08Encabezados" localSheetId="7">'Cuadro #8'!$B$4:$N$9</definedName>
    <definedName name="Cuadro08Encabezados">#REF!</definedName>
    <definedName name="Cuadro08Esquina" localSheetId="9">#REF!</definedName>
    <definedName name="Cuadro08Esquina" localSheetId="7">'Cuadro #8'!$A$4:$A$9</definedName>
    <definedName name="Cuadro08Esquina">#REF!</definedName>
    <definedName name="Cuadro08Notas" localSheetId="9">#REF!</definedName>
    <definedName name="Cuadro08Notas" localSheetId="7">'Cuadro #8'!$A$67:$N$75</definedName>
    <definedName name="Cuadro08Notas">#REF!</definedName>
    <definedName name="Cuadro08Titulos" localSheetId="9">#REF!</definedName>
    <definedName name="Cuadro08Titulos" localSheetId="7">'Cuadro #8'!$A$1:$B$3</definedName>
    <definedName name="Cuadro08Titulos">#REF!</definedName>
    <definedName name="Cuadro09Conceptos" localSheetId="9">#REF!</definedName>
    <definedName name="Cuadro09Conceptos" localSheetId="10">#REF!</definedName>
    <definedName name="Cuadro09Conceptos" localSheetId="8">'Cuadro #9'!$A$11:$A$106</definedName>
    <definedName name="Cuadro09Conceptos" localSheetId="0">#REF!</definedName>
    <definedName name="Cuadro09Conceptos">#REF!</definedName>
    <definedName name="Cuadro09Datos" localSheetId="9">#REF!</definedName>
    <definedName name="Cuadro09Datos" localSheetId="10">#REF!</definedName>
    <definedName name="Cuadro09Datos" localSheetId="8">'Cuadro #9'!$B$11:$O$106</definedName>
    <definedName name="Cuadro09Datos" localSheetId="0">#REF!</definedName>
    <definedName name="Cuadro09Datos">#REF!</definedName>
    <definedName name="Cuadro09Encabezados" localSheetId="9">#REF!</definedName>
    <definedName name="Cuadro09Encabezados" localSheetId="10">#REF!</definedName>
    <definedName name="Cuadro09Encabezados" localSheetId="8">'Cuadro #9'!$B$4:$O$10</definedName>
    <definedName name="Cuadro09Encabezados" localSheetId="0">#REF!</definedName>
    <definedName name="Cuadro09Encabezados">#REF!</definedName>
    <definedName name="Cuadro09Esquina" localSheetId="9">#REF!</definedName>
    <definedName name="Cuadro09Esquina" localSheetId="10">#REF!</definedName>
    <definedName name="Cuadro09Esquina" localSheetId="8">'Cuadro #9'!$A$4:$A$10</definedName>
    <definedName name="Cuadro09Esquina" localSheetId="0">#REF!</definedName>
    <definedName name="Cuadro09Esquina">#REF!</definedName>
    <definedName name="Cuadro09Notas" localSheetId="9">#REF!</definedName>
    <definedName name="Cuadro09Notas" localSheetId="10">#REF!</definedName>
    <definedName name="Cuadro09Notas" localSheetId="8">'Cuadro #9'!$A$107:$E$111</definedName>
    <definedName name="Cuadro09Notas" localSheetId="0">#REF!</definedName>
    <definedName name="Cuadro09Notas">#REF!</definedName>
    <definedName name="Cuadro09Titulos" localSheetId="9">#REF!</definedName>
    <definedName name="Cuadro09Titulos" localSheetId="10">#REF!</definedName>
    <definedName name="Cuadro09Titulos" localSheetId="8">'Cuadro #9'!$A$1:$C$3</definedName>
    <definedName name="Cuadro09Titulos" localSheetId="0">#REF!</definedName>
    <definedName name="Cuadro09Titulos">#REF!</definedName>
    <definedName name="Cuadro10Conceptos" localSheetId="9">'Cuadro #10'!$A$7:$A$49</definedName>
    <definedName name="Cuadro10Datos" localSheetId="9">'Cuadro #10'!$B$7:$R$49</definedName>
    <definedName name="Cuadro10Encabezados" localSheetId="9">'Cuadro #10'!$B$4:$R$6</definedName>
    <definedName name="Cuadro10Esquina" localSheetId="9">'Cuadro #10'!$A$4:$A$6</definedName>
    <definedName name="Cuadro10Notas" localSheetId="9">'Cuadro #10'!$A$72:$R$75</definedName>
    <definedName name="Cuadro10Titulos" localSheetId="9">'Cuadro #10'!$A$1:$R$3</definedName>
    <definedName name="Cuadro11Conceptos">#N/A</definedName>
    <definedName name="Cuadro11Datos">#N/A</definedName>
    <definedName name="Cuadro11Encabezados">#N/A</definedName>
    <definedName name="Cuadro11Esquina">#N/A</definedName>
    <definedName name="Cuadro11Notas">#N/A</definedName>
    <definedName name="Cuadro11Titulos">#N/A</definedName>
    <definedName name="Cuadro12Conceptos">#N/A</definedName>
    <definedName name="Cuadro12Datos">#N/A</definedName>
    <definedName name="Cuadro12Encabezados">#N/A</definedName>
    <definedName name="Cuadro12Esquina">#N/A</definedName>
    <definedName name="Cuadro12Notas">#N/A</definedName>
    <definedName name="Cuadro12Titulos">#N/A</definedName>
    <definedName name="Cuadro13Conceptos">#N/A</definedName>
    <definedName name="Cuadro13Datos">#N/A</definedName>
    <definedName name="Cuadro13Encabezados">#N/A</definedName>
    <definedName name="Cuadro13Esquina">#N/A</definedName>
    <definedName name="Cuadro13Notas">#N/A</definedName>
    <definedName name="Cuadro13Titulos">#N/A</definedName>
    <definedName name="CUADROB1">'[13]Tables 34-38'!#REF!</definedName>
    <definedName name="CUADROI">#REF!</definedName>
    <definedName name="cuadroI_3">#REF!</definedName>
    <definedName name="cuadroI_5">'[14]Cuadro I-5 94-00'!$A$3:$I$46</definedName>
    <definedName name="CUADROII">#REF!</definedName>
    <definedName name="CUADROIII">#REF!</definedName>
    <definedName name="CUADROIV">#REF!</definedName>
    <definedName name="CUADROV">#REF!</definedName>
    <definedName name="CUADROVI">#REF!</definedName>
    <definedName name="CUADROVII">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">'[15]PIB EN CORR'!#REF!</definedName>
    <definedName name="D_B">[6]Q7!$E$22:$AH$22</definedName>
    <definedName name="D_BCA_NGDP">[16]DA!#REF!</definedName>
    <definedName name="D_BCA1">[16]DA!#REF!</definedName>
    <definedName name="D_BCA2">[16]DA!#REF!</definedName>
    <definedName name="D_BE">[16]DA!#REF!</definedName>
    <definedName name="D_BFDA">[16]DA!#REF!</definedName>
    <definedName name="D_BFL_C">[16]DA!#REF!</definedName>
    <definedName name="D_BFL_L">[16]DA!#REF!</definedName>
    <definedName name="D_BFLO">[16]DA!#REF!</definedName>
    <definedName name="D_BFPLBN">[16]DA!#REF!</definedName>
    <definedName name="D_BFPLMM">[16]DA!#REF!</definedName>
    <definedName name="D_BFRA">[16]DA!#REF!</definedName>
    <definedName name="D_BFRA2">[16]DA!#REF!</definedName>
    <definedName name="D_BFUND">[16]DA!#REF!</definedName>
    <definedName name="D_BGS1">[16]DA!#REF!</definedName>
    <definedName name="D_BGS2">[16]DA!#REF!</definedName>
    <definedName name="D_BK">[16]DA!#REF!</definedName>
    <definedName name="D_BKFAX">[16]DA!#REF!</definedName>
    <definedName name="D_BOB">[16]DA!#REF!</definedName>
    <definedName name="D_BOP">[16]DA!#REF!</definedName>
    <definedName name="D_BOP1">[16]DA!#REF!</definedName>
    <definedName name="D_BRASS2">[16]DA!#REF!</definedName>
    <definedName name="D_BS">[16]DA!#REF!</definedName>
    <definedName name="D_BT">[16]DA!#REF!</definedName>
    <definedName name="D_BTR">[16]DA!#REF!</definedName>
    <definedName name="D_G">[6]Q7!$E$21:$AH$21</definedName>
    <definedName name="D_L">[6]Q7!$E$13:$AH$13</definedName>
    <definedName name="D_O">[6]Q7!$E$23:$AH$23</definedName>
    <definedName name="D_S">[6]Q7!$E$16:$AH$16</definedName>
    <definedName name="D_SRM">[6]Q7!$E$34:$AH$34</definedName>
    <definedName name="D_SY">[6]Q7!$E$10:$AH$10</definedName>
    <definedName name="d305.">[17]mm2000dga!#REF!</definedName>
    <definedName name="DA">[6]Q7!$E$33:$AH$33</definedName>
    <definedName name="Data">#REF!</definedName>
    <definedName name="date">#REF!</definedName>
    <definedName name="dates">#REF!</definedName>
    <definedName name="DATES_A">#REF!</definedName>
    <definedName name="dato" localSheetId="9">'[18]Cuadro #10'!#REF!</definedName>
    <definedName name="dato">'[18]Cuadro #10'!#REF!</definedName>
    <definedName name="DB">[6]Q7!$E$28:$AH$28</definedName>
    <definedName name="dcc98j">[5]Programa!#REF!</definedName>
    <definedName name="dcc98s">#REF!</definedName>
    <definedName name="dd" hidden="1">{"Riqfin97",#N/A,FALSE,"Tran";"Riqfinpro",#N/A,FALSE,"Tran"}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hidden="1">{"Minpmon",#N/A,FALSE,"Monthinput"}</definedName>
    <definedName name="dddddd" hidden="1">{"Tab1",#N/A,FALSE,"P";"Tab2",#N/A,FALSE,"P"}</definedName>
    <definedName name="defesti">#REF!</definedName>
    <definedName name="deficit">#REF!</definedName>
    <definedName name="DEFLATORS">[19]GDP!#REF!</definedName>
    <definedName name="DEFLGAST">'[2]PIB corr'!#REF!</definedName>
    <definedName name="der" hidden="1">{"Tab1",#N/A,FALSE,"P";"Tab2",#N/A,FALSE,"P"}</definedName>
    <definedName name="DETALLE">#REF!</definedName>
    <definedName name="dexbccr">#REF!</definedName>
    <definedName name="dfasdf">[0]!dfasdf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FG" hidden="1">#REF!</definedName>
    <definedName name="DG">[6]Q7!$E$27:$AH$27</definedName>
    <definedName name="DG_S">[6]Q7!$E$18:$AH$18</definedName>
    <definedName name="DMBYS">[11]RESULTADOS!$86:$86</definedName>
    <definedName name="DNP">[11]SUPUESTOS!A$18</definedName>
    <definedName name="DO">[6]Q7!$E$29:$AH$29</definedName>
    <definedName name="DPOB">[11]SUPUESTOS!A$7</definedName>
    <definedName name="DRFP">'[11]SMONET-FINANC'!$99:$99</definedName>
    <definedName name="DS">[6]Q7!$E$38:$AH$38</definedName>
    <definedName name="dsaf" hidden="1">{"Riqfin97",#N/A,FALSE,"Tran";"Riqfinpro",#N/A,FALSE,"Tran"}</definedName>
    <definedName name="DSI">[6]Q7!$E$40:$AH$40</definedName>
    <definedName name="DSP">[6]Q7!$E$43:$AH$43</definedName>
    <definedName name="DSPG">[6]Q7!$E$45:$AH$45</definedName>
    <definedName name="dsrgwegr" hidden="1">{"Riqfin97",#N/A,FALSE,"Tran";"Riqfinpro",#N/A,FALSE,"Tran"}</definedName>
    <definedName name="DXBYS">[11]RESULTADOS!$82:$82</definedName>
    <definedName name="e" localSheetId="9" hidden="1">[8]GRAFICOS!#REF!</definedName>
    <definedName name="E" localSheetId="0">'[15]PIB EN CORR'!#REF!</definedName>
    <definedName name="e" hidden="1">[8]GRAFICOS!#REF!</definedName>
    <definedName name="EDNA">[6]Q6!$E$151:$AH$151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jecIndDiaConceptos">'[20]cuadro presidencia-diario'!$A$5:$C$55</definedName>
    <definedName name="EjecIndDiaDatos">'[20]cuadro presidencia-diario'!$D$5:$M$55</definedName>
    <definedName name="EjecIndDiaEncabezados">'[20]cuadro presidencia-diario'!$D$3:$M$4</definedName>
    <definedName name="EjecIndDiaEsquina">'[20]cuadro presidencia-diario'!$A$3:$C$4</definedName>
    <definedName name="EjecIndDiaNotas">'[20]cuadro presidencia-diario'!$A$56:$M$64</definedName>
    <definedName name="EjecIndDiaTitulos">'[20]cuadro presidencia-diario'!$A$1:$M$2</definedName>
    <definedName name="EjecIndMenAnuConceptos">'[20]mensual-flujos acumulados'!$A$5:$C$47</definedName>
    <definedName name="EjecIndMenAnuDatos">'[20]mensual-flujos acumulados'!$D$5:$M$47</definedName>
    <definedName name="EjecIndMenAnuEncabezados">'[20]mensual-flujos acumulados'!$D$3:$M$4</definedName>
    <definedName name="EjecIndMenAnuEsquina">'[20]mensual-flujos acumulados'!$A$3:$C$4</definedName>
    <definedName name="EjecIndMenAnuNotas">'[20]mensual-flujos acumulados'!$A$48:$C$53</definedName>
    <definedName name="EjecIndMenAnuTitulos">'[20]mensual-flujos acumulados'!$A$1:$C$2</definedName>
    <definedName name="ele">#REF!</definedName>
    <definedName name="elect">#REF!</definedName>
    <definedName name="emi98j">[5]Programa!#REF!</definedName>
    <definedName name="emi98s">#REF!</definedName>
    <definedName name="encajec">#REF!</definedName>
    <definedName name="encajed">#REF!</definedName>
    <definedName name="encajefectivo">'[21]Graficos de Encaje Efectivo 2'!$B$3:$M$71</definedName>
    <definedName name="End_Bal">#REF!</definedName>
    <definedName name="ENDA">[6]Q6!$E$148:$AH$148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ror" localSheetId="9" hidden="1">[8]GRAFICOS!#REF!</definedName>
    <definedName name="error" hidden="1">[8]GRAFICOS!#REF!</definedName>
    <definedName name="ert" hidden="1">{"Minpmon",#N/A,FALSE,"Monthinput"}</definedName>
    <definedName name="esrgwer" hidden="1">{#N/A,#N/A,FALSE,"SR1";#N/A,#N/A,FALSE,"SR2";#N/A,#N/A,FALSE,"SR3";#N/A,#N/A,FALSE,"SR4"}</definedName>
    <definedName name="estacional">#REF!</definedName>
    <definedName name="etwete" hidden="1">{"Riqfin97",#N/A,FALSE,"Tran";"Riqfinpro",#N/A,FALSE,"Tran"}</definedName>
    <definedName name="eugenia" localSheetId="9">#REF!</definedName>
    <definedName name="eugenia" localSheetId="5">#REF!</definedName>
    <definedName name="eugenia">#REF!</definedName>
    <definedName name="ExitWRS">[6]Main!$AB$25</definedName>
    <definedName name="Exportacion_Por_Importancia">[22]Macro1!$A$1</definedName>
    <definedName name="Extra_Pay">#REF!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b">[5]Programa!#REF!</definedName>
    <definedName name="fecha">[5]Programa!#REF!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">#REF!</definedName>
    <definedName name="finan1">#REF!</definedName>
    <definedName name="Financing" hidden="1">{"Tab1",#N/A,FALSE,"P";"Tab2",#N/A,FALSE,"P"}</definedName>
    <definedName name="FLOR">#REF!</definedName>
    <definedName name="fluct">#REF!</definedName>
    <definedName name="FLUJO">'[23]Base de Datos Proyecciones'!$A$2:$H$2</definedName>
    <definedName name="fre" hidden="1">{"Tab1",#N/A,FALSE,"P";"Tab2",#N/A,FALSE,"P"}</definedName>
    <definedName name="fsgwereert" hidden="1">{"Tab1",#N/A,FALSE,"P";"Tab2",#N/A,FALSE,"P"}</definedName>
    <definedName name="ftaref">#REF!</definedName>
    <definedName name="ftconf">#REF!</definedName>
    <definedName name="ftima">#REF!</definedName>
    <definedName name="ftimaf">#REF!</definedName>
    <definedName name="ftr" hidden="1">{"Riqfin97",#N/A,FALSE,"Tran";"Riqfinpro",#N/A,FALSE,"Tran"}</definedName>
    <definedName name="fty" hidden="1">{"Riqfin97",#N/A,FALSE,"Tran";"Riqfinpro",#N/A,FALSE,"Tran"}</definedName>
    <definedName name="Full_Print">#REF!</definedName>
    <definedName name="g">#REF!</definedName>
    <definedName name="GASTOCORD">'[2]PIB corr'!#REF!</definedName>
    <definedName name="GASTORO">'[2]PIB corr'!#REF!</definedName>
    <definedName name="GATO">#REF!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'[24]J(Priv.Cap)'!#REF!</definedName>
    <definedName name="ght" hidden="1">{"Tab1",#N/A,FALSE,"P";"Tab2",#N/A,FALSE,"P"}</definedName>
    <definedName name="GOESC96">#REF!</definedName>
    <definedName name="_xlnm.Recorder">#REF!</definedName>
    <definedName name="Graf" localSheetId="9">#REF!</definedName>
    <definedName name="Graf">#REF!</definedName>
    <definedName name="Grafico1">#REF!</definedName>
    <definedName name="Grafico2">#REF!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ader_Row">ROW(#REF!)</definedName>
    <definedName name="Heading39">#REF!</definedName>
    <definedName name="hhh" hidden="1">{"Minpmon",#N/A,FALSE,"Monthinput"}</definedName>
    <definedName name="hhhh">[0]!hhhh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ip">'[25]Supuestos '!$A$3:$I$34</definedName>
    <definedName name="hora">[5]Programa!#REF!</definedName>
    <definedName name="hpu" hidden="1">{"Tab1",#N/A,FALSE,"P";"Tab2",#N/A,FALSE,"P"}</definedName>
    <definedName name="hui" hidden="1">{"Tab1",#N/A,FALSE,"P";"Tab2",#N/A,FALSE,"P"}</definedName>
    <definedName name="huo" hidden="1">{"Tab1",#N/A,FALSE,"P";"Tab2",#N/A,FALSE,"P"}</definedName>
    <definedName name="i">#REF!</definedName>
    <definedName name="ii" hidden="1">{"Tab1",#N/A,FALSE,"P";"Tab2",#N/A,FALSE,"P"}</definedName>
    <definedName name="iii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ma">#REF!</definedName>
    <definedName name="imaor">#REF!</definedName>
    <definedName name="Imprimir_área_IM">#REF!</definedName>
    <definedName name="ind">#REF!</definedName>
    <definedName name="INDICE">[5]Programa!#REF!</definedName>
    <definedName name="INDINUEVO" localSheetId="10">#REF!</definedName>
    <definedName name="INDINUEVO">#REF!</definedName>
    <definedName name="INE">#REF!</definedName>
    <definedName name="INF">[11]SUPUESTOS!A$21</definedName>
    <definedName name="INF._MONITOREO" localSheetId="9">#REF!</definedName>
    <definedName name="INF._MONITOREO">#REF!</definedName>
    <definedName name="INGOES96">#REF!</definedName>
    <definedName name="Int">#REF!</definedName>
    <definedName name="Interest_Rate">#REF!</definedName>
    <definedName name="iouiuopo" hidden="1">{"Tab1",#N/A,FALSE,"P";"Tab2",#N/A,FALSE,"P"}</definedName>
    <definedName name="ipc">#REF!</definedName>
    <definedName name="ipc98j">[5]Programa!#REF!</definedName>
    <definedName name="ipc98s">#REF!</definedName>
    <definedName name="Janet" hidden="1">'[25]SNF Córd'!$A$18:$A$19</definedName>
    <definedName name="jdfhgghg" hidden="1">{"Riqfin97",#N/A,FALSE,"Tran";"Riqfinpro",#N/A,FALSE,"Tran"}</definedName>
    <definedName name="jj" hidden="1">{"Riqfin97",#N/A,FALSE,"Tran";"Riqfinpro",#N/A,FALSE,"Tran"}</definedName>
    <definedName name="jjflkjhkj" hidden="1">{"Tab1",#N/A,FALSE,"P";"Tab2",#N/A,FALSE,"P"}</definedName>
    <definedName name="jjj" hidden="1">{"Riqfin97",#N/A,FALSE,"Tran";"Riqfinpro",#N/A,FALSE,"Tran"}</definedName>
    <definedName name="jjjj" hidden="1">{"Tab1",#N/A,FALSE,"P";"Tab2",#N/A,FALSE,"P"}</definedName>
    <definedName name="jjjjjj" hidden="1">'[24]J(Priv.Cap)'!#REF!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k" hidden="1">{"Tab1",#N/A,FALSE,"P";"Tab2",#N/A,FALSE,"P"}</definedName>
    <definedName name="kkj" hidden="1">{"Riqfin97",#N/A,FALSE,"Tran";"Riqfinpro",#N/A,FALSE,"Tran"}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>[0]!kkkk</definedName>
    <definedName name="kkkkk" hidden="1">'[26]J(Priv.Cap)'!#REF!</definedName>
    <definedName name="kkkkkkkk" hidden="1">{"Riqfin97",#N/A,FALSE,"Tran";"Riqfinpro",#N/A,FALSE,"Tran"}</definedName>
    <definedName name="Last_Row">IF([0]!Values_Entered,Header_Row+[0]!Number_of_Payments,Header_Row)</definedName>
    <definedName name="LCM">[6]Q3!$E$45:$AH$45</definedName>
    <definedName name="LE">[6]Q3!$E$13:$AH$13</definedName>
    <definedName name="LEM">[6]Q3!$E$51:$AH$51</definedName>
    <definedName name="LHEM">[6]Q3!$E$33:$AH$33</definedName>
    <definedName name="LHM">[6]Q3!$E$54:$AH$54</definedName>
    <definedName name="LIBOR3">[11]SUPUESTOS!$12:$12</definedName>
    <definedName name="LIBOR6">[11]SUPUESTOS!A$11</definedName>
    <definedName name="LIPM">[6]Q3!$E$42:$AH$42</definedName>
    <definedName name="liqc">[5]Programa!#REF!</definedName>
    <definedName name="liqd">[5]Programa!#REF!</definedName>
    <definedName name="liquidez">'[7]Encaje Efectivo'!$A$155:$R$178</definedName>
    <definedName name="ll" hidden="1">{"Tab1",#N/A,FALSE,"P";"Tab2",#N/A,FALSE,"P"}</definedName>
    <definedName name="LLF">[6]Q3!$E$10:$AH$10</definedName>
    <definedName name="lll" hidden="1">{"Minpmon",#N/A,FALSE,"Monthinput"}</definedName>
    <definedName name="llll" hidden="1">{"Minpmon",#N/A,FALSE,"Monthinput"}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oan_Amount">#REF!</definedName>
    <definedName name="Loan_Start">#REF!</definedName>
    <definedName name="Loan_Years">#REF!</definedName>
    <definedName name="LP">[6]Q3!$E$19:$AH$19</definedName>
    <definedName name="lpopoiuo" hidden="1">{"Tab1",#N/A,FALSE,"P";"Tab2",#N/A,FALSE,"P"}</definedName>
    <definedName name="LULCM">[6]Q3!$E$36:$AH$36</definedName>
    <definedName name="LUR">[6]Q3!$E$16:$AH$16</definedName>
    <definedName name="m">#REF!</definedName>
    <definedName name="MACROINPUT">#REF!</definedName>
    <definedName name="mar">[5]Programa!#REF!</definedName>
    <definedName name="maria" localSheetId="9">#REF!</definedName>
    <definedName name="maria" localSheetId="5">#REF!</definedName>
    <definedName name="maria">#REF!</definedName>
    <definedName name="marzo12" hidden="1">#REF!</definedName>
    <definedName name="may">[5]Programa!#REF!</definedName>
    <definedName name="MCV">[6]Q2!$E$63:$AH$63</definedName>
    <definedName name="MCV_B">[6]Q6!$E$157:$AH$157</definedName>
    <definedName name="MCV_B1">[6]Q6!$E$158:$AH$158</definedName>
    <definedName name="MCV_D">[6]Q7!$E$58:$AH$58</definedName>
    <definedName name="MCV_D1">[6]Q7!$E$59:$AH$59</definedName>
    <definedName name="MCV_N">[10]Q1!$E$57:$AH$57</definedName>
    <definedName name="MCV_N1">[10]Q1!$E$58:$AH$58</definedName>
    <definedName name="meses">[27]EJECUTIVO!$M$54:$M$65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S_BCA_GDP">[6]Micro!$E$27:$AH$27</definedName>
    <definedName name="MS_BMG">[6]Micro!$E$29:$AH$29</definedName>
    <definedName name="MS_BXG">[6]Micro!$E$28:$AH$28</definedName>
    <definedName name="MS_GCB_NGDP">[6]Micro!$E$19:$AH$19</definedName>
    <definedName name="MS_GGB_NGDP">[6]Micro!$E$20:$AH$20</definedName>
    <definedName name="MS_LUR">[6]Micro!$E$15:$AH$15</definedName>
    <definedName name="MS_NGDP">[6]Micro!$E$12:$AH$12</definedName>
    <definedName name="MS_NGDP_RG">[6]Micro!$E$9:$AH$9</definedName>
    <definedName name="MS_PCPIG">[6]Micro!$E$16:$AH$16</definedName>
    <definedName name="MS_TMG_RPCH">[6]Micro!$E$24:$AH$24</definedName>
    <definedName name="MS_TXG_RPCH">[6]Micro!$E$23:$AH$23</definedName>
    <definedName name="MS_TXGM_DPCH">[6]Micro!#REF!</definedName>
    <definedName name="mte" hidden="1">{"Riqfin97",#N/A,FALSE,"Tran";"Riqfinpro",#N/A,FALSE,"Tran"}</definedName>
    <definedName name="n" hidden="1">{"Minpmon",#N/A,FALSE,"Monthinput"}</definedName>
    <definedName name="names">#REF!</definedName>
    <definedName name="NAMES_A">#REF!</definedName>
    <definedName name="NC_R">[10]Q1!$E$8:$AH$8</definedName>
    <definedName name="NCG">[6]Q2!$E$8:$AH$8</definedName>
    <definedName name="NCG_R">[10]Q1!$E$11:$AH$11</definedName>
    <definedName name="NCP">[6]Q2!$E$11:$AH$11</definedName>
    <definedName name="NCP_R">[10]Q1!$E$14:$AH$14</definedName>
    <definedName name="NFB_R">[10]Q1!$E$29:$AH$29</definedName>
    <definedName name="NFB_R_GDP">[10]Q1!$E$30:$AH$30</definedName>
    <definedName name="NFI">[6]Q2!$E$20:$AH$20</definedName>
    <definedName name="NFI_R">[10]Q1!$E$23:$AH$23</definedName>
    <definedName name="NFIG">[6]Q2!$E$23:$AH$23</definedName>
    <definedName name="NFIP">[6]Q2!$E$26:$AH$26</definedName>
    <definedName name="NGDP">[6]Q2!$E$47:$AH$47</definedName>
    <definedName name="NGDP_D">[6]Q3!$E$22:$AH$22</definedName>
    <definedName name="NGDP_D.ARQ">#REF!</definedName>
    <definedName name="NGDP_D.Q">#REF!</definedName>
    <definedName name="NGDP_D.YOY">#REF!</definedName>
    <definedName name="NGDP_DG">[6]Q3!$E$23:$AH$23</definedName>
    <definedName name="NGDP_R">[10]Q1!$E$50:$AH$50</definedName>
    <definedName name="NGDP_R.ARQ">#REF!</definedName>
    <definedName name="NGDP_R.Q">#REF!</definedName>
    <definedName name="NGDP_R.YOY">#REF!</definedName>
    <definedName name="NGDP_RG">[10]Q1!$E$51:$AH$51</definedName>
    <definedName name="NGS">[6]Q2!$E$50:$AH$50</definedName>
    <definedName name="NGS_NGDP">[6]Q2!$E$51:$AH$51</definedName>
    <definedName name="NGSG">[6]Q2!$E$53:$AH$53</definedName>
    <definedName name="NGSP">[6]Q2!$E$56:$AH$56</definedName>
    <definedName name="NI">[6]Q2!$E$14:$AH$14</definedName>
    <definedName name="NI_GDP">[6]Q2!$E$16:$AH$16</definedName>
    <definedName name="NI_NGDP">[6]Q2!$E$16:$AH$16</definedName>
    <definedName name="NI_R">[10]Q1!$E$17:$AH$17</definedName>
    <definedName name="NINV">[6]Q2!$E$18:$AH$18</definedName>
    <definedName name="NINV_R">[10]Q1!$E$20:$AH$20</definedName>
    <definedName name="NINV_R_GDP">[10]Q1!$E$21:$AH$21</definedName>
    <definedName name="nknlkjn" hidden="1">{"Tab1",#N/A,FALSE,"P";"Tab2",#N/A,FALSE,"P"}</definedName>
    <definedName name="NM">[6]Q2!$E$38:$AH$38</definedName>
    <definedName name="NM_R">[10]Q1!$E$41:$AH$41</definedName>
    <definedName name="NMG">[6]Q2!$E$41:$AH$41</definedName>
    <definedName name="NMG_R">[10]Q1!$E$44:$AH$44</definedName>
    <definedName name="NMG_RG">[10]Q1!$E$45:$AH$45</definedName>
    <definedName name="NMS">[6]Q2!$E$44:$AH$44</definedName>
    <definedName name="NMS_R">[10]Q1!$E$47:$AH$47</definedName>
    <definedName name="nn" hidden="1">{"Riqfin97",#N/A,FALSE,"Tran";"Riqfinpro",#N/A,FALSE,"Tran"}</definedName>
    <definedName name="nnn">[0]!nnn</definedName>
    <definedName name="nnnnn">[0]!nnnnn</definedName>
    <definedName name="nnnnnnnnnn" hidden="1">{"Minpmon",#N/A,FALSE,"Monthinput"}</definedName>
    <definedName name="nnnnnnnnnnnn" hidden="1">{"Riqfin97",#N/A,FALSE,"Tran";"Riqfinpro",#N/A,FALSE,"Tran"}</definedName>
    <definedName name="NTDD_R">[10]Q1!$E$26:$AH$26</definedName>
    <definedName name="NTDD_R.ARQ">#REF!</definedName>
    <definedName name="NTDD_R.Q">#REF!</definedName>
    <definedName name="NTDD_R.YOY">#REF!</definedName>
    <definedName name="NTDD_RG">[10]Q1!$E$27:$AH$27</definedName>
    <definedName name="Num_Pmt_Per_Year">#REF!</definedName>
    <definedName name="Number_of_Payments">MATCH(0.01,End_Bal,-1)+1</definedName>
    <definedName name="NX">[6]Q2!$E$29:$AH$29</definedName>
    <definedName name="NX_R">[10]Q1!$E$32:$AH$32</definedName>
    <definedName name="NXG">[6]Q2!$E$32:$AH$32</definedName>
    <definedName name="NXG_R">[10]Q1!$E$35:$AH$35</definedName>
    <definedName name="NXG_RG">[10]Q1!$E$36:$AH$36</definedName>
    <definedName name="NXS">[6]Q2!$E$35:$AH$35</definedName>
    <definedName name="NXS_R">[10]Q1!$E$38:$AH$38</definedName>
    <definedName name="OnShow">[0]!OnShow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s">#REF!</definedName>
    <definedName name="otros2000">#REF!</definedName>
    <definedName name="otros2001">#REF!</definedName>
    <definedName name="otros2002">#REF!</definedName>
    <definedName name="otros2003">#REF!</definedName>
    <definedName name="otros98">[5]Programa!#REF!</definedName>
    <definedName name="otros98j">[5]Programa!#REF!</definedName>
    <definedName name="otros98s">#REF!</definedName>
    <definedName name="otros99">#REF!</definedName>
    <definedName name="p" hidden="1">{"Riqfin97",#N/A,FALSE,"Tran";"Riqfinpro",#N/A,FALSE,"Tran"}</definedName>
    <definedName name="paginauno">#REF!</definedName>
    <definedName name="PAGOS">#REF!</definedName>
    <definedName name="Parte1">#REF!</definedName>
    <definedName name="Parte2">#REF!</definedName>
    <definedName name="PARTIDA">[28]SPNF!#REF!</definedName>
    <definedName name="Path_Data">#REF!</definedName>
    <definedName name="Path_System">#REF!</definedName>
    <definedName name="Pay_Date">#REF!</definedName>
    <definedName name="Pay_Num">#REF!</definedName>
    <definedName name="Payment_Date">DATE(YEAR(Loan_Start),MONTH(Loan_Start)+Payment_Number,DAY(Loan_Start))</definedName>
    <definedName name="Payment_Date2">#N/A</definedName>
    <definedName name="pchBM">[6]Q6!#REF!</definedName>
    <definedName name="pchBMG">[6]Q6!$E$27:$AH$27</definedName>
    <definedName name="pchBX">[6]Q6!#REF!</definedName>
    <definedName name="pchBXG">[6]Q6!$E$19:$AH$19</definedName>
    <definedName name="pchNM_R">[10]Q1!$E$42:$AH$42</definedName>
    <definedName name="pchNMG_R">[10]Q1!$E$45:$AH$45</definedName>
    <definedName name="pchNX_R">[10]Q1!$E$33:$AH$33</definedName>
    <definedName name="pchNXG_R">[10]Q1!$E$36:$AH$36</definedName>
    <definedName name="PCPI">[6]Q3!$E$25:$AH$25</definedName>
    <definedName name="PCPI.ARQ">#REF!</definedName>
    <definedName name="PCPI.Q">#REF!</definedName>
    <definedName name="PCPI.YOY">#REF!</definedName>
    <definedName name="PCPIE">[6]Q3!$E$28:$AH$28</definedName>
    <definedName name="PCPIG">[6]Q3!$E$26:$AH$26</definedName>
    <definedName name="PERE96">#REF!</definedName>
    <definedName name="PEX">[11]SUPUESTOS!A$14</definedName>
    <definedName name="pib_int">#REF!</definedName>
    <definedName name="pib98j">[5]Programa!#REF!</definedName>
    <definedName name="pib98s">[5]Programa!#REF!</definedName>
    <definedName name="PIBCORD">'[2]PIB corr'!#REF!</definedName>
    <definedName name="PIBORO">'[2]PIB corr'!#REF!</definedName>
    <definedName name="PIBporSECT">#REF!</definedName>
    <definedName name="pit" hidden="1">{"Riqfin97",#N/A,FALSE,"Tran";"Riqfinpro",#N/A,FALSE,"Tran"}</definedName>
    <definedName name="plame">#REF!</definedName>
    <definedName name="plame2000">#REF!</definedName>
    <definedName name="plame2001">#REF!</definedName>
    <definedName name="plame2002">#REF!</definedName>
    <definedName name="plame2003">#REF!</definedName>
    <definedName name="plame98">[5]Programa!#REF!</definedName>
    <definedName name="plame98j">[5]Programa!#REF!</definedName>
    <definedName name="plame98s">#REF!</definedName>
    <definedName name="plame99">#REF!</definedName>
    <definedName name="plazo">#REF!</definedName>
    <definedName name="plazo2000">#REF!</definedName>
    <definedName name="plazo2001">#REF!</definedName>
    <definedName name="plazo2002">#REF!</definedName>
    <definedName name="plazo2003">#REF!</definedName>
    <definedName name="plazo98">[5]Programa!#REF!</definedName>
    <definedName name="plazo98j">[5]Programa!#REF!</definedName>
    <definedName name="plazo98s">#REF!</definedName>
    <definedName name="plazo99">#REF!</definedName>
    <definedName name="posnet2">#REF!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ppppppp" localSheetId="9">#REF!</definedName>
    <definedName name="ppppppp" localSheetId="5">#REF!</definedName>
    <definedName name="ppppppp">#REF!</definedName>
    <definedName name="PPPWGT">[6]Q2!$E$65:$AH$65</definedName>
    <definedName name="Princ">#REF!</definedName>
    <definedName name="Print_Area_Reset">OFFSET(Full_Print,0,0,Last_Row)</definedName>
    <definedName name="PrintThis_Links">[6]Links!$A$1:$F$33</definedName>
    <definedName name="PRIV0">[29]ASSUMPTIONS!#REF!</definedName>
    <definedName name="PRIV00">[29]ASSUMPTIONS!#REF!</definedName>
    <definedName name="priv1">#REF!</definedName>
    <definedName name="PRIV11">[29]ASSUMPTIONS!#REF!</definedName>
    <definedName name="priv2">#REF!</definedName>
    <definedName name="PRIV22">[29]ASSUMPTIONS!#REF!</definedName>
    <definedName name="PRIV3">[29]ASSUMPTIONS!#REF!</definedName>
    <definedName name="PRIV33">[29]ASSUMPTIONS!#REF!</definedName>
    <definedName name="PRIVADOS">#REF!</definedName>
    <definedName name="progra">#REF!</definedName>
    <definedName name="PUBL00">[29]ASSUMPTIONS!#REF!</definedName>
    <definedName name="PUBL11">[29]ASSUMPTIONS!#REF!</definedName>
    <definedName name="PUBL2">[29]ASSUMPTIONS!#REF!</definedName>
    <definedName name="PUBL22">[29]ASSUMPTIONS!#REF!</definedName>
    <definedName name="PUBL33">[29]ASSUMPTIONS!#REF!</definedName>
    <definedName name="PUBL5">[29]ASSUMPTIONS!#REF!</definedName>
    <definedName name="PUBL55">[29]ASSUMPTIONS!#REF!</definedName>
    <definedName name="PUBL6">[29]ASSUMPTIONS!#REF!</definedName>
    <definedName name="PUBL66">[29]ASSUMPTIONS!#REF!</definedName>
    <definedName name="qaz" hidden="1">{"Tab1",#N/A,FALSE,"P";"Tab2",#N/A,FALSE,"P"}</definedName>
    <definedName name="qer" hidden="1">{"Tab1",#N/A,FALSE,"P";"Tab2",#N/A,FALSE,"P"}</definedName>
    <definedName name="qq" hidden="1">'[26]J(Priv.Cap)'!#REF!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CATA">#REF!</definedName>
    <definedName name="RECLI">#REF!</definedName>
    <definedName name="RECTO">#REF!</definedName>
    <definedName name="RECUSOS">#REF!</definedName>
    <definedName name="renegocia">[5]Programa!#REF!</definedName>
    <definedName name="rerer2" hidden="1">{"Tab1",#N/A,FALSE,"P";"Tab2",#N/A,FALSE,"P"}</definedName>
    <definedName name="RESUM">#REF!</definedName>
    <definedName name="rf">[5]Programa!#REF!</definedName>
    <definedName name="RFSP">#REF!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nfinpriv">#REF!</definedName>
    <definedName name="RIQFIN">#REF!</definedName>
    <definedName name="rngErrorSort">[6]ErrCheck!$A$4</definedName>
    <definedName name="rngLastSave">[6]Main!$G$19</definedName>
    <definedName name="rngLastSent">[6]Main!$G$18</definedName>
    <definedName name="rngLastUpdate">[6]Links!$D$2</definedName>
    <definedName name="rngNeedsUpdate">[6]Links!$E$2</definedName>
    <definedName name="rngQuestChecked">[6]ErrCheck!$A$3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hidden="1">{"Tab1",#N/A,FALSE,"P";"Tab2",#N/A,FALSE,"P"}</definedName>
    <definedName name="sad" hidden="1">{"Riqfin97",#N/A,FALSE,"Tran";"Riqfinpro",#N/A,FALSE,"Tran"}</definedName>
    <definedName name="SALDO">#REF!</definedName>
    <definedName name="sbdfgbvsdg" hidden="1">{"Riqfin97",#N/A,FALSE,"Tran";"Riqfinpro",#N/A,FALSE,"Tran"}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CTEX">'[2]PIB corr'!#REF!</definedName>
    <definedName name="SECTORES">[28]SPNF!#REF!</definedName>
    <definedName name="sencount" hidden="1">2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>#REF!</definedName>
    <definedName name="SERVIC">#REF!</definedName>
    <definedName name="sfgwe" hidden="1">{"Riqfin97",#N/A,FALSE,"Tran";"Riqfinpro",#N/A,FALSE,"Tran"}</definedName>
    <definedName name="sgewrgwer" hidden="1">{"Minpmon",#N/A,FALSE,"Monthinput"}</definedName>
    <definedName name="SIDXGOB">'[11]SFISCAL-MOD'!$146:$146</definedName>
    <definedName name="sisfin2">#REF!</definedName>
    <definedName name="SISTEMA_BANCARIO_NACIONAL">#REF!</definedName>
    <definedName name="SISTEMAS">[30]Sistema!$A$1:$P$64</definedName>
    <definedName name="SITCENI_S">#REF!</definedName>
    <definedName name="srwertwerg" hidden="1">{"Riqfin97",#N/A,FALSE,"Tran";"Riqfinpro",#N/A,FALSE,"Tran"}</definedName>
    <definedName name="SS">[31]IMATA!$B$45:$B$108</definedName>
    <definedName name="ssbvb" hidden="1">{"Minpmon",#N/A,FALSE,"Monthinput"}</definedName>
    <definedName name="ssss" hidden="1">{"Riqfin97",#N/A,FALSE,"Tran";"Riqfinpro",#N/A,FALSE,"Tran"}</definedName>
    <definedName name="ssssss">[0]!ssssss</definedName>
    <definedName name="SUPUESTO">#REF!</definedName>
    <definedName name="supuestos">#REF!</definedName>
    <definedName name="swe" hidden="1">{"Tab1",#N/A,FALSE,"P";"Tab2",#N/A,FALSE,"P"}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{"Minpmon",#N/A,FALSE,"Monthinput"}</definedName>
    <definedName name="Table_1">#REF!</definedName>
    <definedName name="Table_2._Country_X___Public_Sector_Financing_1">#REF!</definedName>
    <definedName name="TABLE03">'[32]C:G'!$B$2:$X$215</definedName>
    <definedName name="TABLE05">#REF!</definedName>
    <definedName name="TABLE06">#REF!</definedName>
    <definedName name="TABLE07">#REF!</definedName>
    <definedName name="TABLE08">#REF!</definedName>
    <definedName name="TABLE09">[32]SR:I!$A$1:$T$453</definedName>
    <definedName name="TABLE10">[32]B:I!$B$54:$J$184</definedName>
    <definedName name="TABLE11">'[32]C:F'!$A$147:$H$1016</definedName>
    <definedName name="TABLE17">'[32]C:D'!$B$183:$U$249</definedName>
    <definedName name="Table2">[33]Stfrprtables!#REF!</definedName>
    <definedName name="TABLE21">'[32]C:D'!$B$370:$U$531</definedName>
    <definedName name="TABLE44">#REF!</definedName>
    <definedName name="TABLE46">[32]F!#REF!</definedName>
    <definedName name="TABLE47">[32]F!#REF!</definedName>
    <definedName name="TABLE48">#REF!</definedName>
    <definedName name="TABLE49">#REF!</definedName>
    <definedName name="Table5">[33]Stfrprtables!#REF!</definedName>
    <definedName name="TABLE50">#REF!</definedName>
    <definedName name="TABLE51">#REF!</definedName>
    <definedName name="TABLE52">#REF!</definedName>
    <definedName name="TABLE53">#REF!</definedName>
    <definedName name="TABLE54">#REF!</definedName>
    <definedName name="TABLE55">#REF!</definedName>
    <definedName name="TABLE56">#REF!</definedName>
    <definedName name="TABLE57">#REF!</definedName>
    <definedName name="TABLE58">#REF!</definedName>
    <definedName name="TABLE59">#REF!</definedName>
    <definedName name="TABLE60">#REF!</definedName>
    <definedName name="TABLE61">#REF!</definedName>
    <definedName name="TABLE62">#REF!</definedName>
    <definedName name="TABLE63">#REF!</definedName>
    <definedName name="TABLE64">#REF!</definedName>
    <definedName name="TABLE65">#REF!</definedName>
    <definedName name="TABLE66">#REF!</definedName>
    <definedName name="TABLE67">#REF!</definedName>
    <definedName name="TABLE68">#REF!</definedName>
    <definedName name="TABLE69">#REF!</definedName>
    <definedName name="TABLE70">#REF!</definedName>
    <definedName name="TABLE71">#REF!</definedName>
    <definedName name="TABLE72">#REF!</definedName>
    <definedName name="TABLE73">#REF!</definedName>
    <definedName name="TABLE74">#REF!</definedName>
    <definedName name="TABLE75">#REF!</definedName>
    <definedName name="TABLE76">#REF!</definedName>
    <definedName name="TABLE77">#REF!</definedName>
    <definedName name="TABLE78">#REF!</definedName>
    <definedName name="TABLE79">#REF!</definedName>
    <definedName name="Table8">#REF!</definedName>
    <definedName name="tblChecks">[6]ErrCheck!$A$3:$E$5</definedName>
    <definedName name="tblLinks">[6]Links!$A$4:$F$33</definedName>
    <definedName name="TCN">[11]SREAL!A$158</definedName>
    <definedName name="TERAN">#REF!</definedName>
    <definedName name="títulos">#REF!</definedName>
    <definedName name="_xlnm.Print_Titles">[16]Q5!$A:$C,[16]Q5!$1:$7</definedName>
    <definedName name="tj" hidden="1">{"Riqfin97",#N/A,FALSE,"Tran";"Riqfinpro",#N/A,FALSE,"Tran"}</definedName>
    <definedName name="Total_Interest">#REF!</definedName>
    <definedName name="Total_Pay">#REF!</definedName>
    <definedName name="Total_Payment">Scheduled_Payment+Extra_Payment</definedName>
    <definedName name="trans">#REF!</definedName>
    <definedName name="TRAS">#N/A</definedName>
    <definedName name="Trimestre">[27]EJECUTIVO!$N$54:$N$57</definedName>
    <definedName name="tt" hidden="1">{"Tab1",#N/A,FALSE,"P";"Tab2",#N/A,FALSE,"P"}</definedName>
    <definedName name="ttt" hidden="1">{"Minpmon",#N/A,FALSE,"Monthinput"}</definedName>
    <definedName name="tttt" hidden="1">{"Tab1",#N/A,FALSE,"P";"Tab2",#N/A,FALSE,"P"}</definedName>
    <definedName name="ttttt" hidden="1">[34]M!#REF!</definedName>
    <definedName name="ty" hidden="1">{"Riqfin97",#N/A,FALSE,"Tran";"Riqfinpro",#N/A,FALSE,"Tran"}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lues_Entered">IF(Loan_Amount*Interest_Rate*Loan_Years*Loan_Start&gt;0,1,0)</definedName>
    <definedName name="vcsbvvvcxbv" hidden="1">{"Riqfin97",#N/A,FALSE,"Tran";"Riqfinpro",#N/A,FALSE,"Tran"}</definedName>
    <definedName name="vcvz" hidden="1">{"Tab1",#N/A,FALSE,"P";"Tab2",#N/A,FALSE,"P"}</definedName>
    <definedName name="venci">#REF!</definedName>
    <definedName name="venci2000">#REF!</definedName>
    <definedName name="venci2001">#REF!</definedName>
    <definedName name="venci2002">#REF!</definedName>
    <definedName name="venci2003">#REF!</definedName>
    <definedName name="venci98">[5]Programa!#REF!</definedName>
    <definedName name="venci98j">[5]Programa!#REF!</definedName>
    <definedName name="venci98s">#REF!</definedName>
    <definedName name="venci99">#REF!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qertrwrt" hidden="1">{"Tab1",#N/A,FALSE,"P";"Tab2",#N/A,FALSE,"P"}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w" hidden="1">[34]M!#REF!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[34]M!#REF!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a">'[15]PIB EN CORR'!#REF!</definedName>
    <definedName name="xaa">'[15]PIB EN CORR'!$AV$5:$AV$77</definedName>
    <definedName name="xbb">'[15]PIB EN CORR'!#REF!</definedName>
    <definedName name="XBS">[11]SREAL!A$41</definedName>
    <definedName name="xdafs" hidden="1">{"Riqfin97",#N/A,FALSE,"Tran";"Riqfinpro",#N/A,FALSE,"Tran"}</definedName>
    <definedName name="xx" hidden="1">{"Riqfin97",#N/A,FALSE,"Tran";"Riqfinpro",#N/A,FALSE,"Tran"}</definedName>
    <definedName name="xxWRS_1">#REF!</definedName>
    <definedName name="xxxx" hidden="1">{"Riqfin97",#N/A,FALSE,"Tran";"Riqfinpro",#N/A,FALSE,"Tran"}</definedName>
    <definedName name="xxxxxxxxxxxxxx" hidden="1">{"Riqfin97",#N/A,FALSE,"Tran";"Riqfinpro",#N/A,FALSE,"Tran"}</definedName>
    <definedName name="Y">[11]SREAL!A$10</definedName>
    <definedName name="Years">[6]Q7!$E$6:$AH$6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{"Tab1",#N/A,FALSE,"P";"Tab2",#N/A,FALSE,"P"}</definedName>
    <definedName name="yyyyyy" hidden="1">{"Minpmon",#N/A,FALSE,"Monthinput"}</definedName>
    <definedName name="Z_33C12854_A4AA_4B9B_9BD1_470237A02FE9_.wvu.PrintArea" localSheetId="10" hidden="1">'Cuadro #11'!$A$1:$A$35</definedName>
    <definedName name="Z_33C12854_A4AA_4B9B_9BD1_470237A02FE9_.wvu.Rows" localSheetId="10" hidden="1">'Cuadro #11'!#REF!,'Cuadro #11'!#REF!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45621"/>
</workbook>
</file>

<file path=xl/calcChain.xml><?xml version="1.0" encoding="utf-8"?>
<calcChain xmlns="http://schemas.openxmlformats.org/spreadsheetml/2006/main">
  <c r="L48" i="12" l="1"/>
  <c r="L56" i="12"/>
</calcChain>
</file>

<file path=xl/sharedStrings.xml><?xml version="1.0" encoding="utf-8"?>
<sst xmlns="http://schemas.openxmlformats.org/spreadsheetml/2006/main" count="923" uniqueCount="662">
  <si>
    <t>Cuadro #7</t>
  </si>
  <si>
    <t>Reservas internacionales consolidadas</t>
  </si>
  <si>
    <t>(saldo en millones de dólares) al 16 de julio de 2018</t>
  </si>
  <si>
    <t>Banco Central</t>
  </si>
  <si>
    <t>Resto del sistema financiero 2/</t>
  </si>
  <si>
    <t>Sistema financiero nacional</t>
  </si>
  <si>
    <t>Mes y año</t>
  </si>
  <si>
    <t>RIB 1/</t>
  </si>
  <si>
    <t>RIN  1/</t>
  </si>
  <si>
    <t>Encaje</t>
  </si>
  <si>
    <t>FOGADE</t>
  </si>
  <si>
    <t>Letras pag. en dólares</t>
  </si>
  <si>
    <t>RINA</t>
  </si>
  <si>
    <t>RIB</t>
  </si>
  <si>
    <t xml:space="preserve">RIN </t>
  </si>
  <si>
    <t>en ME</t>
  </si>
  <si>
    <t>RINAS</t>
  </si>
  <si>
    <t>2004</t>
  </si>
  <si>
    <t xml:space="preserve"> --</t>
  </si>
  <si>
    <t>2005</t>
  </si>
  <si>
    <t>2006   3/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</si>
  <si>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</si>
  <si>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</si>
  <si>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</si>
  <si>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</si>
  <si>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</si>
  <si>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</si>
  <si>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</si>
  <si>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</si>
  <si>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</si>
  <si>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</si>
  <si>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</si>
  <si>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</si>
  <si>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</si>
  <si>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</si>
  <si>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</si>
  <si>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</si>
  <si>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</si>
  <si>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</si>
  <si>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</si>
  <si>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</si>
  <si>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</si>
  <si>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</si>
  <si>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2017</t>
  </si>
  <si>
    <t>Diciembre 4/</t>
  </si>
  <si>
    <t>2018</t>
  </si>
  <si>
    <t>02</t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</si>
  <si>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</si>
  <si>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</si>
  <si>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</si>
  <si>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</si>
  <si>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</si>
  <si>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</si>
  <si>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</si>
  <si>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</si>
  <si>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</si>
  <si>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16</t>
  </si>
  <si>
    <t>n.d.</t>
  </si>
  <si>
    <t>1/:   Incluye FOGADE.</t>
  </si>
  <si>
    <t>2/:  Cifras Preliminares, bancos comerciales y financieras.</t>
  </si>
  <si>
    <t>3/ : El día 20 de enero de 2006 se registró alivio MDRI por US$191.2 millones y se excluyó FOGADE de las RINA.</t>
  </si>
  <si>
    <t>4/:  En febrero de 2017, el Consejo Directivo del BCN mediante resolución CD-BCN-V-2-17 reformó los programas de emisiones de letras 2016 y 2017 a fin de autorizar las formas de pago de letras denominadas en dólares y pagaderas</t>
  </si>
  <si>
    <t xml:space="preserve">       en dólares. Siendo la primera adjudicación el 17 de noviembre de 2017.</t>
  </si>
  <si>
    <t>Fuente: Banco Central de Nicaragua.</t>
  </si>
  <si>
    <t>Cuadro #5</t>
  </si>
  <si>
    <t>Reservas internacionales del Banco Central de Nicaragua</t>
  </si>
  <si>
    <t xml:space="preserve">        Conceptos         </t>
  </si>
  <si>
    <t>I Semestre</t>
  </si>
  <si>
    <t xml:space="preserve"> </t>
  </si>
  <si>
    <t>Variaciones</t>
  </si>
  <si>
    <t>I sem.</t>
  </si>
  <si>
    <t>I sem</t>
  </si>
  <si>
    <t>II sem</t>
  </si>
  <si>
    <t>Día</t>
  </si>
  <si>
    <t>III sem</t>
  </si>
  <si>
    <t>Jul</t>
  </si>
  <si>
    <t>III Trim</t>
  </si>
  <si>
    <t>Ene-Jul</t>
  </si>
  <si>
    <t>I) Activos de reserva  (RIB)   1/</t>
  </si>
  <si>
    <t xml:space="preserve">    Fondos de trabajo</t>
  </si>
  <si>
    <t xml:space="preserve">    Otros activos</t>
  </si>
  <si>
    <t>II) Pasivos de reserva</t>
  </si>
  <si>
    <t xml:space="preserve">    bancos del exterior</t>
  </si>
  <si>
    <t xml:space="preserve">    Dep.sector privado no residente</t>
  </si>
  <si>
    <t xml:space="preserve">    Uso de crédito del BCIE  2/        </t>
  </si>
  <si>
    <t xml:space="preserve">    Uso de crédito de FMI        </t>
  </si>
  <si>
    <t>III) Reservas intern.  Netas  (RIN)  1/</t>
  </si>
  <si>
    <t xml:space="preserve">    Encaje en moneda extranjera</t>
  </si>
  <si>
    <t xml:space="preserve">    FOGADE</t>
  </si>
  <si>
    <t xml:space="preserve">    Letras  pagaderas en dólares 3/</t>
  </si>
  <si>
    <t xml:space="preserve">IV) Reservas internacionales </t>
  </si>
  <si>
    <t xml:space="preserve">      netas ajustadas    (RINA)</t>
  </si>
  <si>
    <t xml:space="preserve"> 1/ : Incluye FOGADE.</t>
  </si>
  <si>
    <t>2/: Línea de crédito contingente del BCIE.</t>
  </si>
  <si>
    <t xml:space="preserve">3/: En febrero de 2017, el Consejo Directivo del BCN mediante resolución CD-BCN-V-2-17 reformó los programas de emisiones de letras 2016 y 2017 a fin de autorizar las formas de pago de letras denominadas en dólares y pagaderas en dólares. Siendo la primera </t>
  </si>
  <si>
    <t xml:space="preserve">      adjudicación el 17 de noviembre de 2017.</t>
  </si>
  <si>
    <t>Cuadro # 2:</t>
  </si>
  <si>
    <t>Panorama monetario del Banco Central de Nicaragua</t>
  </si>
  <si>
    <t>(flujo en millones de córdobas) al 16 de julio de 2018</t>
  </si>
  <si>
    <t xml:space="preserve">     Tipo de cambio 2015 :  27.2569</t>
  </si>
  <si>
    <t>I</t>
  </si>
  <si>
    <t xml:space="preserve">     Tipo de cambio 2016 :  28.6210</t>
  </si>
  <si>
    <t>Semestre</t>
  </si>
  <si>
    <t>II sem.</t>
  </si>
  <si>
    <t>III sem.</t>
  </si>
  <si>
    <t>Acum.</t>
  </si>
  <si>
    <t>III trim.</t>
  </si>
  <si>
    <t>Ene-Jul.</t>
  </si>
  <si>
    <t xml:space="preserve">     Tipo de cambio 2017 :  30.0507</t>
  </si>
  <si>
    <t xml:space="preserve">     Tipo de cambio 2018 :  31.5532</t>
  </si>
  <si>
    <t>I.-  Reservas internacionales netas ajustadas</t>
  </si>
  <si>
    <t>I.-  RINA en millones de dólares</t>
  </si>
  <si>
    <t>I.1.- Reservas internacionales brutas    1/</t>
  </si>
  <si>
    <t>I.2.- Reservas internacionales netas      1/</t>
  </si>
  <si>
    <t>I.3.- Depósitos encaje moneda extranjera</t>
  </si>
  <si>
    <t>I.4.- FOGADE</t>
  </si>
  <si>
    <t>I.5.- Letras pagaderas en dólares  2/</t>
  </si>
  <si>
    <t>II.- Activos internos netos</t>
  </si>
  <si>
    <t>1.- Sector público no financiero</t>
  </si>
  <si>
    <t>1.1 - Gobierno central (neto)</t>
  </si>
  <si>
    <t>1.1.1 - Bonos</t>
  </si>
  <si>
    <t xml:space="preserve">1.1.1.1 -  Bonos del tesoro </t>
  </si>
  <si>
    <t>1.1.1.2 -  Bonos bancarios</t>
  </si>
  <si>
    <t>1.1.1.3 -  Bono de capitalización</t>
  </si>
  <si>
    <t>1.1.2 - Depósitos</t>
  </si>
  <si>
    <t>1.1.2.1 -  Moneda nacional</t>
  </si>
  <si>
    <t>1.1.2.2 -  Moneda extranjera</t>
  </si>
  <si>
    <t xml:space="preserve">1.1.3 - Títulos especiales de inversión </t>
  </si>
  <si>
    <t xml:space="preserve">1.1.4 - Depósitos a plazo </t>
  </si>
  <si>
    <t>1.2 - Resto sector público</t>
  </si>
  <si>
    <t>2.- Otras instituciones (neto)</t>
  </si>
  <si>
    <t>3.- Sistema financiero neto</t>
  </si>
  <si>
    <t>3.1- Crédito sistema financiero</t>
  </si>
  <si>
    <t>3.1.1- Reportos y depósitos monetarios (neto)  4/</t>
  </si>
  <si>
    <t>3.1.1.1- Reportos monetarios</t>
  </si>
  <si>
    <t>3.1.1.2- Depósitos monetarios</t>
  </si>
  <si>
    <t>3.1.2- Banco Produzcamos (neto)</t>
  </si>
  <si>
    <t>3.2- Depósitos Banco Produzcamos</t>
  </si>
  <si>
    <t xml:space="preserve">3.3- Encaje moneda nacional </t>
  </si>
  <si>
    <t xml:space="preserve">3.4.- Flotante cámara compensación </t>
  </si>
  <si>
    <t>3.5- Caja bancos comerciales</t>
  </si>
  <si>
    <t xml:space="preserve">3.6- Fondo de garantía de depósitos </t>
  </si>
  <si>
    <t>4.- Colocación neta de títulos</t>
  </si>
  <si>
    <t>4.1-  Títulos estandarizados</t>
  </si>
  <si>
    <t>4.1.1- Letras BCN pagaderas en córdobas</t>
  </si>
  <si>
    <t>4.1.2 -Letras a 1 dia plazo pagaderas en córdobas  3/</t>
  </si>
  <si>
    <t>4.1.3- Bonos del BCN</t>
  </si>
  <si>
    <t>4.1.4- Bonos bancarios</t>
  </si>
  <si>
    <t>4.2-  Títulos no estandarizados</t>
  </si>
  <si>
    <t>4.2.1- Colocaciones</t>
  </si>
  <si>
    <t>4.2.2- Redenciones</t>
  </si>
  <si>
    <t>5.- Préstamo mediano y largo plazo</t>
  </si>
  <si>
    <t>6.- Resultado cuasi-fiscal</t>
  </si>
  <si>
    <t xml:space="preserve">7.- Otros activos y pasivos netos  </t>
  </si>
  <si>
    <t>III.- Numerario</t>
  </si>
  <si>
    <t>Memo:</t>
  </si>
  <si>
    <t xml:space="preserve"> 8.- Base monetaria</t>
  </si>
  <si>
    <t xml:space="preserve"> 8.1.- Emisión</t>
  </si>
  <si>
    <t xml:space="preserve"> 8.2.- Depósitos bancos comerciales</t>
  </si>
  <si>
    <t>1/:  Incluye FOGADE</t>
  </si>
  <si>
    <t xml:space="preserve">2/:  En febrero de 2017, el Consejo Directivo del BCN mediante resolución CD-BCN-V-2-17 reformó los programas de emisiones de letras 2016 y 2017. </t>
  </si>
  <si>
    <t xml:space="preserve">      A fin de autorizar las formas de pago de letras denominadas en dólares y pagaderas en dólares. Siendo la primera adjudicación el 17 de noviembre de 2017.</t>
  </si>
  <si>
    <t>3/: Operaciones monetarias diarias de absorción conforme a Resolución CD-BCN-L-3-17, del 6-12-2017, publicada en La Gaceta, Diario Oficial, N0 241-del 19-12-2017.</t>
  </si>
  <si>
    <t>4/: Operaciones monetarias diarias de absorción e inyección de liquidez conforme a Resolución CD-BCN-XIX-1-18 y CD-BCN-XXII-1-18, del 04 y 21 de mayo 2018.</t>
  </si>
  <si>
    <t>Nota:  Datos preliminares</t>
  </si>
  <si>
    <t>Fuente: Banco Central de Nicaragua</t>
  </si>
  <si>
    <t>Cuadro #8 :</t>
  </si>
  <si>
    <t>Títulos valores</t>
  </si>
  <si>
    <t xml:space="preserve">(millones de córdobas) al 16 de julio de 2018    </t>
  </si>
  <si>
    <r>
      <t xml:space="preserve">Bonos Bancarios
saldo </t>
    </r>
    <r>
      <rPr>
        <b/>
        <sz val="10"/>
        <rFont val="Verdana"/>
        <family val="2"/>
      </rPr>
      <t>1/2/</t>
    </r>
    <r>
      <rPr>
        <b/>
        <sz val="12"/>
        <rFont val="Verdana"/>
        <family val="2"/>
      </rPr>
      <t xml:space="preserve">
 </t>
    </r>
  </si>
  <si>
    <r>
      <t xml:space="preserve">Letras a 1 dia plazo pagaderas en córdobas  </t>
    </r>
    <r>
      <rPr>
        <b/>
        <sz val="10"/>
        <rFont val="Verdana"/>
        <family val="2"/>
      </rPr>
      <t>4/6/</t>
    </r>
  </si>
  <si>
    <r>
      <t xml:space="preserve">Letras pagaderas en córdobas y Bonos estandarizadas </t>
    </r>
    <r>
      <rPr>
        <b/>
        <sz val="10"/>
        <rFont val="Verdana"/>
        <family val="2"/>
      </rPr>
      <t>1/4/</t>
    </r>
  </si>
  <si>
    <t>Letras y Bonos
saldo valor facial</t>
  </si>
  <si>
    <r>
      <t xml:space="preserve">Letras pagaderas en dólares y Bonos estandarizadas </t>
    </r>
    <r>
      <rPr>
        <b/>
        <sz val="10"/>
        <rFont val="Verdana"/>
        <family val="2"/>
      </rPr>
      <t>1/4/5/</t>
    </r>
  </si>
  <si>
    <r>
      <t xml:space="preserve">Depósitos a Plazo </t>
    </r>
    <r>
      <rPr>
        <b/>
        <sz val="10"/>
        <rFont val="Verdana"/>
        <family val="2"/>
      </rPr>
      <t>1/ 3/</t>
    </r>
  </si>
  <si>
    <r>
      <t xml:space="preserve">Depósitos a Plazo saldo valor facial </t>
    </r>
    <r>
      <rPr>
        <b/>
        <sz val="10"/>
        <rFont val="Verdana"/>
        <family val="2"/>
      </rPr>
      <t>3/</t>
    </r>
  </si>
  <si>
    <t>Saldo</t>
  </si>
  <si>
    <t>Períodos</t>
  </si>
  <si>
    <t>Colocación</t>
  </si>
  <si>
    <t>Redención</t>
  </si>
  <si>
    <t>total</t>
  </si>
  <si>
    <t>(13=1+6+9+12)</t>
  </si>
  <si>
    <t>Diciembre 2005</t>
  </si>
  <si>
    <t>Diciembre 2006</t>
  </si>
  <si>
    <t>Diciembre 2007</t>
  </si>
  <si>
    <t>Diciembre 2008</t>
  </si>
  <si>
    <t>Diciembre 2009</t>
  </si>
  <si>
    <t>Diciembre 2010</t>
  </si>
  <si>
    <t>Diciembre 2011</t>
  </si>
  <si>
    <t>Diciembre 2012</t>
  </si>
  <si>
    <t>Diciembre 2013</t>
  </si>
  <si>
    <t>Diciembre 2014</t>
  </si>
  <si>
    <t>Diciembre 2015</t>
  </si>
  <si>
    <t xml:space="preserve">    1/    :Se utiliza tipo de cambio del programa, para los bonos bancarios, las letras y bonos del  BCN, BOMEX, TEL,TEI en moneda extranjera, y los BEI a partir del 21/09/07.</t>
  </si>
  <si>
    <t xml:space="preserve">    2/    :Antes de junio 2008 corresponde a valor facial, a partir de julio 2008 corresponde a principal.</t>
  </si>
  <si>
    <t xml:space="preserve">    3/    :Antes del 17 de marzo del 2011 los depósitos a plazo se denominaban TEI y BEI.</t>
  </si>
  <si>
    <t xml:space="preserve">    4/    :Se utiliza tipo de cambio oficial del día para la colocación y el tipo de cambio oficial de apertura para la redencion de letras en moneda extranjera a partir del 21/09/07.</t>
  </si>
  <si>
    <t xml:space="preserve">   5/     :En febrero de 2017, el Consejo Directivo del BCN mediante resolución CD-BCN-V-2-17 reformó los programas de emisiones de letras 2016 y 2017 a fin de autorizar las formas de pago de letras denominadas en dólares y pagaderas en dólares.</t>
  </si>
  <si>
    <t xml:space="preserve">             Siendo la primera adjudicacion el 17 de noviembre de 2017.</t>
  </si>
  <si>
    <r>
      <t xml:space="preserve">  6/    :Operaciones monetarias diarias de absorción conforme a Resolución CD-BCN-L-3-17, del 6-12-2017, publicada en La Gaceta, Diario Oficial, N</t>
    </r>
    <r>
      <rPr>
        <vertAlign val="superscript"/>
        <sz val="12"/>
        <rFont val="Verdana"/>
        <family val="2"/>
      </rPr>
      <t>0</t>
    </r>
    <r>
      <rPr>
        <sz val="12"/>
        <rFont val="Verdana"/>
        <family val="2"/>
      </rPr>
      <t xml:space="preserve"> 241 del 19-12-2017.</t>
    </r>
  </si>
  <si>
    <t>Nota    :Datos preliminares.</t>
  </si>
  <si>
    <t>Fuente :Banco Central de Nicaragua.</t>
  </si>
  <si>
    <t>Cuadro # 1 :</t>
  </si>
  <si>
    <t xml:space="preserve">Principales cuentas del BCN y el sistema financiero </t>
  </si>
  <si>
    <t>(saldo en millones de córdobas) al 16 de julio 2018.</t>
  </si>
  <si>
    <t>Conceptos</t>
  </si>
  <si>
    <t>I Semestre.</t>
  </si>
  <si>
    <t>Variaciones absolutas</t>
  </si>
  <si>
    <t>1.- Reservas internacionales netas ajustadas 1/</t>
  </si>
  <si>
    <t xml:space="preserve">      1.1.- RIN   6/</t>
  </si>
  <si>
    <t xml:space="preserve">      1.2.- Encaje moneda extranjera</t>
  </si>
  <si>
    <t xml:space="preserve">      1.3.- FOGADE</t>
  </si>
  <si>
    <t xml:space="preserve">      1.4.- Letras BCN pagaderas en dólares</t>
  </si>
  <si>
    <t>2.- Reservas internacionales brutas    1/   6/</t>
  </si>
  <si>
    <t>3.- Crédito sector público no financiero</t>
  </si>
  <si>
    <t xml:space="preserve">      3.1.- Gobierno central   4/</t>
  </si>
  <si>
    <t xml:space="preserve">            3.1.1.- Crédito deuda externa y liquidez</t>
  </si>
  <si>
    <t xml:space="preserve">            3.1.2.- Moneda nacional</t>
  </si>
  <si>
    <t xml:space="preserve">            3.1.3.-Moneda extranjera </t>
  </si>
  <si>
    <t xml:space="preserve">            3.1.4.- Línea de asistencia bancos privados</t>
  </si>
  <si>
    <t xml:space="preserve">            3.1.5.- Línea de asistencia al BANADES</t>
  </si>
  <si>
    <t xml:space="preserve">            3.1.6.- Línea de asistencia al Banco Popular</t>
  </si>
  <si>
    <t xml:space="preserve">            3.1.7.- Títulos especiales de inversión   5/   </t>
  </si>
  <si>
    <t xml:space="preserve">            3.1.8.- Bonos especiales de inversión   5/   </t>
  </si>
  <si>
    <t xml:space="preserve">            3.1.9.- Depósitos a plazos   </t>
  </si>
  <si>
    <t xml:space="preserve">      3.2.- Resto del sector público   5/ </t>
  </si>
  <si>
    <t xml:space="preserve">4.- Crédito otras instituciones  </t>
  </si>
  <si>
    <t xml:space="preserve">      4.1.- Crédito</t>
  </si>
  <si>
    <t xml:space="preserve">      4.2.- Moneda nacional</t>
  </si>
  <si>
    <t xml:space="preserve">      4.3.- Moneda extranjera </t>
  </si>
  <si>
    <t>5.- Depósitos de bancos (MN)</t>
  </si>
  <si>
    <t>6.- Depósitos Banco Produzcamos</t>
  </si>
  <si>
    <t>7.- Títulos valores   5/</t>
  </si>
  <si>
    <t xml:space="preserve">      7.1.- Bonos bancarios   3/</t>
  </si>
  <si>
    <t xml:space="preserve">      7.2.- Letras pagaderas en córdobas.</t>
  </si>
  <si>
    <t xml:space="preserve">      7.3.- Letras pagaderas en dólares. 10/</t>
  </si>
  <si>
    <t xml:space="preserve">      7.4.- Letras a 1 dia pagaderas en córdobas.11/</t>
  </si>
  <si>
    <t xml:space="preserve">      7.4.- Bonos BCN</t>
  </si>
  <si>
    <t xml:space="preserve">      7.5.- TEI a valor facial</t>
  </si>
  <si>
    <t xml:space="preserve">      7.6.- BEI a valor facial</t>
  </si>
  <si>
    <t xml:space="preserve">      7.7.- Depósitos a plazo</t>
  </si>
  <si>
    <t>8.- Pasivos totales en el SF (M3A)   2/  7/</t>
  </si>
  <si>
    <t xml:space="preserve">     8.1.- Pasivos moneda nacional (M2A)</t>
  </si>
  <si>
    <t xml:space="preserve">        8.1.1.- Medio circulante (M1A)</t>
  </si>
  <si>
    <t xml:space="preserve">           8.1.1.1.- Numerario </t>
  </si>
  <si>
    <t xml:space="preserve">           8.1.1.2.- Depósitos a la vista</t>
  </si>
  <si>
    <t xml:space="preserve">        8.1.2.- Cuasidinero</t>
  </si>
  <si>
    <t xml:space="preserve">           8.1.2.1.- Ahorro</t>
  </si>
  <si>
    <t xml:space="preserve">           8.1.2.2.- Plazo</t>
  </si>
  <si>
    <t xml:space="preserve">     8.2.- Pasivos en moneda extranjera</t>
  </si>
  <si>
    <t xml:space="preserve">           8.2.1.- Vista</t>
  </si>
  <si>
    <t xml:space="preserve">           8.2.2.- Ahorro</t>
  </si>
  <si>
    <t xml:space="preserve">           8.2.3.- Plazo</t>
  </si>
  <si>
    <t>9.- Depósitos del SPNF en el SFN     8/</t>
  </si>
  <si>
    <t xml:space="preserve">     9.1.- Del cual gobierno central</t>
  </si>
  <si>
    <t>10.- Inflación acumulada 9/</t>
  </si>
  <si>
    <t>1/ : Millones de dólares</t>
  </si>
  <si>
    <t>2/ : Información al 13 de julio 2018. A partir del 18 de junio del 2018, la tasa de encaje requerida  es 10% para la medición del encaje diario y 15% para la medición del encaje semanal.</t>
  </si>
  <si>
    <t>3/ : A partir del 11 de septiembre de 2003 se incorporan en el saldo los bonos estandarizados emitidos a partir de la renegociación BANPRO-BANIC-INTERBANK.</t>
  </si>
  <si>
    <t>4/ : Para el 2010, 2011, 2012 ,2013, 2014 y 2015  no incluye recuperación por bono bancario por C$51.6 , C$53.5 , C$106.8, C$162.7, C$170.9 y C$179.4 millones respectivamente.</t>
  </si>
  <si>
    <t xml:space="preserve">      No incluye bono de capitalización para el 2011, 2012 ,2013, 2014 y 2015 por C$250.9, C$260.0, C$304.0, C$338.0, C$373.4 millones respectivamente. </t>
  </si>
  <si>
    <t>5/ : Para el 2017 todos los tìtulos expresados en dólares se ajustan por el tipo de cambio del programa monetario US$1.00 por C$30.0507</t>
  </si>
  <si>
    <t>6/ : Incluye FOGADE.</t>
  </si>
  <si>
    <t>7/ : Información al 31 de mayo de 2018  con estados financieros.</t>
  </si>
  <si>
    <t>8/ : Información al 31 de mayo de 2018  con estados financieros sectorizados.</t>
  </si>
  <si>
    <t>10/ : En febrero de 2017, el Consejo Directivo del BCN mediante resolución CD-BCN-V-2-17 reformó los programas de emisiones de letras 2016 y 2017 a fin de autorizar las formas de pago de letras denominadas en dólares y pagaderas en dólares. Siendo la primera adjudicación el 17 de noviembre de 2017.</t>
  </si>
  <si>
    <t>11/ : Operaciones monetarias diarias de absorción conforme a Resolución CD-BCN-L-3-17, del seis de diciembre de dos mil diecisiete, publicada en La Gaceta, Diario Oficial, No. 241 del diecinueve de diciembre de dos mil diecisiete.</t>
  </si>
  <si>
    <t xml:space="preserve">Cuadro  # 9  : </t>
  </si>
  <si>
    <t>Agregados monetarios</t>
  </si>
  <si>
    <t>(millones de córdobas) al 16 de julio de 2018</t>
  </si>
  <si>
    <t>Emisión</t>
  </si>
  <si>
    <t>Numerario</t>
  </si>
  <si>
    <t>Base</t>
  </si>
  <si>
    <t>Dep.</t>
  </si>
  <si>
    <t>M1A</t>
  </si>
  <si>
    <t>Cuasi-</t>
  </si>
  <si>
    <t>M2A</t>
  </si>
  <si>
    <t>M3A</t>
  </si>
  <si>
    <t>moneda</t>
  </si>
  <si>
    <t>monetaria</t>
  </si>
  <si>
    <t xml:space="preserve">vista  </t>
  </si>
  <si>
    <t xml:space="preserve">ahorro  </t>
  </si>
  <si>
    <t xml:space="preserve">plazo  </t>
  </si>
  <si>
    <t xml:space="preserve">dinero </t>
  </si>
  <si>
    <t xml:space="preserve">totales </t>
  </si>
  <si>
    <t>3/</t>
  </si>
  <si>
    <t>nacional</t>
  </si>
  <si>
    <t>ampliado</t>
  </si>
  <si>
    <t>extranjera</t>
  </si>
  <si>
    <t xml:space="preserve">extranj. 1/ </t>
  </si>
  <si>
    <t xml:space="preserve">del </t>
  </si>
  <si>
    <t>1/ 2/</t>
  </si>
  <si>
    <t>1/</t>
  </si>
  <si>
    <t xml:space="preserve">1/  </t>
  </si>
  <si>
    <t>saldo</t>
  </si>
  <si>
    <t>SF</t>
  </si>
  <si>
    <t>mill. dólares</t>
  </si>
  <si>
    <t>(1)</t>
  </si>
  <si>
    <t>(2)</t>
  </si>
  <si>
    <t>(3)</t>
  </si>
  <si>
    <t>(4=1+3)</t>
  </si>
  <si>
    <t>(5)</t>
  </si>
  <si>
    <t>(6=2+5)</t>
  </si>
  <si>
    <t>(7)</t>
  </si>
  <si>
    <t>(8)</t>
  </si>
  <si>
    <t>(9=7+8)</t>
  </si>
  <si>
    <t>(10=6+9)</t>
  </si>
  <si>
    <t>(11)</t>
  </si>
  <si>
    <t>(12)</t>
  </si>
  <si>
    <t>(13=5+9+11)</t>
  </si>
  <si>
    <t>(14=10+11)</t>
  </si>
  <si>
    <t>Diciembre  2004</t>
  </si>
  <si>
    <t>Diciembre  2005</t>
  </si>
  <si>
    <t>Diciembre  2006</t>
  </si>
  <si>
    <t>Diciembre  2007</t>
  </si>
  <si>
    <t>Diciembre  2008</t>
  </si>
  <si>
    <t>Diciembre  2009</t>
  </si>
  <si>
    <t>Diciembre  2010</t>
  </si>
  <si>
    <t>Diciembre  2011</t>
  </si>
  <si>
    <t>Diciembre  2012</t>
  </si>
  <si>
    <t>Diciembre  2013</t>
  </si>
  <si>
    <t>Diciembre  2014</t>
  </si>
  <si>
    <t>Diciembre  2015</t>
  </si>
  <si>
    <t xml:space="preserve">Enero </t>
  </si>
  <si>
    <t xml:space="preserve">Febrero </t>
  </si>
  <si>
    <t xml:space="preserve">Marzo </t>
  </si>
  <si>
    <t xml:space="preserve">Abril </t>
  </si>
  <si>
    <r>
      <t>Mayo</t>
    </r>
    <r>
      <rPr>
        <b/>
        <sz val="11"/>
        <rFont val="Verdana"/>
        <family val="2"/>
      </rPr>
      <t xml:space="preserve"> </t>
    </r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</si>
  <si>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</si>
  <si>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</si>
  <si>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</si>
  <si>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</si>
  <si>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</si>
  <si>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</si>
  <si>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r>
      <t>Diciembre</t>
    </r>
    <r>
      <rPr>
        <b/>
        <vertAlign val="superscript"/>
        <sz val="10"/>
        <rFont val="Verdana"/>
        <family val="2"/>
      </rPr>
      <t xml:space="preserve"> </t>
    </r>
  </si>
  <si>
    <r>
      <t>Marzo</t>
    </r>
    <r>
      <rPr>
        <b/>
        <sz val="10"/>
        <rFont val="Verdana"/>
        <family val="2"/>
      </rPr>
      <t xml:space="preserve"> </t>
    </r>
  </si>
  <si>
    <r>
      <t>Abril</t>
    </r>
    <r>
      <rPr>
        <b/>
        <sz val="10"/>
        <rFont val="Verdana"/>
        <family val="2"/>
      </rPr>
      <t xml:space="preserve"> </t>
    </r>
  </si>
  <si>
    <r>
      <t>Mayo</t>
    </r>
    <r>
      <rPr>
        <b/>
        <sz val="10"/>
        <rFont val="Verdana"/>
        <family val="2"/>
      </rPr>
      <t xml:space="preserve"> </t>
    </r>
  </si>
  <si>
    <r>
      <t>Junio</t>
    </r>
    <r>
      <rPr>
        <b/>
        <sz val="10"/>
        <rFont val="Verdana"/>
        <family val="2"/>
      </rPr>
      <t xml:space="preserve"> </t>
    </r>
  </si>
  <si>
    <r>
      <t>Julio</t>
    </r>
    <r>
      <rPr>
        <b/>
        <sz val="10"/>
        <rFont val="Verdana"/>
        <family val="2"/>
      </rPr>
      <t xml:space="preserve"> </t>
    </r>
  </si>
  <si>
    <t xml:space="preserve">Diciembre </t>
  </si>
  <si>
    <t xml:space="preserve">Enero  </t>
  </si>
  <si>
    <t xml:space="preserve">Mayo </t>
  </si>
  <si>
    <t>Junio 4/</t>
  </si>
  <si>
    <t>Julio 4/</t>
  </si>
  <si>
    <t>Variación interanual</t>
  </si>
  <si>
    <t>Dic.2010/Dic.2009</t>
  </si>
  <si>
    <t>Dic.2011/Dic.2010</t>
  </si>
  <si>
    <t>Dic.2012/Dic.2011</t>
  </si>
  <si>
    <t>Dic.2013/Dic.2012</t>
  </si>
  <si>
    <t>Dic.2014/Dic.2013</t>
  </si>
  <si>
    <t>Dic.2015/Dic.2014</t>
  </si>
  <si>
    <t>Ene.2016/Ene.2015</t>
  </si>
  <si>
    <t>Feb.2016/Feb.2015</t>
  </si>
  <si>
    <t>Mar.2016/Mar.2015</t>
  </si>
  <si>
    <t>Abr.2016/Abr.2015</t>
  </si>
  <si>
    <t>May.2016/May.2015</t>
  </si>
  <si>
    <t>Jun.2016/Jun.2015</t>
  </si>
  <si>
    <t>Jul.2016/Jul.2015</t>
  </si>
  <si>
    <t>Ago.2016/Ago.2015</t>
  </si>
  <si>
    <t>Sept.2016/Sept.2015</t>
  </si>
  <si>
    <t>Oct.2016/Oct.2015</t>
  </si>
  <si>
    <t>Nov.2016/Nov.2015</t>
  </si>
  <si>
    <t>Dic.2016/Dic.2015</t>
  </si>
  <si>
    <t>Ene.2017/Ene.2016</t>
  </si>
  <si>
    <t>Feb.2017/Feb.2016</t>
  </si>
  <si>
    <t>Mar.2017/Mar.2016</t>
  </si>
  <si>
    <t>Abr.2017/Abr.2016</t>
  </si>
  <si>
    <t>May.2017/May.2016</t>
  </si>
  <si>
    <t>Jun.2017/Jun.2016</t>
  </si>
  <si>
    <t>Jul.2017/Jul.2016</t>
  </si>
  <si>
    <t>Ago.2017/Ago.2016</t>
  </si>
  <si>
    <t>Sept.2017/Sept.2016</t>
  </si>
  <si>
    <t>Oct.2017/Oct.2016</t>
  </si>
  <si>
    <t>Nov.2017/Nov.2016</t>
  </si>
  <si>
    <t>Dic.2017/Dic.2016</t>
  </si>
  <si>
    <t>Ene.2018/Ene.2017</t>
  </si>
  <si>
    <t>Feb.2018/Feb.2017</t>
  </si>
  <si>
    <t>Mar.2018/Mar.2017</t>
  </si>
  <si>
    <t>Abr.2018/Abr.2017</t>
  </si>
  <si>
    <t>May.2018/May.2017</t>
  </si>
  <si>
    <t>Jun.2018/Jun.2017</t>
  </si>
  <si>
    <t>Jul.2018/Jul.2017</t>
  </si>
  <si>
    <t xml:space="preserve">      1/ : En bancos comerciales, incluye depósitos del SPNF.</t>
  </si>
  <si>
    <t xml:space="preserve">      2/ : En los depósitos a la vista se excluyen los cheques a compensar.</t>
  </si>
  <si>
    <t xml:space="preserve">      3/ : Incluye depósitos en moneda extranjera utilizando el tipo de cambio oficial.</t>
  </si>
  <si>
    <t xml:space="preserve">      4/ : Preliminar</t>
  </si>
  <si>
    <t>Cuadro # 11 :</t>
  </si>
  <si>
    <t>Sistema financiero: Encaje legal por moneda al 13 de Julio 2018.</t>
  </si>
  <si>
    <t>I Sem.</t>
  </si>
  <si>
    <t>II Sem.</t>
  </si>
  <si>
    <t>1. Moneda nacional  ( saldo en millones de córdobas)</t>
  </si>
  <si>
    <t xml:space="preserve">1.1  Obligaciones  promedio sujetas a encaje   </t>
  </si>
  <si>
    <t>MEDICION ENCAJE DIARIO</t>
  </si>
  <si>
    <t>1.2 Tasa de encaje requerida (%) =  (1.3/1.1)    1/</t>
  </si>
  <si>
    <t xml:space="preserve">1.3 Encaje legal requerido  </t>
  </si>
  <si>
    <t>1.4 Encaje  observado</t>
  </si>
  <si>
    <t>1.5  Tasa de encaje efectivo (%) = (1.4/1.1)</t>
  </si>
  <si>
    <t>1.6 Excedente o déficit = (1.4-1.3)</t>
  </si>
  <si>
    <t>MEDICION ENCAJE SEMANAL</t>
  </si>
  <si>
    <t>1.7 Tasa de encaje requerida (%) =  (1.8/1.1)    1/</t>
  </si>
  <si>
    <t xml:space="preserve">1.8 Encaje legal requerido  </t>
  </si>
  <si>
    <t>1.9 Encaje  observado</t>
  </si>
  <si>
    <t>1.10  Tasa de encaje efectivo (%) = (1.9/1.1)</t>
  </si>
  <si>
    <t>1.11 Excedente o déficit = (1.9-1.8)</t>
  </si>
  <si>
    <t>2. Moneda extranjera  (saldo en millones de dólares)</t>
  </si>
  <si>
    <t xml:space="preserve">2.1  Obligaciones  promedio sujetas a encaje  </t>
  </si>
  <si>
    <t>2.2 Tasa de encaje requerida (%) =  (2.3/2.1)    1/</t>
  </si>
  <si>
    <t xml:space="preserve">2.3 Encaje legal requerido   </t>
  </si>
  <si>
    <t>2.4 Encaje  observado</t>
  </si>
  <si>
    <t>2.5  Tasa de encaje efectivo (%) = (2.4/2.1)</t>
  </si>
  <si>
    <t>2.6 Excedente o déficit  = (2.4-2.3)</t>
  </si>
  <si>
    <t>(saldo en millones de dólares) al 11 de Julio de 2018.</t>
  </si>
  <si>
    <t xml:space="preserve">2.8 Encaje legal requerido   </t>
  </si>
  <si>
    <t>2.9 Encaje  observado</t>
  </si>
  <si>
    <t>2.10  Tasa de encaje efectivo (%) = (2.9/2.1)</t>
  </si>
  <si>
    <t>2.11 Excedente o déficit  = (2.9-2.8)</t>
  </si>
  <si>
    <t xml:space="preserve">1/: A partir del 18  Junio 2018, la tasa de encaje es 10 %  para la medición encaje diario y  la medición catorcenal  del encaje pasa a ser de forma semanal manteniendose ésta en 15% de acuerdo a la resolución aprobada en sesión  del día 15 de Junio del 2018. </t>
  </si>
  <si>
    <t xml:space="preserve">A partir del 18 Junio 2018, la tasa de encaje es 10 %  para la medición encaje diario y 15% para la medición  de acuerdo a resolución CD-VI-1-11 aprobada en sesión  del día 09 de febrero  del 2011. </t>
  </si>
  <si>
    <t>9/: Inflación al mes de junio 2018.</t>
  </si>
  <si>
    <t>Cuadro #3:</t>
  </si>
  <si>
    <t xml:space="preserve">Resultado cuasi-fiscal </t>
  </si>
  <si>
    <t>(flujo en miles de córdobas) al 16 de julio de 2018</t>
  </si>
  <si>
    <t>Ene-Julio</t>
  </si>
  <si>
    <t xml:space="preserve">Ingresos financieros Recibidos           </t>
  </si>
  <si>
    <t xml:space="preserve">Por depósitos en el exterior  </t>
  </si>
  <si>
    <t>Por Notas y Bonos (Netos)</t>
  </si>
  <si>
    <t>1.2.1</t>
  </si>
  <si>
    <t>Ingresos Brutos</t>
  </si>
  <si>
    <t>1.2.2</t>
  </si>
  <si>
    <t>Amortización por prima</t>
  </si>
  <si>
    <t>Por Tenencias DEG-FMI</t>
  </si>
  <si>
    <t xml:space="preserve">Por préstamos concedidos por el BCN  </t>
  </si>
  <si>
    <t>1.4.1</t>
  </si>
  <si>
    <t>Recuperación gastos financieros por bonos bancarios</t>
  </si>
  <si>
    <t>1.4.2</t>
  </si>
  <si>
    <t>Intereses  generados bonos  del tesoro</t>
  </si>
  <si>
    <t>1.4.3</t>
  </si>
  <si>
    <t>Reportos monetarios</t>
  </si>
  <si>
    <t xml:space="preserve">Fluctuación Bono MTI  </t>
  </si>
  <si>
    <t>Gastos financieros Pagados</t>
  </si>
  <si>
    <t>Intereses pagados por deuda externa</t>
  </si>
  <si>
    <t>Otras operaciones</t>
  </si>
  <si>
    <t>2.2.1</t>
  </si>
  <si>
    <t>Servicios internacionales</t>
  </si>
  <si>
    <t>2.2.2</t>
  </si>
  <si>
    <t xml:space="preserve">Pagos FMI, cargos netos </t>
  </si>
  <si>
    <t>2.2.3</t>
  </si>
  <si>
    <t>Bonos bancarios</t>
  </si>
  <si>
    <t>2.2.4</t>
  </si>
  <si>
    <t>Títulos especiales de inversión sector-gobierno</t>
  </si>
  <si>
    <t>2.2.5</t>
  </si>
  <si>
    <t>Títulos especiales de inversión-resto sector público no financiero</t>
  </si>
  <si>
    <t>2.2.6</t>
  </si>
  <si>
    <t>Letras pagaderas en córdobas</t>
  </si>
  <si>
    <t>2.2.7</t>
  </si>
  <si>
    <t>Letras a 1 dia pagaderas en córdobas 1/</t>
  </si>
  <si>
    <t>2.2.8</t>
  </si>
  <si>
    <t>Letras pagaderas en dólares 2/</t>
  </si>
  <si>
    <t>2.2.9</t>
  </si>
  <si>
    <t>Bonos Especiales de Inversión-resto sector público no financiero</t>
  </si>
  <si>
    <t>2.2.10</t>
  </si>
  <si>
    <t>Depósitos a Plazo</t>
  </si>
  <si>
    <t>2.2.11</t>
  </si>
  <si>
    <t>Depósitos monetarios</t>
  </si>
  <si>
    <t>2.2.12</t>
  </si>
  <si>
    <t xml:space="preserve">Otros Egresos </t>
  </si>
  <si>
    <t>Flujo  financiero   (1-2)</t>
  </si>
  <si>
    <t>Ingresos de operaciones Recibidos</t>
  </si>
  <si>
    <t>Comisiones  y reembolsos</t>
  </si>
  <si>
    <t>Otros productos</t>
  </si>
  <si>
    <t>Uno por ciento de venta  de divisas</t>
  </si>
  <si>
    <t>Gastos de operaciones Pagados</t>
  </si>
  <si>
    <t xml:space="preserve">Gastos presupuestables </t>
  </si>
  <si>
    <t>5.1.1</t>
  </si>
  <si>
    <t>Servicios personales</t>
  </si>
  <si>
    <t>5.1.2</t>
  </si>
  <si>
    <t xml:space="preserve">Servicios  no personales             </t>
  </si>
  <si>
    <t>5.1.3</t>
  </si>
  <si>
    <t>Materiales y suministros</t>
  </si>
  <si>
    <t>5.1.4</t>
  </si>
  <si>
    <t>Programas especiales</t>
  </si>
  <si>
    <t>5.1.5</t>
  </si>
  <si>
    <t>Instituciones y organismos</t>
  </si>
  <si>
    <t>5.1.6</t>
  </si>
  <si>
    <t>Encuestas y censos</t>
  </si>
  <si>
    <t>Impresión y acuñación de billetes y monedas</t>
  </si>
  <si>
    <t>Flujo de operaciones  (4-5)</t>
  </si>
  <si>
    <t>Flujo Total  (3+6)</t>
  </si>
  <si>
    <t>Nota: Datos preliminares.</t>
  </si>
  <si>
    <t xml:space="preserve">1/:Operaciones monetarias diarias de absorción conforme a Resolución CD-BCN-L-3-17, del seis de diciembre de dos mil diecisiete, publicada en La Gaceta, Diario Oficial, No. 241 </t>
  </si>
  <si>
    <t>del diecinueve de diciembre de dos mil diecisiete.</t>
  </si>
  <si>
    <t xml:space="preserve">2/: En febrero de 2017, el consejo directivo del BCN mediante resolición CD-BCN-V-2-17 reformó los programas de emisiones de letras 2016 y 2017 a fin de autorizar las formas </t>
  </si>
  <si>
    <t>de pago de letras denóminadas en dólares y pagaderas en dólares. Siendo la primera adjudicación el 17 de noviembre de 2017.</t>
  </si>
  <si>
    <t>Fuente :Banco Central de Nicaragua</t>
  </si>
  <si>
    <t>Cuadro #4 :</t>
  </si>
  <si>
    <t>Orígenes de las variaciones de la base monetaria</t>
  </si>
  <si>
    <t>(flujo en millones de córdobas) 16 de julio de 2018.</t>
  </si>
  <si>
    <t xml:space="preserve">1.- Factores externos   </t>
  </si>
  <si>
    <t>1.1.- Compra-venta  de  divisas al  sector privado</t>
  </si>
  <si>
    <t xml:space="preserve">1.2.- Cordobización de divisas </t>
  </si>
  <si>
    <t>1.3.- Otros movimientos del SPNF</t>
  </si>
  <si>
    <t>1.4.- Otros</t>
  </si>
  <si>
    <t xml:space="preserve">2.- Factores internos    </t>
  </si>
  <si>
    <t>2.1.-Crédito interno neto del BCN</t>
  </si>
  <si>
    <t>2.1.1.-   Sector público no financiero</t>
  </si>
  <si>
    <t>2.1.1.1-   Bono del tesoro</t>
  </si>
  <si>
    <t>2.1.1.2-   Bono bancario</t>
  </si>
  <si>
    <t>2.1.1.3-   Bono de capitalización</t>
  </si>
  <si>
    <t>2.1.2.-   Reportos y depósitos monetarios (neto) 2/</t>
  </si>
  <si>
    <t>2.1.2.1 - Reportos monetarios</t>
  </si>
  <si>
    <t>2.1.2.2-  Depósitos monetarios</t>
  </si>
  <si>
    <t>2.1.3.-   Cámara de compensación</t>
  </si>
  <si>
    <t>2.1.4.-   Banco Produzcamos</t>
  </si>
  <si>
    <t>2.1.5.-   Títulos no estandarizados</t>
  </si>
  <si>
    <t>2.1.6.-   Letras BCN</t>
  </si>
  <si>
    <t>2.1.7.-   Letras a 1 dia pagaderas en córdobas.1/</t>
  </si>
  <si>
    <t>2.1.8.-   Bonos BCN</t>
  </si>
  <si>
    <t>2.1.9.-   Título especiales de inversión    (TEI)</t>
  </si>
  <si>
    <t>2.1.10.-   Bonos especiales de inversión   (BEI)</t>
  </si>
  <si>
    <t>2.1.11.  Depositos a plazo gobierno</t>
  </si>
  <si>
    <t>2.2.- Depósitos en el  BCN</t>
  </si>
  <si>
    <t>2.2.1.- Sector público no financiero</t>
  </si>
  <si>
    <t>2.2.2.- Banco Produzcamos</t>
  </si>
  <si>
    <t>2.2.3.- Otras instituciones</t>
  </si>
  <si>
    <t xml:space="preserve">2.2.4.- Fondo de garantía de depósitos </t>
  </si>
  <si>
    <t>2.3.-  Resultado  cuasi-fiscal</t>
  </si>
  <si>
    <r>
      <t xml:space="preserve">2.4.- Otros activos y pasivos netos </t>
    </r>
    <r>
      <rPr>
        <b/>
        <vertAlign val="superscript"/>
        <sz val="12"/>
        <rFont val="Verdana"/>
        <family val="2"/>
      </rPr>
      <t xml:space="preserve"> </t>
    </r>
  </si>
  <si>
    <t xml:space="preserve">3.- Base monetaria   </t>
  </si>
  <si>
    <t>3.1.- Emisión</t>
  </si>
  <si>
    <t>3.2.- Depósitos de encaje en el BCN</t>
  </si>
  <si>
    <t>1/ :(+) significa expansión de la base monetaria</t>
  </si>
  <si>
    <t xml:space="preserve">     (-) significa contracción de la base monetaria</t>
  </si>
  <si>
    <t xml:space="preserve">             Crédito más depósitos</t>
  </si>
  <si>
    <t xml:space="preserve">              SPNF</t>
  </si>
  <si>
    <t xml:space="preserve">              Bancos y Financieras</t>
  </si>
  <si>
    <t xml:space="preserve">              Banco Produzcamos</t>
  </si>
  <si>
    <t>1/ : Operaciones monetarias diarias de absorción conforme a Resolución CD-BCN-L-3-17, del seis de diciembre de dos mil diecisiete, publicada en La Gaceta, Diario Oficial, No. 241 del diecinueve de diciembre de dos mil diecisiete.</t>
  </si>
  <si>
    <t>2/: Operaciones monetarias diarias de absorción e inyección de liquidez conforme a Resolución CD-BCN-XIX-1-18 y CD-BCN-XXII-1-18, del 04 y 21 de mayo 2018.</t>
  </si>
  <si>
    <t xml:space="preserve">Cuadro # 6: </t>
  </si>
  <si>
    <t>Orígenes de las variaciones de las reservas internacionales</t>
  </si>
  <si>
    <t>(flujo en millones de dólares) al 16 de Julio de 2018</t>
  </si>
  <si>
    <t xml:space="preserve"> Ene-Jul</t>
  </si>
  <si>
    <t>IV Trim</t>
  </si>
  <si>
    <t>III semana</t>
  </si>
  <si>
    <t>1.- Ingresos</t>
  </si>
  <si>
    <t xml:space="preserve">      1.1.- Banco Central</t>
  </si>
  <si>
    <t xml:space="preserve">         1.1.1.- Líquidos</t>
  </si>
  <si>
    <t xml:space="preserve">             1.1.1.1.- Préstamos</t>
  </si>
  <si>
    <t xml:space="preserve">             1.1.1.2. - Donaciones</t>
  </si>
  <si>
    <t xml:space="preserve">         1.1.2. - Otros ingresos</t>
  </si>
  <si>
    <t xml:space="preserve">             1.1.2.1.- Asignación DEG</t>
  </si>
  <si>
    <t xml:space="preserve">             1.1.2.2.- Intereses recibidos    </t>
  </si>
  <si>
    <t xml:space="preserve">             1.1.2.3. - Otros</t>
  </si>
  <si>
    <t xml:space="preserve">      1.2.- Sector público no financiero</t>
  </si>
  <si>
    <t xml:space="preserve">          1.2.1.- Líquidos</t>
  </si>
  <si>
    <t xml:space="preserve">              1.2.1.1.- Préstamos</t>
  </si>
  <si>
    <t xml:space="preserve">              1.2.1.2.- Donaciones</t>
  </si>
  <si>
    <t xml:space="preserve">          1.2.2.- Líquidos - atados</t>
  </si>
  <si>
    <t xml:space="preserve">              1.2.2.1.- Préstamos líquidos - atados</t>
  </si>
  <si>
    <t xml:space="preserve">              1.2.2.2.- Donaciones líquidas - atadas</t>
  </si>
  <si>
    <t>2.- Egresos</t>
  </si>
  <si>
    <t xml:space="preserve">      2.1.- Banco Central     </t>
  </si>
  <si>
    <t xml:space="preserve">         2.1.1.- Servicio de deuda externa</t>
  </si>
  <si>
    <t xml:space="preserve">             2.1.1.1.- Amortizaciones             </t>
  </si>
  <si>
    <t xml:space="preserve">             2.1.1.2.- Intereses</t>
  </si>
  <si>
    <t xml:space="preserve">         2.1.2.- Otros egresos</t>
  </si>
  <si>
    <t xml:space="preserve">      2.2.- Sector público no financiero</t>
  </si>
  <si>
    <t xml:space="preserve">         2.2.1.- Servicio de deuda externa</t>
  </si>
  <si>
    <t xml:space="preserve">            2.2.1.1.- Amortizaciones  </t>
  </si>
  <si>
    <t xml:space="preserve">            2.2.1.2.- Intereses</t>
  </si>
  <si>
    <t>4/</t>
  </si>
  <si>
    <t>3.- Compras - ventas</t>
  </si>
  <si>
    <t xml:space="preserve">       3.1.- Por mesa de cambios</t>
  </si>
  <si>
    <t xml:space="preserve">          3.1.1.- Compras</t>
  </si>
  <si>
    <t xml:space="preserve">          3.1.2.- Ventas</t>
  </si>
  <si>
    <t>5/</t>
  </si>
  <si>
    <t xml:space="preserve">       3.2.- Otras</t>
  </si>
  <si>
    <t>6/</t>
  </si>
  <si>
    <t>4.- Variación neta de encaje en ME</t>
  </si>
  <si>
    <t>5.- Colocación neta de títulos</t>
  </si>
  <si>
    <t xml:space="preserve">      5.1.- Títulos especiales de inversión</t>
  </si>
  <si>
    <t xml:space="preserve">      5.2.- Letras pagaderas en dólares  2/</t>
  </si>
  <si>
    <t>6.- Cuentas corrientes del SPNF</t>
  </si>
  <si>
    <t xml:space="preserve">     6.1.- Retiros de fondos de ptmos. líquidos - atados</t>
  </si>
  <si>
    <t>6/7/</t>
  </si>
  <si>
    <t xml:space="preserve">     6.2.- Operaciones de cuentas corrientes del SPNF</t>
  </si>
  <si>
    <t xml:space="preserve">     6.3.- Fondos de privatización de ENITEL</t>
  </si>
  <si>
    <t xml:space="preserve">     6.4.- Fondos de planta eléctrica GEOSA</t>
  </si>
  <si>
    <t>7.- Otras operaciones</t>
  </si>
  <si>
    <t xml:space="preserve">      7.1.- FOGADE</t>
  </si>
  <si>
    <t xml:space="preserve">      7.2.- Variaciones cambiarias </t>
  </si>
  <si>
    <t xml:space="preserve">      7.3.- Recuperación de activos </t>
  </si>
  <si>
    <t xml:space="preserve">      7.4.- Desembolso FMI (PRGF)</t>
  </si>
  <si>
    <t xml:space="preserve">      7.5.- Alivio MDRI</t>
  </si>
  <si>
    <t xml:space="preserve">      7.6.- Otras</t>
  </si>
  <si>
    <t>8/</t>
  </si>
  <si>
    <t>8.- Variación de RIN   1/</t>
  </si>
  <si>
    <t xml:space="preserve">       8 =1+2+3+4+5+6+7</t>
  </si>
  <si>
    <t>9.- Variación neta de encaje en ME</t>
  </si>
  <si>
    <t>10.- Variación de obligaciones en mora</t>
  </si>
  <si>
    <t xml:space="preserve">       10.1.- BCN</t>
  </si>
  <si>
    <t>11.- FOGADE</t>
  </si>
  <si>
    <t>12.- Letras pagaderas en dólares 2/</t>
  </si>
  <si>
    <t>13.- Variación de RINA</t>
  </si>
  <si>
    <t xml:space="preserve">       14 =8+9+10+11+12+13</t>
  </si>
  <si>
    <t xml:space="preserve">2/:  En febrero de 2017, el Consejo Directivo del BCN mediante resolución CD-BCN-V-2-17 reformó los programas de emisiones de letras 2016 y 2017 a fin de autorizar las formas de pago </t>
  </si>
  <si>
    <t xml:space="preserve">      de letras denominadas en dólares y pagaderas en dólares. Siendo la primera adjudicación el 17 de noviembre de 2017.</t>
  </si>
  <si>
    <t>3/:  Pago de deuda externa al AIF por US$ 0.51 millón (MHCP- Principal)</t>
  </si>
  <si>
    <t xml:space="preserve">      Pago de deuda externa al ICDF por US$ 0.15 millón (MHCP- Principal)</t>
  </si>
  <si>
    <t>4/: Pago de deuda externa al BCIE por US$ 0.37 millón (MHCP- Intereses)</t>
  </si>
  <si>
    <t xml:space="preserve">     Pago de deuda externa al AIF por US$ 0.18 millón (MHCP- Intereses)</t>
  </si>
  <si>
    <t xml:space="preserve">     Pago de deuda externa al BID por US$ 0.1 millón (MHCP- Intereses)</t>
  </si>
  <si>
    <t xml:space="preserve">     Pago de deuda externa al EXIMBANK OF INDIA por US$ 0.07 millón (MHCP- Intereses)</t>
  </si>
  <si>
    <t xml:space="preserve">     Pago de deuda externa al  ICDF por US$ 0.02 millón (MHCP- Intereses)</t>
  </si>
  <si>
    <t>7/:  Liquidación TEF por US$ 0.16 millones (A Cuenta de MHCP-PASEN)</t>
  </si>
  <si>
    <t>8/:  Variación cambiaria- pérdida de US$ 0.19 millón ( Tenencias de DEG ).</t>
  </si>
  <si>
    <t xml:space="preserve">      Variación cambiaria- pérdida de US$ 0.32 millón ( Tramo de reservas en FMI ).</t>
  </si>
  <si>
    <t xml:space="preserve">      Variación cambiaria- pérdida de US$ 0.06 millón ( Obligación de corto plazo con el FMI ).</t>
  </si>
  <si>
    <t>Nota:   Datos preliminares.</t>
  </si>
  <si>
    <t>Cuadro #10</t>
  </si>
  <si>
    <t>Mercado cambiario y flujos de recursos externos</t>
  </si>
  <si>
    <t>al 16 de julio de 2018</t>
  </si>
  <si>
    <t>Tipos de cambio 1/</t>
  </si>
  <si>
    <t>Brechas cambiarias  2/</t>
  </si>
  <si>
    <t>Transacciones del mercado de cambios 3/</t>
  </si>
  <si>
    <t>Recursos externos 3/</t>
  </si>
  <si>
    <t>Oficial</t>
  </si>
  <si>
    <t>Mercado de cambios</t>
  </si>
  <si>
    <t>Compras</t>
  </si>
  <si>
    <t>Ventas</t>
  </si>
  <si>
    <t>Promedio</t>
  </si>
  <si>
    <t>Con el público</t>
  </si>
  <si>
    <t>Ventas netas</t>
  </si>
  <si>
    <t>Líquidos</t>
  </si>
  <si>
    <t>Servicio de deuda</t>
  </si>
  <si>
    <t>Compra</t>
  </si>
  <si>
    <t>Venta</t>
  </si>
  <si>
    <t>del BCN</t>
  </si>
  <si>
    <t>BCN</t>
  </si>
  <si>
    <t>Gobierno</t>
  </si>
  <si>
    <t>2006</t>
  </si>
  <si>
    <t xml:space="preserve">Noviembre  </t>
  </si>
  <si>
    <t xml:space="preserve">Diciembre  </t>
  </si>
  <si>
    <t xml:space="preserve">Abril  </t>
  </si>
  <si>
    <t xml:space="preserve">Septiembre  </t>
  </si>
  <si>
    <t xml:space="preserve">Octubre  </t>
  </si>
  <si>
    <t>2018  4/</t>
  </si>
  <si>
    <t>07</t>
  </si>
  <si>
    <t>14</t>
  </si>
  <si>
    <t>n.d</t>
  </si>
  <si>
    <t>1/:   Fin de período, unidades de moneda nacional por dólar de EE.UU.</t>
  </si>
  <si>
    <t>2/:  Promedio en porcentaje, calculada respecto al mercado de cambios.</t>
  </si>
  <si>
    <t>3/:  Flujo en millones de dólares.</t>
  </si>
  <si>
    <t>4/:  Datos preliminares</t>
  </si>
  <si>
    <t xml:space="preserve">      Encaje sobre base promedio diaria MN (en %) 2/</t>
  </si>
  <si>
    <t xml:space="preserve">      Encaje sobre base promedio diaria  ME (en %) 2/</t>
  </si>
  <si>
    <t xml:space="preserve">      Encaje sobre base promedio catorcenal MN (en %) 2/</t>
  </si>
  <si>
    <t xml:space="preserve">      Encaje sobre base promedio catorcenal ME (en %) 2/</t>
  </si>
  <si>
    <t>5/:  Venta de divisas por US$ 1.0 millón a FICOHSA.</t>
  </si>
  <si>
    <t xml:space="preserve">      Venta de divisas por US$ 0.5 millón a BDF</t>
  </si>
  <si>
    <t>6/:  Cordobización de US$ 0.04 millón (MHCP-RE/ BID-DON-GRT)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</si>
</sst>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3" formatCode="_(* #,##0.00_);_(* \(#,##0.00\);_(* &quot;-&quot;??_);_(@_)"/>
    <numFmt numFmtId="164" formatCode="0_)"/>
    <numFmt numFmtId="165" formatCode="###0\ ;[Red]\(#\)"/>
    <numFmt numFmtId="166" formatCode="#,##0.0_);\(#,##0.0\)"/>
    <numFmt numFmtId="167" formatCode="#,##0.0_);[Red]\(#,##0.0\)"/>
    <numFmt numFmtId="168" formatCode="0.0_);[Red]\(0.0\)"/>
    <numFmt numFmtId="169" formatCode="0.0_)"/>
    <numFmt numFmtId="170" formatCode="0.0"/>
    <numFmt numFmtId="171" formatCode="mmmm\ d\,\ yyyy"/>
    <numFmt numFmtId="172" formatCode="0.00_)"/>
    <numFmt numFmtId="173" formatCode="0.0000_)"/>
    <numFmt numFmtId="174" formatCode="0.000_)"/>
    <numFmt numFmtId="175" formatCode="###0\ ;[Black]\(#\)"/>
    <numFmt numFmtId="176" formatCode="_(* #,##0.000_);_(* \(#,##0.000\);_(* &quot;-&quot;??_);_(@_)"/>
    <numFmt numFmtId="177" formatCode="0_);\(0\)"/>
    <numFmt numFmtId="178" formatCode="#,##0.0"/>
    <numFmt numFmtId="179" formatCode="#,##0.0000"/>
    <numFmt numFmtId="180" formatCode="#,##0.00000"/>
    <numFmt numFmtId="181" formatCode="0.000000_)"/>
    <numFmt numFmtId="182" formatCode="0.00000_)"/>
    <numFmt numFmtId="183" formatCode="0.00000000_)"/>
    <numFmt numFmtId="184" formatCode="#,##0.00000_);[Red]\(#,##0.00000\)"/>
    <numFmt numFmtId="185" formatCode="0.0000000000_)"/>
    <numFmt numFmtId="186" formatCode="0.0000000_)"/>
    <numFmt numFmtId="187" formatCode="0.00000000000_)"/>
    <numFmt numFmtId="188" formatCode="#,##0.0000_);[Red]\(#,##0.0000\)"/>
    <numFmt numFmtId="189" formatCode="dd\-mmm\-yy_)"/>
    <numFmt numFmtId="190" formatCode="[$-14C0A]0.0\ %"/>
    <numFmt numFmtId="191" formatCode="#,##0.000000000000000_);[Red]\(#,##0.000000000000000\)"/>
    <numFmt numFmtId="192" formatCode="#,##0.000"/>
    <numFmt numFmtId="193" formatCode="#,##0.000000_);\(#,##0.000000\)"/>
    <numFmt numFmtId="194" formatCode="#,##0.00000_);\(#,##0.00000\)"/>
    <numFmt numFmtId="195" formatCode="0.000000000_)"/>
    <numFmt numFmtId="196" formatCode="#,##0.00;[Red]\(#,##0.00\)"/>
    <numFmt numFmtId="197" formatCode="_ * #,##0.00_ ;_ * \-#,##0.00_ ;_ * &quot;-&quot;??_ ;_ @_ "/>
    <numFmt numFmtId="198" formatCode="_ * #,##0.0_ ;_ * \-#,##0.0_ ;_ * &quot;-&quot;??_ ;_ @_ "/>
    <numFmt numFmtId="199" formatCode="_ * #,##0_ ;_ * \-#,##0_ ;_ * &quot;-&quot;_ ;_ @_ "/>
    <numFmt numFmtId="200" formatCode="\ #,##0_);[Red]\(\ #,##0\)"/>
    <numFmt numFmtId="201" formatCode="\ #,##0.00_);[Red]\(\ #,##0.00\)"/>
    <numFmt numFmtId="202" formatCode="_(* #,##0_);_(* \(#,##0\);_(* &quot;-&quot;??_);_(@_)"/>
    <numFmt numFmtId="203" formatCode="_([$€]* #,##0.00_);_([$€]* \(#,##0.00\);_([$€]* &quot;-&quot;??_);_(@_)"/>
    <numFmt numFmtId="204" formatCode="#,##0.000_);[Red]\(#,##0.000\)"/>
    <numFmt numFmtId="205" formatCode="&quot;   &quot;@"/>
    <numFmt numFmtId="206" formatCode="&quot;      &quot;@"/>
    <numFmt numFmtId="207" formatCode="_ [$€-2]\ * #,##0.00_ ;_ [$€-2]\ * \-#,##0.00_ ;_ [$€-2]\ * &quot;-&quot;??_ "/>
    <numFmt numFmtId="208" formatCode="&quot;         &quot;@"/>
    <numFmt numFmtId="209" formatCode="&quot;            &quot;@"/>
    <numFmt numFmtId="210" formatCode="&quot;               &quot;@"/>
    <numFmt numFmtId="211" formatCode="_-[$€-2]* #,##0.00_-;\-[$€-2]* #,##0.00_-;_-[$€-2]* &quot;-&quot;??_-"/>
    <numFmt numFmtId="212" formatCode="_-* #,##0.00_-;\-* #,##0.00_-;_-* &quot;-&quot;??_-;_-@_-"/>
    <numFmt numFmtId="213" formatCode="[Black][&gt;0.05]#,##0.0;[Black][&lt;-0.05]\-#,##0.0;;"/>
    <numFmt numFmtId="214" formatCode="[Black][&gt;0.5]#,##0;[Black][&lt;-0.5]\-#,##0;;"/>
    <numFmt numFmtId="215" formatCode="#,##0.000_);\(#,##0.000\)"/>
    <numFmt numFmtId="216" formatCode="#,##0.000000_);[Red]\(#,##0.000000\)"/>
    <numFmt numFmtId="217" formatCode="#,##0.0000000_);[Red]\(#,##0.0000000\)"/>
    <numFmt numFmtId="218" formatCode="_-* #,##0.00\ _p_t_a_-;\-* #,##0.00\ _p_t_a_-;_-* &quot;-&quot;??\ _p_t_a_-;_-@_-"/>
    <numFmt numFmtId="219" formatCode="_-&quot;$&quot;* #,##0.00_-;\-&quot;$&quot;* #,##0.00_-;_-&quot;$&quot;* &quot;-&quot;??_-;_-@_-"/>
    <numFmt numFmtId="220" formatCode="#,##0.0000_);\(#,##0.0000\)"/>
    <numFmt numFmtId="221" formatCode="0.00_);[Red]\(0.00\)"/>
    <numFmt numFmtId="222" formatCode="0.0000_);[Red]\(0.0000\)"/>
    <numFmt numFmtId="223" formatCode="_(* #,##0.0_);_(* \(#,##0.0\);_(* &quot;-&quot;??_);_(@_)"/>
    <numFmt numFmtId="224" formatCode="0.000_);[Red]\(0.000\)"/>
    <numFmt numFmtId="225" formatCode="0.0000"/>
    <numFmt numFmtId="226" formatCode="0.000"/>
  </numFmts>
  <fonts count="109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3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b/>
      <sz val="20"/>
      <name val="Verdana"/>
      <family val="2"/>
    </font>
    <font>
      <b/>
      <sz val="14"/>
      <color indexed="10"/>
      <name val="Verdana"/>
      <family val="2"/>
    </font>
    <font>
      <b/>
      <sz val="14"/>
      <name val="Arial"/>
      <family val="2"/>
    </font>
    <font>
      <sz val="12"/>
      <name val="Arial MT"/>
    </font>
    <font>
      <b/>
      <i/>
      <sz val="12"/>
      <name val="Verdana"/>
      <family val="2"/>
    </font>
    <font>
      <sz val="12"/>
      <name val="Arial"/>
      <family val="2"/>
    </font>
    <font>
      <b/>
      <sz val="10"/>
      <name val="Verdana"/>
      <family val="2"/>
    </font>
    <font>
      <vertAlign val="superscript"/>
      <sz val="12"/>
      <name val="Verdana"/>
      <family val="2"/>
    </font>
    <font>
      <b/>
      <sz val="8"/>
      <name val="Verdana"/>
      <family val="2"/>
    </font>
    <font>
      <sz val="12"/>
      <name val="SWISS"/>
    </font>
    <font>
      <b/>
      <sz val="16"/>
      <color rgb="FFFF0000"/>
      <name val="Verdana"/>
      <family val="2"/>
    </font>
    <font>
      <sz val="11"/>
      <name val="Futura Lt BT"/>
      <family val="2"/>
    </font>
    <font>
      <sz val="12"/>
      <name val="Garamond"/>
      <family val="1"/>
    </font>
    <font>
      <i/>
      <sz val="12"/>
      <name val="Verdana"/>
      <family val="2"/>
    </font>
    <font>
      <b/>
      <sz val="11"/>
      <name val="Verdana"/>
      <family val="2"/>
    </font>
    <font>
      <b/>
      <vertAlign val="superscript"/>
      <sz val="10"/>
      <name val="Verdana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rgb="FFFF0000"/>
      <name val="Verdana"/>
      <family val="2"/>
    </font>
    <font>
      <i/>
      <sz val="12"/>
      <color rgb="FFFF0000"/>
      <name val="Verdana"/>
      <family val="2"/>
    </font>
    <font>
      <b/>
      <sz val="12"/>
      <name val="Book Antiqua"/>
      <family val="1"/>
    </font>
    <font>
      <sz val="12"/>
      <name val="Book Antiqua"/>
      <family val="1"/>
    </font>
    <font>
      <sz val="8"/>
      <name val="Arial"/>
      <family val="2"/>
    </font>
    <font>
      <b/>
      <vertAlign val="superscript"/>
      <sz val="12"/>
      <name val="Verdana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rgb="FF006100"/>
      <name val="Century Gothic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color theme="0"/>
      <name val="Century Gothic"/>
      <family val="2"/>
    </font>
    <font>
      <sz val="11"/>
      <color indexed="52"/>
      <name val="Calibri"/>
      <family val="2"/>
    </font>
    <font>
      <sz val="12"/>
      <color rgb="FFFA7D00"/>
      <name val="Century Gothic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entury Gothic"/>
      <family val="2"/>
    </font>
    <font>
      <sz val="11"/>
      <color indexed="62"/>
      <name val="Calibri"/>
      <family val="2"/>
    </font>
    <font>
      <sz val="12"/>
      <color rgb="FF3F3F76"/>
      <name val="Century Gothic"/>
      <family val="2"/>
    </font>
    <font>
      <sz val="10"/>
      <color theme="3"/>
      <name val="Verdana"/>
      <family val="2"/>
    </font>
    <font>
      <i/>
      <sz val="11"/>
      <color indexed="23"/>
      <name val="Calibri"/>
      <family val="2"/>
    </font>
    <font>
      <u/>
      <sz val="10"/>
      <color indexed="20"/>
      <name val="Arial"/>
      <family val="2"/>
    </font>
    <font>
      <sz val="10"/>
      <color indexed="8"/>
      <name val="Garamond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u/>
      <sz val="6"/>
      <color indexed="12"/>
      <name val="SWISS"/>
    </font>
    <font>
      <u/>
      <sz val="10"/>
      <color indexed="12"/>
      <name val="Arial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2"/>
      <color rgb="FF9C6500"/>
      <name val="Century Gothic"/>
      <family val="2"/>
    </font>
    <font>
      <sz val="10"/>
      <name val="Courier"/>
      <family val="3"/>
    </font>
    <font>
      <sz val="12"/>
      <name val="P-HLV"/>
    </font>
    <font>
      <sz val="10"/>
      <name val="Helv"/>
    </font>
    <font>
      <sz val="11"/>
      <name val="Tms Rmn"/>
    </font>
    <font>
      <sz val="12"/>
      <color indexed="8"/>
      <name val="Adobe Garamond Pro"/>
      <family val="2"/>
    </font>
    <font>
      <sz val="12"/>
      <color indexed="8"/>
      <name val="Calibri"/>
      <family val="2"/>
    </font>
    <font>
      <sz val="10"/>
      <color indexed="8"/>
      <name val="MS Sans Serif"/>
      <family val="2"/>
    </font>
    <font>
      <sz val="12"/>
      <color indexed="8"/>
      <name val="Century Gothic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10"/>
      <name val="Garamond"/>
      <family val="1"/>
    </font>
    <font>
      <sz val="11"/>
      <color indexed="10"/>
      <name val="Calibri"/>
      <family val="2"/>
    </font>
    <font>
      <sz val="12"/>
      <color rgb="FFFF0000"/>
      <name val="Century Gothic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i/>
      <sz val="12"/>
      <name val="Garamond"/>
      <family val="1"/>
    </font>
    <font>
      <sz val="8"/>
      <name val="Helv"/>
    </font>
    <font>
      <b/>
      <sz val="11"/>
      <color indexed="8"/>
      <name val="Calibri"/>
      <family val="2"/>
    </font>
    <font>
      <b/>
      <sz val="12"/>
      <color theme="1"/>
      <name val="Century Gothic"/>
      <family val="2"/>
    </font>
    <font>
      <b/>
      <u/>
      <sz val="12"/>
      <name val="Verdana"/>
      <family val="2"/>
    </font>
    <font>
      <sz val="9"/>
      <color rgb="FF000000"/>
      <name val="Arial"/>
      <family val="2"/>
    </font>
    <font>
      <sz val="12"/>
      <name val="Futura Lt BT"/>
      <family val="2"/>
    </font>
    <font>
      <sz val="16"/>
      <name val="Futura Bk BT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436">
    <xf numFmtId="0" fontId="0" fillId="0" borderId="0"/>
    <xf numFmtId="164" fontId="1" fillId="0" borderId="0"/>
    <xf numFmtId="164" fontId="1" fillId="0" borderId="0"/>
    <xf numFmtId="0" fontId="7" fillId="0" borderId="0"/>
    <xf numFmtId="164" fontId="1" fillId="0" borderId="0"/>
    <xf numFmtId="164" fontId="1" fillId="0" borderId="0"/>
    <xf numFmtId="174" fontId="13" fillId="0" borderId="0"/>
    <xf numFmtId="164" fontId="15" fillId="0" borderId="0"/>
    <xf numFmtId="43" fontId="7" fillId="0" borderId="0" applyFont="0" applyFill="0" applyBorder="0" applyAlignment="0" applyProtection="0"/>
    <xf numFmtId="166" fontId="19" fillId="0" borderId="0"/>
    <xf numFmtId="0" fontId="7" fillId="0" borderId="0"/>
    <xf numFmtId="0" fontId="26" fillId="0" borderId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205" fontId="50" fillId="0" borderId="0" applyFont="0" applyFill="0" applyBorder="0" applyAlignment="0" applyProtection="0"/>
    <xf numFmtId="206" fontId="50" fillId="0" borderId="0" applyFont="0" applyFill="0" applyBorder="0" applyAlignment="0" applyProtection="0"/>
    <xf numFmtId="0" fontId="51" fillId="36" borderId="0" applyNumberFormat="0" applyBorder="0" applyAlignment="0" applyProtection="0"/>
    <xf numFmtId="207" fontId="51" fillId="36" borderId="0" applyNumberFormat="0" applyBorder="0" applyAlignment="0" applyProtection="0"/>
    <xf numFmtId="207" fontId="51" fillId="36" borderId="0" applyNumberFormat="0" applyBorder="0" applyAlignment="0" applyProtection="0"/>
    <xf numFmtId="207" fontId="51" fillId="36" borderId="0" applyNumberFormat="0" applyBorder="0" applyAlignment="0" applyProtection="0"/>
    <xf numFmtId="207" fontId="51" fillId="36" borderId="0" applyNumberFormat="0" applyBorder="0" applyAlignment="0" applyProtection="0"/>
    <xf numFmtId="207" fontId="51" fillId="36" borderId="0" applyNumberFormat="0" applyBorder="0" applyAlignment="0" applyProtection="0"/>
    <xf numFmtId="207" fontId="51" fillId="36" borderId="0" applyNumberFormat="0" applyBorder="0" applyAlignment="0" applyProtection="0"/>
    <xf numFmtId="207" fontId="51" fillId="36" borderId="0" applyNumberFormat="0" applyBorder="0" applyAlignment="0" applyProtection="0"/>
    <xf numFmtId="207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207" fontId="51" fillId="37" borderId="0" applyNumberFormat="0" applyBorder="0" applyAlignment="0" applyProtection="0"/>
    <xf numFmtId="207" fontId="51" fillId="37" borderId="0" applyNumberFormat="0" applyBorder="0" applyAlignment="0" applyProtection="0"/>
    <xf numFmtId="207" fontId="51" fillId="37" borderId="0" applyNumberFormat="0" applyBorder="0" applyAlignment="0" applyProtection="0"/>
    <xf numFmtId="207" fontId="51" fillId="37" borderId="0" applyNumberFormat="0" applyBorder="0" applyAlignment="0" applyProtection="0"/>
    <xf numFmtId="207" fontId="51" fillId="37" borderId="0" applyNumberFormat="0" applyBorder="0" applyAlignment="0" applyProtection="0"/>
    <xf numFmtId="207" fontId="51" fillId="37" borderId="0" applyNumberFormat="0" applyBorder="0" applyAlignment="0" applyProtection="0"/>
    <xf numFmtId="207" fontId="51" fillId="37" borderId="0" applyNumberFormat="0" applyBorder="0" applyAlignment="0" applyProtection="0"/>
    <xf numFmtId="207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207" fontId="51" fillId="38" borderId="0" applyNumberFormat="0" applyBorder="0" applyAlignment="0" applyProtection="0"/>
    <xf numFmtId="207" fontId="51" fillId="38" borderId="0" applyNumberFormat="0" applyBorder="0" applyAlignment="0" applyProtection="0"/>
    <xf numFmtId="207" fontId="51" fillId="38" borderId="0" applyNumberFormat="0" applyBorder="0" applyAlignment="0" applyProtection="0"/>
    <xf numFmtId="207" fontId="51" fillId="38" borderId="0" applyNumberFormat="0" applyBorder="0" applyAlignment="0" applyProtection="0"/>
    <xf numFmtId="207" fontId="51" fillId="38" borderId="0" applyNumberFormat="0" applyBorder="0" applyAlignment="0" applyProtection="0"/>
    <xf numFmtId="207" fontId="51" fillId="38" borderId="0" applyNumberFormat="0" applyBorder="0" applyAlignment="0" applyProtection="0"/>
    <xf numFmtId="207" fontId="51" fillId="38" borderId="0" applyNumberFormat="0" applyBorder="0" applyAlignment="0" applyProtection="0"/>
    <xf numFmtId="207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207" fontId="51" fillId="40" borderId="0" applyNumberFormat="0" applyBorder="0" applyAlignment="0" applyProtection="0"/>
    <xf numFmtId="207" fontId="51" fillId="40" borderId="0" applyNumberFormat="0" applyBorder="0" applyAlignment="0" applyProtection="0"/>
    <xf numFmtId="207" fontId="51" fillId="40" borderId="0" applyNumberFormat="0" applyBorder="0" applyAlignment="0" applyProtection="0"/>
    <xf numFmtId="207" fontId="51" fillId="40" borderId="0" applyNumberFormat="0" applyBorder="0" applyAlignment="0" applyProtection="0"/>
    <xf numFmtId="207" fontId="51" fillId="40" borderId="0" applyNumberFormat="0" applyBorder="0" applyAlignment="0" applyProtection="0"/>
    <xf numFmtId="207" fontId="51" fillId="40" borderId="0" applyNumberFormat="0" applyBorder="0" applyAlignment="0" applyProtection="0"/>
    <xf numFmtId="207" fontId="51" fillId="40" borderId="0" applyNumberFormat="0" applyBorder="0" applyAlignment="0" applyProtection="0"/>
    <xf numFmtId="207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207" fontId="51" fillId="42" borderId="0" applyNumberFormat="0" applyBorder="0" applyAlignment="0" applyProtection="0"/>
    <xf numFmtId="207" fontId="51" fillId="42" borderId="0" applyNumberFormat="0" applyBorder="0" applyAlignment="0" applyProtection="0"/>
    <xf numFmtId="207" fontId="51" fillId="42" borderId="0" applyNumberFormat="0" applyBorder="0" applyAlignment="0" applyProtection="0"/>
    <xf numFmtId="207" fontId="51" fillId="42" borderId="0" applyNumberFormat="0" applyBorder="0" applyAlignment="0" applyProtection="0"/>
    <xf numFmtId="207" fontId="51" fillId="42" borderId="0" applyNumberFormat="0" applyBorder="0" applyAlignment="0" applyProtection="0"/>
    <xf numFmtId="207" fontId="51" fillId="42" borderId="0" applyNumberFormat="0" applyBorder="0" applyAlignment="0" applyProtection="0"/>
    <xf numFmtId="207" fontId="51" fillId="42" borderId="0" applyNumberFormat="0" applyBorder="0" applyAlignment="0" applyProtection="0"/>
    <xf numFmtId="207" fontId="51" fillId="42" borderId="0" applyNumberFormat="0" applyBorder="0" applyAlignment="0" applyProtection="0"/>
    <xf numFmtId="0" fontId="51" fillId="41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1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51" fillId="3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1" fillId="3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1" fillId="3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51" fillId="4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51" fillId="42" borderId="0" applyNumberFormat="0" applyBorder="0" applyAlignment="0" applyProtection="0"/>
    <xf numFmtId="208" fontId="50" fillId="0" borderId="0" applyFont="0" applyFill="0" applyBorder="0" applyAlignment="0" applyProtection="0"/>
    <xf numFmtId="209" fontId="50" fillId="0" borderId="0" applyFont="0" applyFill="0" applyBorder="0" applyAlignment="0" applyProtection="0"/>
    <xf numFmtId="0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207" fontId="51" fillId="44" borderId="0" applyNumberFormat="0" applyBorder="0" applyAlignment="0" applyProtection="0"/>
    <xf numFmtId="207" fontId="51" fillId="44" borderId="0" applyNumberFormat="0" applyBorder="0" applyAlignment="0" applyProtection="0"/>
    <xf numFmtId="207" fontId="51" fillId="44" borderId="0" applyNumberFormat="0" applyBorder="0" applyAlignment="0" applyProtection="0"/>
    <xf numFmtId="207" fontId="51" fillId="44" borderId="0" applyNumberFormat="0" applyBorder="0" applyAlignment="0" applyProtection="0"/>
    <xf numFmtId="207" fontId="51" fillId="44" borderId="0" applyNumberFormat="0" applyBorder="0" applyAlignment="0" applyProtection="0"/>
    <xf numFmtId="207" fontId="51" fillId="44" borderId="0" applyNumberFormat="0" applyBorder="0" applyAlignment="0" applyProtection="0"/>
    <xf numFmtId="207" fontId="51" fillId="44" borderId="0" applyNumberFormat="0" applyBorder="0" applyAlignment="0" applyProtection="0"/>
    <xf numFmtId="207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207" fontId="51" fillId="45" borderId="0" applyNumberFormat="0" applyBorder="0" applyAlignment="0" applyProtection="0"/>
    <xf numFmtId="207" fontId="51" fillId="45" borderId="0" applyNumberFormat="0" applyBorder="0" applyAlignment="0" applyProtection="0"/>
    <xf numFmtId="207" fontId="51" fillId="45" borderId="0" applyNumberFormat="0" applyBorder="0" applyAlignment="0" applyProtection="0"/>
    <xf numFmtId="207" fontId="51" fillId="45" borderId="0" applyNumberFormat="0" applyBorder="0" applyAlignment="0" applyProtection="0"/>
    <xf numFmtId="207" fontId="51" fillId="45" borderId="0" applyNumberFormat="0" applyBorder="0" applyAlignment="0" applyProtection="0"/>
    <xf numFmtId="207" fontId="51" fillId="45" borderId="0" applyNumberFormat="0" applyBorder="0" applyAlignment="0" applyProtection="0"/>
    <xf numFmtId="207" fontId="51" fillId="45" borderId="0" applyNumberFormat="0" applyBorder="0" applyAlignment="0" applyProtection="0"/>
    <xf numFmtId="207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207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207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207" fontId="51" fillId="46" borderId="0" applyNumberFormat="0" applyBorder="0" applyAlignment="0" applyProtection="0"/>
    <xf numFmtId="207" fontId="51" fillId="46" borderId="0" applyNumberFormat="0" applyBorder="0" applyAlignment="0" applyProtection="0"/>
    <xf numFmtId="207" fontId="51" fillId="46" borderId="0" applyNumberFormat="0" applyBorder="0" applyAlignment="0" applyProtection="0"/>
    <xf numFmtId="207" fontId="51" fillId="46" borderId="0" applyNumberFormat="0" applyBorder="0" applyAlignment="0" applyProtection="0"/>
    <xf numFmtId="207" fontId="51" fillId="46" borderId="0" applyNumberFormat="0" applyBorder="0" applyAlignment="0" applyProtection="0"/>
    <xf numFmtId="207" fontId="51" fillId="46" borderId="0" applyNumberFormat="0" applyBorder="0" applyAlignment="0" applyProtection="0"/>
    <xf numFmtId="207" fontId="51" fillId="46" borderId="0" applyNumberFormat="0" applyBorder="0" applyAlignment="0" applyProtection="0"/>
    <xf numFmtId="207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1" fillId="43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1" fillId="44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51" fillId="4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51" fillId="3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51" fillId="4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51" fillId="46" borderId="0" applyNumberFormat="0" applyBorder="0" applyAlignment="0" applyProtection="0"/>
    <xf numFmtId="210" fontId="50" fillId="0" borderId="0" applyFont="0" applyFill="0" applyBorder="0" applyAlignment="0" applyProtection="0"/>
    <xf numFmtId="0" fontId="52" fillId="47" borderId="0" applyNumberFormat="0" applyBorder="0" applyAlignment="0" applyProtection="0"/>
    <xf numFmtId="207" fontId="52" fillId="47" borderId="0" applyNumberFormat="0" applyBorder="0" applyAlignment="0" applyProtection="0"/>
    <xf numFmtId="207" fontId="52" fillId="47" borderId="0" applyNumberFormat="0" applyBorder="0" applyAlignment="0" applyProtection="0"/>
    <xf numFmtId="207" fontId="52" fillId="47" borderId="0" applyNumberFormat="0" applyBorder="0" applyAlignment="0" applyProtection="0"/>
    <xf numFmtId="207" fontId="52" fillId="47" borderId="0" applyNumberFormat="0" applyBorder="0" applyAlignment="0" applyProtection="0"/>
    <xf numFmtId="0" fontId="52" fillId="44" borderId="0" applyNumberFormat="0" applyBorder="0" applyAlignment="0" applyProtection="0"/>
    <xf numFmtId="207" fontId="52" fillId="44" borderId="0" applyNumberFormat="0" applyBorder="0" applyAlignment="0" applyProtection="0"/>
    <xf numFmtId="207" fontId="52" fillId="44" borderId="0" applyNumberFormat="0" applyBorder="0" applyAlignment="0" applyProtection="0"/>
    <xf numFmtId="207" fontId="52" fillId="44" borderId="0" applyNumberFormat="0" applyBorder="0" applyAlignment="0" applyProtection="0"/>
    <xf numFmtId="207" fontId="52" fillId="44" borderId="0" applyNumberFormat="0" applyBorder="0" applyAlignment="0" applyProtection="0"/>
    <xf numFmtId="0" fontId="52" fillId="45" borderId="0" applyNumberFormat="0" applyBorder="0" applyAlignment="0" applyProtection="0"/>
    <xf numFmtId="207" fontId="52" fillId="45" borderId="0" applyNumberFormat="0" applyBorder="0" applyAlignment="0" applyProtection="0"/>
    <xf numFmtId="207" fontId="52" fillId="45" borderId="0" applyNumberFormat="0" applyBorder="0" applyAlignment="0" applyProtection="0"/>
    <xf numFmtId="207" fontId="52" fillId="45" borderId="0" applyNumberFormat="0" applyBorder="0" applyAlignment="0" applyProtection="0"/>
    <xf numFmtId="207" fontId="52" fillId="45" borderId="0" applyNumberFormat="0" applyBorder="0" applyAlignment="0" applyProtection="0"/>
    <xf numFmtId="0" fontId="52" fillId="48" borderId="0" applyNumberFormat="0" applyBorder="0" applyAlignment="0" applyProtection="0"/>
    <xf numFmtId="207" fontId="52" fillId="48" borderId="0" applyNumberFormat="0" applyBorder="0" applyAlignment="0" applyProtection="0"/>
    <xf numFmtId="207" fontId="52" fillId="48" borderId="0" applyNumberFormat="0" applyBorder="0" applyAlignment="0" applyProtection="0"/>
    <xf numFmtId="207" fontId="52" fillId="48" borderId="0" applyNumberFormat="0" applyBorder="0" applyAlignment="0" applyProtection="0"/>
    <xf numFmtId="207" fontId="52" fillId="48" borderId="0" applyNumberFormat="0" applyBorder="0" applyAlignment="0" applyProtection="0"/>
    <xf numFmtId="0" fontId="52" fillId="49" borderId="0" applyNumberFormat="0" applyBorder="0" applyAlignment="0" applyProtection="0"/>
    <xf numFmtId="207" fontId="52" fillId="49" borderId="0" applyNumberFormat="0" applyBorder="0" applyAlignment="0" applyProtection="0"/>
    <xf numFmtId="207" fontId="52" fillId="49" borderId="0" applyNumberFormat="0" applyBorder="0" applyAlignment="0" applyProtection="0"/>
    <xf numFmtId="207" fontId="52" fillId="49" borderId="0" applyNumberFormat="0" applyBorder="0" applyAlignment="0" applyProtection="0"/>
    <xf numFmtId="207" fontId="52" fillId="49" borderId="0" applyNumberFormat="0" applyBorder="0" applyAlignment="0" applyProtection="0"/>
    <xf numFmtId="0" fontId="52" fillId="50" borderId="0" applyNumberFormat="0" applyBorder="0" applyAlignment="0" applyProtection="0"/>
    <xf numFmtId="207" fontId="52" fillId="50" borderId="0" applyNumberFormat="0" applyBorder="0" applyAlignment="0" applyProtection="0"/>
    <xf numFmtId="207" fontId="52" fillId="50" borderId="0" applyNumberFormat="0" applyBorder="0" applyAlignment="0" applyProtection="0"/>
    <xf numFmtId="207" fontId="52" fillId="50" borderId="0" applyNumberFormat="0" applyBorder="0" applyAlignment="0" applyProtection="0"/>
    <xf numFmtId="207" fontId="52" fillId="50" borderId="0" applyNumberFormat="0" applyBorder="0" applyAlignment="0" applyProtection="0"/>
    <xf numFmtId="0" fontId="43" fillId="15" borderId="0" applyNumberFormat="0" applyBorder="0" applyAlignment="0" applyProtection="0"/>
    <xf numFmtId="0" fontId="52" fillId="47" borderId="0" applyNumberFormat="0" applyBorder="0" applyAlignment="0" applyProtection="0"/>
    <xf numFmtId="0" fontId="43" fillId="19" borderId="0" applyNumberFormat="0" applyBorder="0" applyAlignment="0" applyProtection="0"/>
    <xf numFmtId="0" fontId="52" fillId="44" borderId="0" applyNumberFormat="0" applyBorder="0" applyAlignment="0" applyProtection="0"/>
    <xf numFmtId="0" fontId="43" fillId="23" borderId="0" applyNumberFormat="0" applyBorder="0" applyAlignment="0" applyProtection="0"/>
    <xf numFmtId="0" fontId="52" fillId="45" borderId="0" applyNumberFormat="0" applyBorder="0" applyAlignment="0" applyProtection="0"/>
    <xf numFmtId="0" fontId="43" fillId="27" borderId="0" applyNumberFormat="0" applyBorder="0" applyAlignment="0" applyProtection="0"/>
    <xf numFmtId="0" fontId="52" fillId="48" borderId="0" applyNumberFormat="0" applyBorder="0" applyAlignment="0" applyProtection="0"/>
    <xf numFmtId="0" fontId="43" fillId="31" borderId="0" applyNumberFormat="0" applyBorder="0" applyAlignment="0" applyProtection="0"/>
    <xf numFmtId="0" fontId="52" fillId="49" borderId="0" applyNumberFormat="0" applyBorder="0" applyAlignment="0" applyProtection="0"/>
    <xf numFmtId="0" fontId="43" fillId="35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207" fontId="52" fillId="51" borderId="0" applyNumberFormat="0" applyBorder="0" applyAlignment="0" applyProtection="0"/>
    <xf numFmtId="207" fontId="52" fillId="51" borderId="0" applyNumberFormat="0" applyBorder="0" applyAlignment="0" applyProtection="0"/>
    <xf numFmtId="207" fontId="52" fillId="51" borderId="0" applyNumberFormat="0" applyBorder="0" applyAlignment="0" applyProtection="0"/>
    <xf numFmtId="207" fontId="52" fillId="51" borderId="0" applyNumberFormat="0" applyBorder="0" applyAlignment="0" applyProtection="0"/>
    <xf numFmtId="0" fontId="52" fillId="52" borderId="0" applyNumberFormat="0" applyBorder="0" applyAlignment="0" applyProtection="0"/>
    <xf numFmtId="207" fontId="52" fillId="52" borderId="0" applyNumberFormat="0" applyBorder="0" applyAlignment="0" applyProtection="0"/>
    <xf numFmtId="207" fontId="52" fillId="52" borderId="0" applyNumberFormat="0" applyBorder="0" applyAlignment="0" applyProtection="0"/>
    <xf numFmtId="207" fontId="52" fillId="52" borderId="0" applyNumberFormat="0" applyBorder="0" applyAlignment="0" applyProtection="0"/>
    <xf numFmtId="207" fontId="52" fillId="52" borderId="0" applyNumberFormat="0" applyBorder="0" applyAlignment="0" applyProtection="0"/>
    <xf numFmtId="0" fontId="52" fillId="53" borderId="0" applyNumberFormat="0" applyBorder="0" applyAlignment="0" applyProtection="0"/>
    <xf numFmtId="207" fontId="52" fillId="53" borderId="0" applyNumberFormat="0" applyBorder="0" applyAlignment="0" applyProtection="0"/>
    <xf numFmtId="207" fontId="52" fillId="53" borderId="0" applyNumberFormat="0" applyBorder="0" applyAlignment="0" applyProtection="0"/>
    <xf numFmtId="207" fontId="52" fillId="53" borderId="0" applyNumberFormat="0" applyBorder="0" applyAlignment="0" applyProtection="0"/>
    <xf numFmtId="207" fontId="52" fillId="53" borderId="0" applyNumberFormat="0" applyBorder="0" applyAlignment="0" applyProtection="0"/>
    <xf numFmtId="0" fontId="52" fillId="48" borderId="0" applyNumberFormat="0" applyBorder="0" applyAlignment="0" applyProtection="0"/>
    <xf numFmtId="207" fontId="52" fillId="48" borderId="0" applyNumberFormat="0" applyBorder="0" applyAlignment="0" applyProtection="0"/>
    <xf numFmtId="207" fontId="52" fillId="48" borderId="0" applyNumberFormat="0" applyBorder="0" applyAlignment="0" applyProtection="0"/>
    <xf numFmtId="207" fontId="52" fillId="48" borderId="0" applyNumberFormat="0" applyBorder="0" applyAlignment="0" applyProtection="0"/>
    <xf numFmtId="207" fontId="52" fillId="48" borderId="0" applyNumberFormat="0" applyBorder="0" applyAlignment="0" applyProtection="0"/>
    <xf numFmtId="0" fontId="52" fillId="49" borderId="0" applyNumberFormat="0" applyBorder="0" applyAlignment="0" applyProtection="0"/>
    <xf numFmtId="207" fontId="52" fillId="49" borderId="0" applyNumberFormat="0" applyBorder="0" applyAlignment="0" applyProtection="0"/>
    <xf numFmtId="207" fontId="52" fillId="49" borderId="0" applyNumberFormat="0" applyBorder="0" applyAlignment="0" applyProtection="0"/>
    <xf numFmtId="207" fontId="52" fillId="49" borderId="0" applyNumberFormat="0" applyBorder="0" applyAlignment="0" applyProtection="0"/>
    <xf numFmtId="207" fontId="52" fillId="49" borderId="0" applyNumberFormat="0" applyBorder="0" applyAlignment="0" applyProtection="0"/>
    <xf numFmtId="0" fontId="52" fillId="54" borderId="0" applyNumberFormat="0" applyBorder="0" applyAlignment="0" applyProtection="0"/>
    <xf numFmtId="207" fontId="52" fillId="54" borderId="0" applyNumberFormat="0" applyBorder="0" applyAlignment="0" applyProtection="0"/>
    <xf numFmtId="207" fontId="52" fillId="54" borderId="0" applyNumberFormat="0" applyBorder="0" applyAlignment="0" applyProtection="0"/>
    <xf numFmtId="207" fontId="52" fillId="54" borderId="0" applyNumberFormat="0" applyBorder="0" applyAlignment="0" applyProtection="0"/>
    <xf numFmtId="207" fontId="52" fillId="54" borderId="0" applyNumberFormat="0" applyBorder="0" applyAlignment="0" applyProtection="0"/>
    <xf numFmtId="0" fontId="53" fillId="0" borderId="28">
      <protection hidden="1"/>
    </xf>
    <xf numFmtId="0" fontId="54" fillId="41" borderId="28" applyNumberFormat="0" applyFont="0" applyBorder="0" applyAlignment="0" applyProtection="0">
      <protection hidden="1"/>
    </xf>
    <xf numFmtId="0" fontId="55" fillId="37" borderId="0" applyNumberFormat="0" applyBorder="0" applyAlignment="0" applyProtection="0"/>
    <xf numFmtId="207" fontId="55" fillId="37" borderId="0" applyNumberFormat="0" applyBorder="0" applyAlignment="0" applyProtection="0"/>
    <xf numFmtId="207" fontId="55" fillId="37" borderId="0" applyNumberFormat="0" applyBorder="0" applyAlignment="0" applyProtection="0"/>
    <xf numFmtId="207" fontId="55" fillId="37" borderId="0" applyNumberFormat="0" applyBorder="0" applyAlignment="0" applyProtection="0"/>
    <xf numFmtId="207" fontId="55" fillId="37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7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8" fillId="41" borderId="29" applyNumberFormat="0" applyAlignment="0" applyProtection="0"/>
    <xf numFmtId="207" fontId="58" fillId="41" borderId="29" applyNumberFormat="0" applyAlignment="0" applyProtection="0"/>
    <xf numFmtId="207" fontId="58" fillId="41" borderId="29" applyNumberFormat="0" applyAlignment="0" applyProtection="0"/>
    <xf numFmtId="207" fontId="58" fillId="41" borderId="29" applyNumberFormat="0" applyAlignment="0" applyProtection="0"/>
    <xf numFmtId="207" fontId="58" fillId="41" borderId="29" applyNumberFormat="0" applyAlignment="0" applyProtection="0"/>
    <xf numFmtId="0" fontId="37" fillId="9" borderId="20" applyNumberFormat="0" applyAlignment="0" applyProtection="0"/>
    <xf numFmtId="0" fontId="58" fillId="41" borderId="29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39" fillId="10" borderId="23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39" fillId="10" borderId="23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39" fillId="10" borderId="23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39" fillId="10" borderId="23" applyNumberFormat="0" applyAlignment="0" applyProtection="0"/>
    <xf numFmtId="0" fontId="39" fillId="10" borderId="23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60" fillId="10" borderId="23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60" fillId="10" borderId="23" applyNumberFormat="0" applyAlignment="0" applyProtection="0"/>
    <xf numFmtId="0" fontId="60" fillId="10" borderId="23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60" fillId="10" borderId="23" applyNumberFormat="0" applyAlignment="0" applyProtection="0"/>
    <xf numFmtId="0" fontId="59" fillId="55" borderId="30" applyNumberFormat="0" applyAlignment="0" applyProtection="0"/>
    <xf numFmtId="0" fontId="59" fillId="55" borderId="30" applyNumberFormat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62" fillId="0" borderId="22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59" fillId="55" borderId="30" applyNumberFormat="0" applyAlignment="0" applyProtection="0"/>
    <xf numFmtId="207" fontId="59" fillId="55" borderId="30" applyNumberFormat="0" applyAlignment="0" applyProtection="0"/>
    <xf numFmtId="207" fontId="59" fillId="55" borderId="30" applyNumberFormat="0" applyAlignment="0" applyProtection="0"/>
    <xf numFmtId="207" fontId="59" fillId="55" borderId="30" applyNumberFormat="0" applyAlignment="0" applyProtection="0"/>
    <xf numFmtId="207" fontId="59" fillId="55" borderId="30" applyNumberFormat="0" applyAlignment="0" applyProtection="0"/>
    <xf numFmtId="1" fontId="63" fillId="56" borderId="32">
      <alignment horizontal="right" vertical="center"/>
    </xf>
    <xf numFmtId="0" fontId="64" fillId="56" borderId="32">
      <alignment horizontal="right" vertical="center"/>
    </xf>
    <xf numFmtId="0" fontId="7" fillId="56" borderId="33"/>
    <xf numFmtId="0" fontId="63" fillId="4" borderId="32">
      <alignment horizontal="center" vertical="center"/>
    </xf>
    <xf numFmtId="1" fontId="63" fillId="56" borderId="32">
      <alignment horizontal="right" vertical="center"/>
    </xf>
    <xf numFmtId="0" fontId="7" fillId="56" borderId="0"/>
    <xf numFmtId="0" fontId="65" fillId="56" borderId="32">
      <alignment horizontal="left" vertical="center"/>
    </xf>
    <xf numFmtId="0" fontId="65" fillId="56" borderId="32"/>
    <xf numFmtId="0" fontId="64" fillId="56" borderId="32">
      <alignment horizontal="right" vertical="center"/>
    </xf>
    <xf numFmtId="0" fontId="66" fillId="57" borderId="32">
      <alignment horizontal="left" vertical="center"/>
    </xf>
    <xf numFmtId="0" fontId="66" fillId="57" borderId="32">
      <alignment horizontal="left" vertical="center"/>
    </xf>
    <xf numFmtId="0" fontId="67" fillId="56" borderId="32">
      <alignment horizontal="left" vertical="center"/>
    </xf>
    <xf numFmtId="0" fontId="68" fillId="56" borderId="33"/>
    <xf numFmtId="0" fontId="63" fillId="58" borderId="32">
      <alignment horizontal="left" vertical="center"/>
    </xf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7" fillId="0" borderId="0"/>
    <xf numFmtId="0" fontId="69" fillId="0" borderId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12" borderId="0" applyNumberFormat="0" applyBorder="0" applyAlignment="0" applyProtection="0"/>
    <xf numFmtId="0" fontId="52" fillId="51" borderId="0" applyNumberFormat="0" applyBorder="0" applyAlignment="0" applyProtection="0"/>
    <xf numFmtId="0" fontId="43" fillId="16" borderId="0" applyNumberFormat="0" applyBorder="0" applyAlignment="0" applyProtection="0"/>
    <xf numFmtId="0" fontId="52" fillId="52" borderId="0" applyNumberFormat="0" applyBorder="0" applyAlignment="0" applyProtection="0"/>
    <xf numFmtId="0" fontId="43" fillId="20" borderId="0" applyNumberFormat="0" applyBorder="0" applyAlignment="0" applyProtection="0"/>
    <xf numFmtId="0" fontId="52" fillId="53" borderId="0" applyNumberFormat="0" applyBorder="0" applyAlignment="0" applyProtection="0"/>
    <xf numFmtId="0" fontId="43" fillId="24" borderId="0" applyNumberFormat="0" applyBorder="0" applyAlignment="0" applyProtection="0"/>
    <xf numFmtId="0" fontId="52" fillId="48" borderId="0" applyNumberFormat="0" applyBorder="0" applyAlignment="0" applyProtection="0"/>
    <xf numFmtId="0" fontId="43" fillId="28" borderId="0" applyNumberFormat="0" applyBorder="0" applyAlignment="0" applyProtection="0"/>
    <xf numFmtId="0" fontId="52" fillId="49" borderId="0" applyNumberFormat="0" applyBorder="0" applyAlignment="0" applyProtection="0"/>
    <xf numFmtId="0" fontId="43" fillId="32" borderId="0" applyNumberFormat="0" applyBorder="0" applyAlignment="0" applyProtection="0"/>
    <xf numFmtId="0" fontId="52" fillId="54" borderId="0" applyNumberFormat="0" applyBorder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35" fillId="8" borderId="20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35" fillId="8" borderId="20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35" fillId="8" borderId="20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35" fillId="8" borderId="20" applyNumberFormat="0" applyAlignment="0" applyProtection="0"/>
    <xf numFmtId="0" fontId="35" fillId="8" borderId="20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3" fillId="8" borderId="20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3" fillId="8" borderId="20" applyNumberFormat="0" applyAlignment="0" applyProtection="0"/>
    <xf numFmtId="0" fontId="73" fillId="8" borderId="20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0" fontId="73" fillId="8" borderId="20" applyNumberFormat="0" applyAlignment="0" applyProtection="0"/>
    <xf numFmtId="0" fontId="72" fillId="42" borderId="29" applyNumberFormat="0" applyAlignment="0" applyProtection="0"/>
    <xf numFmtId="0" fontId="72" fillId="42" borderId="29" applyNumberFormat="0" applyAlignment="0" applyProtection="0"/>
    <xf numFmtId="164" fontId="74" fillId="0" borderId="0">
      <alignment horizontal="left"/>
    </xf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75" fillId="0" borderId="0" applyNumberFormat="0" applyFill="0" applyBorder="0" applyAlignment="0" applyProtection="0"/>
    <xf numFmtId="207" fontId="75" fillId="0" borderId="0" applyNumberFormat="0" applyFill="0" applyBorder="0" applyAlignment="0" applyProtection="0"/>
    <xf numFmtId="207" fontId="75" fillId="0" borderId="0" applyNumberFormat="0" applyFill="0" applyBorder="0" applyAlignment="0" applyProtection="0"/>
    <xf numFmtId="207" fontId="75" fillId="0" borderId="0" applyNumberFormat="0" applyFill="0" applyBorder="0" applyAlignment="0" applyProtection="0"/>
    <xf numFmtId="207" fontId="75" fillId="0" borderId="0" applyNumberFormat="0" applyFill="0" applyBorder="0" applyAlignment="0" applyProtection="0"/>
    <xf numFmtId="2" fontId="69" fillId="0" borderId="0" applyProtection="0"/>
    <xf numFmtId="0" fontId="76" fillId="0" borderId="0" applyNumberFormat="0" applyFill="0" applyBorder="0" applyAlignment="0" applyProtection="0">
      <alignment vertical="top"/>
      <protection locked="0"/>
    </xf>
    <xf numFmtId="178" fontId="77" fillId="0" borderId="0">
      <alignment horizontal="left" vertical="center"/>
    </xf>
    <xf numFmtId="0" fontId="56" fillId="38" borderId="0" applyNumberFormat="0" applyBorder="0" applyAlignment="0" applyProtection="0"/>
    <xf numFmtId="207" fontId="56" fillId="38" borderId="0" applyNumberFormat="0" applyBorder="0" applyAlignment="0" applyProtection="0"/>
    <xf numFmtId="207" fontId="56" fillId="38" borderId="0" applyNumberFormat="0" applyBorder="0" applyAlignment="0" applyProtection="0"/>
    <xf numFmtId="207" fontId="56" fillId="38" borderId="0" applyNumberFormat="0" applyBorder="0" applyAlignment="0" applyProtection="0"/>
    <xf numFmtId="207" fontId="56" fillId="38" borderId="0" applyNumberFormat="0" applyBorder="0" applyAlignment="0" applyProtection="0"/>
    <xf numFmtId="0" fontId="78" fillId="0" borderId="34" applyNumberFormat="0" applyFill="0" applyAlignment="0" applyProtection="0"/>
    <xf numFmtId="207" fontId="78" fillId="0" borderId="34" applyNumberFormat="0" applyFill="0" applyAlignment="0" applyProtection="0"/>
    <xf numFmtId="207" fontId="78" fillId="0" borderId="34" applyNumberFormat="0" applyFill="0" applyAlignment="0" applyProtection="0"/>
    <xf numFmtId="207" fontId="78" fillId="0" borderId="34" applyNumberFormat="0" applyFill="0" applyAlignment="0" applyProtection="0"/>
    <xf numFmtId="207" fontId="78" fillId="0" borderId="34" applyNumberFormat="0" applyFill="0" applyAlignment="0" applyProtection="0"/>
    <xf numFmtId="0" fontId="79" fillId="0" borderId="35" applyNumberFormat="0" applyFill="0" applyAlignment="0" applyProtection="0"/>
    <xf numFmtId="207" fontId="79" fillId="0" borderId="35" applyNumberFormat="0" applyFill="0" applyAlignment="0" applyProtection="0"/>
    <xf numFmtId="207" fontId="79" fillId="0" borderId="35" applyNumberFormat="0" applyFill="0" applyAlignment="0" applyProtection="0"/>
    <xf numFmtId="207" fontId="79" fillId="0" borderId="35" applyNumberFormat="0" applyFill="0" applyAlignment="0" applyProtection="0"/>
    <xf numFmtId="207" fontId="79" fillId="0" borderId="35" applyNumberFormat="0" applyFill="0" applyAlignment="0" applyProtection="0"/>
    <xf numFmtId="0" fontId="70" fillId="0" borderId="36" applyNumberFormat="0" applyFill="0" applyAlignment="0" applyProtection="0"/>
    <xf numFmtId="207" fontId="70" fillId="0" borderId="36" applyNumberFormat="0" applyFill="0" applyAlignment="0" applyProtection="0"/>
    <xf numFmtId="207" fontId="70" fillId="0" borderId="36" applyNumberFormat="0" applyFill="0" applyAlignment="0" applyProtection="0"/>
    <xf numFmtId="207" fontId="70" fillId="0" borderId="36" applyNumberFormat="0" applyFill="0" applyAlignment="0" applyProtection="0"/>
    <xf numFmtId="207" fontId="70" fillId="0" borderId="36" applyNumberFormat="0" applyFill="0" applyAlignment="0" applyProtection="0"/>
    <xf numFmtId="0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207" fontId="70" fillId="0" borderId="0" applyNumberFormat="0" applyFill="0" applyBorder="0" applyAlignment="0" applyProtection="0"/>
    <xf numFmtId="0" fontId="69" fillId="0" borderId="0" applyNumberFormat="0" applyFont="0" applyFill="0" applyBorder="0" applyAlignment="0" applyProtection="0"/>
    <xf numFmtId="0" fontId="80" fillId="0" borderId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78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33" fillId="6" borderId="0" applyNumberFormat="0" applyBorder="0" applyAlignment="0" applyProtection="0"/>
    <xf numFmtId="0" fontId="55" fillId="37" borderId="0" applyNumberFormat="0" applyBorder="0" applyAlignment="0" applyProtection="0"/>
    <xf numFmtId="0" fontId="72" fillId="41" borderId="29" applyNumberFormat="0" applyAlignment="0" applyProtection="0"/>
    <xf numFmtId="207" fontId="72" fillId="42" borderId="29" applyNumberFormat="0" applyAlignment="0" applyProtection="0"/>
    <xf numFmtId="207" fontId="72" fillId="42" borderId="29" applyNumberFormat="0" applyAlignment="0" applyProtection="0"/>
    <xf numFmtId="207" fontId="72" fillId="42" borderId="29" applyNumberFormat="0" applyAlignment="0" applyProtection="0"/>
    <xf numFmtId="207" fontId="72" fillId="42" borderId="29" applyNumberFormat="0" applyAlignment="0" applyProtection="0"/>
    <xf numFmtId="0" fontId="61" fillId="0" borderId="31" applyNumberFormat="0" applyFill="0" applyAlignment="0" applyProtection="0"/>
    <xf numFmtId="207" fontId="61" fillId="0" borderId="31" applyNumberFormat="0" applyFill="0" applyAlignment="0" applyProtection="0"/>
    <xf numFmtId="207" fontId="61" fillId="0" borderId="31" applyNumberFormat="0" applyFill="0" applyAlignment="0" applyProtection="0"/>
    <xf numFmtId="207" fontId="61" fillId="0" borderId="31" applyNumberFormat="0" applyFill="0" applyAlignment="0" applyProtection="0"/>
    <xf numFmtId="207" fontId="61" fillId="0" borderId="31" applyNumberFormat="0" applyFill="0" applyAlignment="0" applyProtection="0"/>
    <xf numFmtId="0" fontId="83" fillId="0" borderId="28">
      <alignment horizontal="left"/>
      <protection locked="0"/>
    </xf>
    <xf numFmtId="43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207" fontId="84" fillId="5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4" fillId="59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4" fillId="59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5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86" fillId="0" borderId="0"/>
    <xf numFmtId="207" fontId="1" fillId="0" borderId="0"/>
    <xf numFmtId="0" fontId="87" fillId="0" borderId="0"/>
    <xf numFmtId="207" fontId="1" fillId="0" borderId="0"/>
    <xf numFmtId="207" fontId="1" fillId="0" borderId="0"/>
    <xf numFmtId="207" fontId="1" fillId="0" borderId="0"/>
    <xf numFmtId="0" fontId="88" fillId="0" borderId="0"/>
    <xf numFmtId="0" fontId="89" fillId="0" borderId="0"/>
    <xf numFmtId="164" fontId="1" fillId="0" borderId="0"/>
    <xf numFmtId="0" fontId="7" fillId="0" borderId="0"/>
    <xf numFmtId="164" fontId="1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90" fillId="0" borderId="0"/>
    <xf numFmtId="0" fontId="90" fillId="0" borderId="0"/>
    <xf numFmtId="164" fontId="1" fillId="0" borderId="0"/>
    <xf numFmtId="164" fontId="1" fillId="0" borderId="0"/>
    <xf numFmtId="0" fontId="90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>
      <alignment vertical="top"/>
    </xf>
    <xf numFmtId="0" fontId="7" fillId="0" borderId="0">
      <alignment vertical="top"/>
    </xf>
    <xf numFmtId="207" fontId="26" fillId="0" borderId="0"/>
    <xf numFmtId="207" fontId="26" fillId="0" borderId="0"/>
    <xf numFmtId="207" fontId="26" fillId="0" borderId="0"/>
    <xf numFmtId="207" fontId="26" fillId="0" borderId="0"/>
    <xf numFmtId="164" fontId="1" fillId="0" borderId="0"/>
    <xf numFmtId="0" fontId="26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26" fillId="0" borderId="0"/>
    <xf numFmtId="0" fontId="87" fillId="0" borderId="0"/>
    <xf numFmtId="0" fontId="27" fillId="0" borderId="0"/>
    <xf numFmtId="0" fontId="90" fillId="0" borderId="0"/>
    <xf numFmtId="0" fontId="27" fillId="0" borderId="0"/>
    <xf numFmtId="0" fontId="7" fillId="0" borderId="0"/>
    <xf numFmtId="0" fontId="7" fillId="0" borderId="0"/>
    <xf numFmtId="0" fontId="7" fillId="0" borderId="0"/>
    <xf numFmtId="166" fontId="13" fillId="6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7" fontId="1" fillId="0" borderId="0"/>
    <xf numFmtId="207" fontId="1" fillId="0" borderId="0"/>
    <xf numFmtId="207" fontId="1" fillId="0" borderId="0"/>
    <xf numFmtId="207" fontId="1" fillId="0" borderId="0"/>
    <xf numFmtId="166" fontId="13" fillId="60" borderId="0"/>
    <xf numFmtId="0" fontId="7" fillId="0" borderId="0"/>
    <xf numFmtId="0" fontId="90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166" fontId="13" fillId="60" borderId="0"/>
    <xf numFmtId="0" fontId="27" fillId="0" borderId="0"/>
    <xf numFmtId="166" fontId="13" fillId="60" borderId="0"/>
    <xf numFmtId="0" fontId="26" fillId="0" borderId="0"/>
    <xf numFmtId="0" fontId="26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90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7" fillId="0" borderId="0"/>
    <xf numFmtId="0" fontId="7" fillId="0" borderId="0"/>
    <xf numFmtId="174" fontId="13" fillId="0" borderId="0"/>
    <xf numFmtId="166" fontId="13" fillId="60" borderId="0"/>
    <xf numFmtId="166" fontId="13" fillId="60" borderId="0"/>
    <xf numFmtId="164" fontId="1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11" borderId="24" applyNumberFormat="0" applyFont="0" applyAlignment="0" applyProtection="0"/>
    <xf numFmtId="0" fontId="51" fillId="11" borderId="24" applyNumberFormat="0" applyFont="0" applyAlignment="0" applyProtection="0"/>
    <xf numFmtId="0" fontId="27" fillId="11" borderId="24" applyNumberFormat="0" applyFont="0" applyAlignment="0" applyProtection="0"/>
    <xf numFmtId="0" fontId="27" fillId="11" borderId="24" applyNumberFormat="0" applyFont="0" applyAlignment="0" applyProtection="0"/>
    <xf numFmtId="0" fontId="93" fillId="11" borderId="24" applyNumberFormat="0" applyFont="0" applyAlignment="0" applyProtection="0"/>
    <xf numFmtId="0" fontId="93" fillId="11" borderId="24" applyNumberFormat="0" applyFont="0" applyAlignment="0" applyProtection="0"/>
    <xf numFmtId="0" fontId="93" fillId="11" borderId="24" applyNumberFormat="0" applyFont="0" applyAlignment="0" applyProtection="0"/>
    <xf numFmtId="0" fontId="27" fillId="11" borderId="24" applyNumberFormat="0" applyFont="0" applyAlignment="0" applyProtection="0"/>
    <xf numFmtId="0" fontId="87" fillId="61" borderId="37" applyNumberFormat="0" applyFont="0" applyAlignment="0" applyProtection="0"/>
    <xf numFmtId="0" fontId="93" fillId="11" borderId="24" applyNumberFormat="0" applyFont="0" applyAlignment="0" applyProtection="0"/>
    <xf numFmtId="0" fontId="93" fillId="11" borderId="24" applyNumberFormat="0" applyFont="0" applyAlignment="0" applyProtection="0"/>
    <xf numFmtId="0" fontId="87" fillId="61" borderId="37" applyNumberFormat="0" applyFont="0" applyAlignment="0" applyProtection="0"/>
    <xf numFmtId="0" fontId="93" fillId="11" borderId="24" applyNumberFormat="0" applyFont="0" applyAlignment="0" applyProtection="0"/>
    <xf numFmtId="0" fontId="7" fillId="61" borderId="37" applyNumberFormat="0" applyFont="0" applyAlignment="0" applyProtection="0"/>
    <xf numFmtId="207" fontId="51" fillId="61" borderId="37" applyNumberFormat="0" applyFont="0" applyAlignment="0" applyProtection="0"/>
    <xf numFmtId="207" fontId="51" fillId="61" borderId="37" applyNumberFormat="0" applyFont="0" applyAlignment="0" applyProtection="0"/>
    <xf numFmtId="207" fontId="51" fillId="61" borderId="37" applyNumberFormat="0" applyFont="0" applyAlignment="0" applyProtection="0"/>
    <xf numFmtId="207" fontId="51" fillId="61" borderId="37" applyNumberFormat="0" applyFont="0" applyAlignment="0" applyProtection="0"/>
    <xf numFmtId="207" fontId="51" fillId="61" borderId="37" applyNumberFormat="0" applyFont="0" applyAlignment="0" applyProtection="0"/>
    <xf numFmtId="207" fontId="51" fillId="61" borderId="37" applyNumberFormat="0" applyFont="0" applyAlignment="0" applyProtection="0"/>
    <xf numFmtId="207" fontId="51" fillId="61" borderId="37" applyNumberFormat="0" applyFont="0" applyAlignment="0" applyProtection="0"/>
    <xf numFmtId="207" fontId="51" fillId="61" borderId="37" applyNumberFormat="0" applyFont="0" applyAlignment="0" applyProtection="0"/>
    <xf numFmtId="0" fontId="26" fillId="61" borderId="37" applyNumberFormat="0" applyFont="0" applyAlignment="0" applyProtection="0"/>
    <xf numFmtId="0" fontId="26" fillId="61" borderId="37" applyNumberFormat="0" applyFont="0" applyAlignment="0" applyProtection="0"/>
    <xf numFmtId="0" fontId="26" fillId="61" borderId="37" applyNumberFormat="0" applyFont="0" applyAlignment="0" applyProtection="0"/>
    <xf numFmtId="0" fontId="7" fillId="61" borderId="37" applyNumberFormat="0" applyFont="0" applyAlignment="0" applyProtection="0"/>
    <xf numFmtId="0" fontId="94" fillId="41" borderId="38" applyNumberFormat="0" applyAlignment="0" applyProtection="0"/>
    <xf numFmtId="207" fontId="94" fillId="41" borderId="38" applyNumberFormat="0" applyAlignment="0" applyProtection="0"/>
    <xf numFmtId="207" fontId="94" fillId="41" borderId="38" applyNumberFormat="0" applyAlignment="0" applyProtection="0"/>
    <xf numFmtId="207" fontId="94" fillId="41" borderId="38" applyNumberFormat="0" applyAlignment="0" applyProtection="0"/>
    <xf numFmtId="207" fontId="94" fillId="41" borderId="38" applyNumberFormat="0" applyAlignment="0" applyProtection="0"/>
    <xf numFmtId="9" fontId="26" fillId="0" borderId="0" applyFont="0" applyFill="0" applyBorder="0" applyAlignment="0" applyProtection="0"/>
    <xf numFmtId="213" fontId="50" fillId="0" borderId="0" applyFont="0" applyFill="0" applyBorder="0" applyAlignment="0" applyProtection="0"/>
    <xf numFmtId="214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5" fillId="0" borderId="28" applyNumberFormat="0" applyFill="0" applyBorder="0" applyAlignment="0" applyProtection="0">
      <protection hidden="1"/>
    </xf>
    <xf numFmtId="178" fontId="96" fillId="0" borderId="0">
      <alignment vertical="center"/>
    </xf>
    <xf numFmtId="0" fontId="36" fillId="9" borderId="21" applyNumberFormat="0" applyAlignment="0" applyProtection="0"/>
    <xf numFmtId="0" fontId="94" fillId="41" borderId="38" applyNumberFormat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78" fillId="0" borderId="34" applyNumberFormat="0" applyFill="0" applyAlignment="0" applyProtection="0"/>
    <xf numFmtId="0" fontId="30" fillId="0" borderId="18" applyNumberFormat="0" applyFill="0" applyAlignment="0" applyProtection="0"/>
    <xf numFmtId="0" fontId="79" fillId="0" borderId="35" applyNumberFormat="0" applyFill="0" applyAlignment="0" applyProtection="0"/>
    <xf numFmtId="0" fontId="31" fillId="0" borderId="19" applyNumberFormat="0" applyFill="0" applyAlignment="0" applyProtection="0"/>
    <xf numFmtId="0" fontId="70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07" fontId="101" fillId="0" borderId="0"/>
    <xf numFmtId="0" fontId="102" fillId="41" borderId="28"/>
    <xf numFmtId="207" fontId="103" fillId="0" borderId="39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207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3" fillId="0" borderId="39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104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97" fillId="0" borderId="0" applyNumberFormat="0" applyFill="0" applyBorder="0" applyAlignment="0" applyProtection="0"/>
    <xf numFmtId="207" fontId="97" fillId="0" borderId="0" applyNumberFormat="0" applyFill="0" applyBorder="0" applyAlignment="0" applyProtection="0"/>
    <xf numFmtId="207" fontId="97" fillId="0" borderId="0" applyNumberFormat="0" applyFill="0" applyBorder="0" applyAlignment="0" applyProtection="0"/>
    <xf numFmtId="207" fontId="97" fillId="0" borderId="0" applyNumberFormat="0" applyFill="0" applyBorder="0" applyAlignment="0" applyProtection="0"/>
    <xf numFmtId="207" fontId="97" fillId="0" borderId="0" applyNumberFormat="0" applyFill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1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51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51" fillId="3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1" fillId="39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51" fillId="40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51" fillId="4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1" fillId="4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51" fillId="4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51" fillId="45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51" fillId="39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51" fillId="4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51" fillId="46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203" fontId="7" fillId="0" borderId="0" applyFont="0" applyFill="0" applyBorder="0" applyAlignment="0" applyProtection="0"/>
    <xf numFmtId="203" fontId="1" fillId="0" borderId="0" applyFont="0" applyFill="0" applyBorder="0" applyAlignment="0" applyProtection="0"/>
    <xf numFmtId="212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" fillId="0" borderId="0"/>
    <xf numFmtId="218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166" fontId="13" fillId="60" borderId="0"/>
    <xf numFmtId="0" fontId="27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11" borderId="24" applyNumberFormat="0" applyFont="0" applyAlignment="0" applyProtection="0"/>
    <xf numFmtId="0" fontId="27" fillId="11" borderId="24" applyNumberFormat="0" applyFont="0" applyAlignment="0" applyProtection="0"/>
    <xf numFmtId="0" fontId="27" fillId="11" borderId="24" applyNumberFormat="0" applyFont="0" applyAlignment="0" applyProtection="0"/>
    <xf numFmtId="0" fontId="27" fillId="11" borderId="24" applyNumberFormat="0" applyFont="0" applyAlignment="0" applyProtection="0"/>
    <xf numFmtId="0" fontId="27" fillId="11" borderId="24" applyNumberFormat="0" applyFont="0" applyAlignment="0" applyProtection="0"/>
    <xf numFmtId="0" fontId="27" fillId="11" borderId="24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53">
    <xf numFmtId="0" fontId="0" fillId="0" borderId="0" xfId="0"/>
    <xf numFmtId="165" fontId="2" fillId="0" borderId="0" xfId="1" applyNumberFormat="1" applyFont="1" applyProtection="1"/>
    <xf numFmtId="39" fontId="3" fillId="0" borderId="0" xfId="1" applyNumberFormat="1" applyFont="1" applyFill="1" applyAlignment="1">
      <alignment horizontal="center"/>
    </xf>
    <xf numFmtId="164" fontId="4" fillId="0" borderId="0" xfId="1" applyFont="1"/>
    <xf numFmtId="164" fontId="5" fillId="0" borderId="0" xfId="1" quotePrefix="1" applyFont="1" applyAlignment="1" applyProtection="1">
      <alignment horizontal="left" vertical="center"/>
    </xf>
    <xf numFmtId="166" fontId="4" fillId="0" borderId="0" xfId="1" applyNumberFormat="1" applyFont="1" applyFill="1"/>
    <xf numFmtId="164" fontId="6" fillId="0" borderId="0" xfId="1" applyFont="1" applyBorder="1"/>
    <xf numFmtId="166" fontId="4" fillId="0" borderId="0" xfId="1" applyNumberFormat="1" applyFont="1" applyFill="1" applyBorder="1"/>
    <xf numFmtId="166" fontId="4" fillId="0" borderId="1" xfId="1" applyNumberFormat="1" applyFont="1" applyFill="1" applyBorder="1"/>
    <xf numFmtId="49" fontId="3" fillId="2" borderId="2" xfId="1" applyNumberFormat="1" applyFont="1" applyFill="1" applyBorder="1"/>
    <xf numFmtId="166" fontId="3" fillId="2" borderId="4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/>
    <xf numFmtId="166" fontId="4" fillId="2" borderId="1" xfId="1" applyNumberFormat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/>
    </xf>
    <xf numFmtId="167" fontId="3" fillId="0" borderId="0" xfId="1" applyNumberFormat="1" applyFont="1" applyFill="1" applyBorder="1" applyAlignment="1">
      <alignment horizontal="right"/>
    </xf>
    <xf numFmtId="167" fontId="3" fillId="0" borderId="0" xfId="1" applyNumberFormat="1" applyFont="1" applyFill="1" applyBorder="1"/>
    <xf numFmtId="49" fontId="3" fillId="3" borderId="0" xfId="1" applyNumberFormat="1" applyFont="1" applyFill="1" applyBorder="1" applyAlignment="1">
      <alignment horizontal="left"/>
    </xf>
    <xf numFmtId="167" fontId="3" fillId="4" borderId="0" xfId="1" applyNumberFormat="1" applyFont="1" applyFill="1" applyBorder="1" applyAlignment="1">
      <alignment horizontal="right"/>
    </xf>
    <xf numFmtId="167" fontId="3" fillId="4" borderId="0" xfId="1" applyNumberFormat="1" applyFont="1" applyFill="1" applyBorder="1"/>
    <xf numFmtId="167" fontId="3" fillId="3" borderId="0" xfId="1" applyNumberFormat="1" applyFont="1" applyFill="1" applyBorder="1" applyAlignment="1">
      <alignment horizontal="right"/>
    </xf>
    <xf numFmtId="49" fontId="3" fillId="2" borderId="0" xfId="1" applyNumberFormat="1" applyFont="1" applyFill="1" applyBorder="1" applyAlignment="1">
      <alignment horizontal="left"/>
    </xf>
    <xf numFmtId="167" fontId="3" fillId="2" borderId="0" xfId="1" applyNumberFormat="1" applyFont="1" applyFill="1" applyBorder="1" applyAlignment="1">
      <alignment horizontal="left"/>
    </xf>
    <xf numFmtId="167" fontId="3" fillId="4" borderId="0" xfId="1" applyNumberFormat="1" applyFont="1" applyFill="1" applyBorder="1" applyAlignment="1">
      <alignment horizontal="center"/>
    </xf>
    <xf numFmtId="168" fontId="3" fillId="3" borderId="0" xfId="1" applyNumberFormat="1" applyFont="1" applyFill="1" applyBorder="1" applyAlignment="1">
      <alignment horizontal="right"/>
    </xf>
    <xf numFmtId="167" fontId="3" fillId="3" borderId="0" xfId="1" applyNumberFormat="1" applyFont="1" applyFill="1" applyBorder="1"/>
    <xf numFmtId="49" fontId="3" fillId="0" borderId="7" xfId="1" applyNumberFormat="1" applyFont="1" applyFill="1" applyBorder="1" applyAlignment="1">
      <alignment horizontal="left"/>
    </xf>
    <xf numFmtId="167" fontId="3" fillId="0" borderId="7" xfId="1" applyNumberFormat="1" applyFont="1" applyFill="1" applyBorder="1" applyAlignment="1">
      <alignment horizontal="right"/>
    </xf>
    <xf numFmtId="167" fontId="3" fillId="0" borderId="7" xfId="1" applyNumberFormat="1" applyFont="1" applyFill="1" applyBorder="1"/>
    <xf numFmtId="49" fontId="6" fillId="0" borderId="0" xfId="3" applyNumberFormat="1" applyFont="1" applyFill="1" applyBorder="1"/>
    <xf numFmtId="2" fontId="4" fillId="0" borderId="0" xfId="1" applyNumberFormat="1" applyFont="1" applyFill="1" applyBorder="1" applyAlignment="1">
      <alignment horizontal="left"/>
    </xf>
    <xf numFmtId="164" fontId="4" fillId="0" borderId="0" xfId="1" applyFont="1" applyFill="1" applyBorder="1" applyAlignment="1">
      <alignment horizontal="center"/>
    </xf>
    <xf numFmtId="169" fontId="4" fillId="0" borderId="0" xfId="1" applyNumberFormat="1" applyFont="1" applyFill="1" applyBorder="1" applyAlignment="1">
      <alignment horizontal="right"/>
    </xf>
    <xf numFmtId="164" fontId="4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center"/>
    </xf>
    <xf numFmtId="170" fontId="4" fillId="0" borderId="0" xfId="1" applyNumberFormat="1" applyFont="1" applyFill="1" applyBorder="1" applyAlignment="1">
      <alignment horizontal="center"/>
    </xf>
    <xf numFmtId="171" fontId="4" fillId="0" borderId="0" xfId="1" applyNumberFormat="1" applyFont="1" applyFill="1" applyBorder="1" applyAlignment="1">
      <alignment horizontal="center"/>
    </xf>
    <xf numFmtId="49" fontId="4" fillId="0" borderId="0" xfId="1" applyNumberFormat="1" applyFont="1" applyFill="1" applyBorder="1"/>
    <xf numFmtId="169" fontId="4" fillId="0" borderId="0" xfId="1" applyNumberFormat="1" applyFont="1" applyFill="1" applyBorder="1"/>
    <xf numFmtId="2" fontId="4" fillId="0" borderId="0" xfId="1" applyNumberFormat="1" applyFont="1" applyFill="1" applyBorder="1" applyAlignment="1">
      <alignment horizontal="center"/>
    </xf>
    <xf numFmtId="166" fontId="6" fillId="0" borderId="0" xfId="3" applyNumberFormat="1" applyFont="1" applyFill="1" applyBorder="1"/>
    <xf numFmtId="166" fontId="6" fillId="0" borderId="0" xfId="3" applyNumberFormat="1" applyFont="1" applyFill="1" applyBorder="1" applyAlignment="1"/>
    <xf numFmtId="172" fontId="4" fillId="0" borderId="0" xfId="1" applyNumberFormat="1" applyFont="1" applyBorder="1"/>
    <xf numFmtId="166" fontId="4" fillId="0" borderId="0" xfId="1" applyNumberFormat="1" applyFont="1" applyFill="1" applyBorder="1" applyAlignment="1">
      <alignment wrapText="1"/>
    </xf>
    <xf numFmtId="166" fontId="8" fillId="0" borderId="0" xfId="1" applyNumberFormat="1" applyFont="1" applyFill="1" applyBorder="1"/>
    <xf numFmtId="1" fontId="8" fillId="0" borderId="0" xfId="1" applyNumberFormat="1" applyFont="1" applyFill="1" applyBorder="1" applyAlignment="1">
      <alignment horizontal="right"/>
    </xf>
    <xf numFmtId="169" fontId="4" fillId="0" borderId="0" xfId="1" applyNumberFormat="1" applyFont="1" applyBorder="1"/>
    <xf numFmtId="173" fontId="4" fillId="0" borderId="0" xfId="1" applyNumberFormat="1" applyFont="1" applyBorder="1"/>
    <xf numFmtId="164" fontId="4" fillId="0" borderId="0" xfId="1" applyFont="1" applyBorder="1"/>
    <xf numFmtId="170" fontId="8" fillId="0" borderId="0" xfId="1" applyNumberFormat="1" applyFont="1" applyFill="1" applyBorder="1" applyAlignment="1">
      <alignment horizontal="right"/>
    </xf>
    <xf numFmtId="49" fontId="9" fillId="0" borderId="0" xfId="4" applyNumberFormat="1" applyFont="1" applyFill="1" applyBorder="1" applyAlignment="1">
      <alignment horizontal="left"/>
    </xf>
    <xf numFmtId="169" fontId="4" fillId="0" borderId="0" xfId="1" applyNumberFormat="1" applyFont="1"/>
    <xf numFmtId="166" fontId="4" fillId="0" borderId="0" xfId="1" applyNumberFormat="1" applyFont="1" applyFill="1" applyAlignment="1"/>
    <xf numFmtId="164" fontId="4" fillId="0" borderId="0" xfId="1" applyFont="1" applyFill="1"/>
    <xf numFmtId="165" fontId="5" fillId="0" borderId="0" xfId="1" applyNumberFormat="1" applyFont="1" applyAlignment="1" applyProtection="1">
      <alignment horizontal="left" vertical="center"/>
    </xf>
    <xf numFmtId="1" fontId="4" fillId="0" borderId="0" xfId="1" applyNumberFormat="1" applyFont="1" applyFill="1"/>
    <xf numFmtId="1" fontId="3" fillId="0" borderId="0" xfId="1" applyNumberFormat="1" applyFont="1" applyFill="1" applyAlignment="1">
      <alignment horizontal="center"/>
    </xf>
    <xf numFmtId="1" fontId="10" fillId="0" borderId="0" xfId="1" applyNumberFormat="1" applyFont="1" applyFill="1"/>
    <xf numFmtId="164" fontId="6" fillId="0" borderId="0" xfId="1" applyFont="1"/>
    <xf numFmtId="166" fontId="11" fillId="0" borderId="7" xfId="1" applyNumberFormat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166" fontId="11" fillId="0" borderId="0" xfId="1" applyNumberFormat="1" applyFont="1" applyAlignment="1">
      <alignment horizontal="center"/>
    </xf>
    <xf numFmtId="166" fontId="11" fillId="0" borderId="7" xfId="1" applyNumberFormat="1" applyFont="1" applyBorder="1" applyAlignment="1">
      <alignment horizontal="center"/>
    </xf>
    <xf numFmtId="49" fontId="3" fillId="2" borderId="2" xfId="1" applyNumberFormat="1" applyFont="1" applyFill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4" fontId="4" fillId="0" borderId="0" xfId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center"/>
    </xf>
    <xf numFmtId="170" fontId="3" fillId="0" borderId="0" xfId="1" applyNumberFormat="1" applyFont="1" applyFill="1" applyBorder="1" applyAlignment="1">
      <alignment horizontal="right"/>
    </xf>
    <xf numFmtId="166" fontId="3" fillId="4" borderId="0" xfId="1" applyNumberFormat="1" applyFont="1" applyFill="1" applyBorder="1"/>
    <xf numFmtId="166" fontId="3" fillId="0" borderId="0" xfId="1" applyNumberFormat="1" applyFont="1" applyFill="1" applyBorder="1"/>
    <xf numFmtId="166" fontId="4" fillId="0" borderId="0" xfId="1" applyNumberFormat="1" applyFont="1"/>
    <xf numFmtId="166" fontId="3" fillId="0" borderId="1" xfId="1" applyNumberFormat="1" applyFont="1" applyFill="1" applyBorder="1"/>
    <xf numFmtId="166" fontId="6" fillId="0" borderId="0" xfId="4" applyNumberFormat="1" applyFont="1" applyFill="1" applyBorder="1"/>
    <xf numFmtId="166" fontId="4" fillId="0" borderId="0" xfId="1" applyNumberFormat="1" applyFont="1" applyFill="1" applyBorder="1" applyAlignment="1">
      <alignment horizontal="center"/>
    </xf>
    <xf numFmtId="173" fontId="4" fillId="0" borderId="0" xfId="1" applyNumberFormat="1" applyFont="1"/>
    <xf numFmtId="164" fontId="4" fillId="0" borderId="9" xfId="1" applyFont="1" applyBorder="1"/>
    <xf numFmtId="1" fontId="12" fillId="0" borderId="0" xfId="5" applyNumberFormat="1" applyFont="1" applyFill="1"/>
    <xf numFmtId="1" fontId="12" fillId="0" borderId="0" xfId="5" applyNumberFormat="1" applyFont="1" applyFill="1" applyAlignment="1">
      <alignment horizontal="right"/>
    </xf>
    <xf numFmtId="167" fontId="4" fillId="0" borderId="0" xfId="1" applyNumberFormat="1" applyFont="1"/>
    <xf numFmtId="164" fontId="4" fillId="0" borderId="0" xfId="1" applyFont="1" applyAlignment="1">
      <alignment horizontal="center"/>
    </xf>
    <xf numFmtId="168" fontId="4" fillId="0" borderId="0" xfId="1" applyNumberFormat="1" applyFont="1"/>
    <xf numFmtId="164" fontId="4" fillId="3" borderId="0" xfId="1" applyFont="1" applyFill="1"/>
    <xf numFmtId="165" fontId="3" fillId="0" borderId="0" xfId="6" applyNumberFormat="1" applyFont="1"/>
    <xf numFmtId="165" fontId="4" fillId="0" borderId="0" xfId="6" applyNumberFormat="1" applyFont="1" applyAlignment="1">
      <alignment horizontal="centerContinuous" vertical="center"/>
    </xf>
    <xf numFmtId="174" fontId="13" fillId="0" borderId="0" xfId="6"/>
    <xf numFmtId="165" fontId="3" fillId="0" borderId="0" xfId="6" applyNumberFormat="1" applyFont="1" applyAlignment="1">
      <alignment horizontal="left" vertical="center"/>
    </xf>
    <xf numFmtId="174" fontId="6" fillId="0" borderId="0" xfId="6" applyFont="1"/>
    <xf numFmtId="174" fontId="4" fillId="0" borderId="0" xfId="6" applyFont="1"/>
    <xf numFmtId="175" fontId="3" fillId="2" borderId="4" xfId="6" applyNumberFormat="1" applyFont="1" applyFill="1" applyBorder="1" applyAlignment="1">
      <alignment horizontal="center"/>
    </xf>
    <xf numFmtId="165" fontId="3" fillId="2" borderId="0" xfId="6" applyNumberFormat="1" applyFont="1" applyFill="1" applyBorder="1" applyAlignment="1">
      <alignment horizontal="center"/>
    </xf>
    <xf numFmtId="175" fontId="3" fillId="2" borderId="0" xfId="6" applyNumberFormat="1" applyFont="1" applyFill="1" applyBorder="1" applyAlignment="1">
      <alignment horizontal="center"/>
    </xf>
    <xf numFmtId="175" fontId="3" fillId="2" borderId="6" xfId="6" applyNumberFormat="1" applyFont="1" applyFill="1" applyBorder="1" applyAlignment="1">
      <alignment horizontal="center"/>
    </xf>
    <xf numFmtId="175" fontId="3" fillId="2" borderId="10" xfId="6" applyNumberFormat="1" applyFont="1" applyFill="1" applyBorder="1" applyAlignment="1">
      <alignment horizontal="center"/>
    </xf>
    <xf numFmtId="165" fontId="3" fillId="0" borderId="11" xfId="6" applyNumberFormat="1" applyFont="1" applyBorder="1" applyAlignment="1">
      <alignment vertical="center"/>
    </xf>
    <xf numFmtId="167" fontId="3" fillId="0" borderId="11" xfId="6" applyNumberFormat="1" applyFont="1" applyBorder="1"/>
    <xf numFmtId="167" fontId="3" fillId="0" borderId="0" xfId="6" applyNumberFormat="1" applyFont="1"/>
    <xf numFmtId="165" fontId="3" fillId="4" borderId="0" xfId="6" applyNumberFormat="1" applyFont="1" applyFill="1"/>
    <xf numFmtId="167" fontId="3" fillId="4" borderId="0" xfId="6" applyNumberFormat="1" applyFont="1" applyFill="1"/>
    <xf numFmtId="165" fontId="3" fillId="0" borderId="12" xfId="6" applyNumberFormat="1" applyFont="1" applyBorder="1"/>
    <xf numFmtId="167" fontId="3" fillId="0" borderId="12" xfId="6" applyNumberFormat="1" applyFont="1" applyBorder="1"/>
    <xf numFmtId="167" fontId="3" fillId="0" borderId="13" xfId="6" applyNumberFormat="1" applyFont="1" applyBorder="1"/>
    <xf numFmtId="167" fontId="14" fillId="0" borderId="0" xfId="6" applyNumberFormat="1" applyFont="1"/>
    <xf numFmtId="167" fontId="14" fillId="4" borderId="0" xfId="6" applyNumberFormat="1" applyFont="1" applyFill="1"/>
    <xf numFmtId="165" fontId="3" fillId="0" borderId="1" xfId="6" applyNumberFormat="1" applyFont="1" applyBorder="1"/>
    <xf numFmtId="38" fontId="14" fillId="0" borderId="1" xfId="6" applyNumberFormat="1" applyFont="1" applyBorder="1"/>
    <xf numFmtId="165" fontId="4" fillId="0" borderId="0" xfId="6" quotePrefix="1" applyNumberFormat="1" applyFont="1"/>
    <xf numFmtId="165" fontId="14" fillId="0" borderId="0" xfId="6" applyNumberFormat="1" applyFont="1"/>
    <xf numFmtId="165" fontId="4" fillId="0" borderId="0" xfId="6" quotePrefix="1" applyNumberFormat="1" applyFont="1" applyAlignment="1"/>
    <xf numFmtId="165" fontId="4" fillId="0" borderId="0" xfId="6" quotePrefix="1" applyNumberFormat="1" applyFont="1" applyAlignment="1">
      <alignment horizontal="left" wrapText="1"/>
    </xf>
    <xf numFmtId="165" fontId="4" fillId="0" borderId="0" xfId="6" applyNumberFormat="1" applyFont="1"/>
    <xf numFmtId="164" fontId="2" fillId="0" borderId="0" xfId="7" quotePrefix="1" applyFont="1" applyAlignment="1" applyProtection="1">
      <alignment horizontal="left" vertical="center"/>
    </xf>
    <xf numFmtId="169" fontId="4" fillId="0" borderId="0" xfId="7" applyNumberFormat="1" applyFont="1" applyAlignment="1" applyProtection="1">
      <alignment horizontal="centerContinuous"/>
    </xf>
    <xf numFmtId="164" fontId="4" fillId="0" borderId="0" xfId="7" applyFont="1" applyAlignment="1" applyProtection="1">
      <alignment horizontal="centerContinuous"/>
    </xf>
    <xf numFmtId="164" fontId="4" fillId="0" borderId="0" xfId="7" applyFont="1"/>
    <xf numFmtId="164" fontId="5" fillId="0" borderId="0" xfId="7" applyFont="1" applyAlignment="1" applyProtection="1">
      <alignment horizontal="left"/>
    </xf>
    <xf numFmtId="176" fontId="4" fillId="0" borderId="0" xfId="8" applyNumberFormat="1" applyFont="1" applyAlignment="1" applyProtection="1">
      <alignment horizontal="centerContinuous"/>
    </xf>
    <xf numFmtId="172" fontId="4" fillId="0" borderId="0" xfId="7" applyNumberFormat="1" applyFont="1"/>
    <xf numFmtId="167" fontId="4" fillId="0" borderId="0" xfId="7" applyNumberFormat="1" applyFont="1" applyBorder="1" applyAlignment="1" applyProtection="1">
      <alignment horizontal="right"/>
    </xf>
    <xf numFmtId="164" fontId="6" fillId="0" borderId="0" xfId="7" quotePrefix="1" applyFont="1" applyBorder="1" applyAlignment="1" applyProtection="1">
      <alignment horizontal="left"/>
    </xf>
    <xf numFmtId="164" fontId="4" fillId="0" borderId="0" xfId="7" applyFont="1" applyProtection="1"/>
    <xf numFmtId="164" fontId="4" fillId="2" borderId="4" xfId="7" applyFont="1" applyFill="1" applyBorder="1" applyProtection="1"/>
    <xf numFmtId="164" fontId="3" fillId="2" borderId="0" xfId="7" applyFont="1" applyFill="1" applyBorder="1" applyAlignment="1" applyProtection="1">
      <alignment horizontal="center"/>
    </xf>
    <xf numFmtId="164" fontId="3" fillId="2" borderId="0" xfId="7" applyFont="1" applyFill="1" applyBorder="1" applyProtection="1"/>
    <xf numFmtId="177" fontId="3" fillId="2" borderId="0" xfId="7" applyNumberFormat="1" applyFont="1" applyFill="1" applyBorder="1" applyAlignment="1" applyProtection="1">
      <alignment horizontal="center"/>
    </xf>
    <xf numFmtId="164" fontId="3" fillId="2" borderId="10" xfId="7" applyFont="1" applyFill="1" applyBorder="1" applyProtection="1"/>
    <xf numFmtId="167" fontId="3" fillId="0" borderId="0" xfId="7" applyNumberFormat="1" applyFont="1" applyFill="1" applyBorder="1" applyProtection="1"/>
    <xf numFmtId="167" fontId="3" fillId="0" borderId="0" xfId="7" applyNumberFormat="1" applyFont="1" applyFill="1" applyBorder="1" applyAlignment="1" applyProtection="1">
      <alignment horizontal="right"/>
    </xf>
    <xf numFmtId="164" fontId="4" fillId="0" borderId="0" xfId="7" applyFont="1" applyFill="1"/>
    <xf numFmtId="49" fontId="3" fillId="4" borderId="0" xfId="7" applyNumberFormat="1" applyFont="1" applyFill="1" applyBorder="1" applyProtection="1"/>
    <xf numFmtId="167" fontId="3" fillId="4" borderId="0" xfId="7" applyNumberFormat="1" applyFont="1" applyFill="1" applyBorder="1" applyAlignment="1" applyProtection="1">
      <alignment horizontal="right"/>
    </xf>
    <xf numFmtId="49" fontId="3" fillId="0" borderId="0" xfId="7" applyNumberFormat="1" applyFont="1" applyFill="1" applyBorder="1" applyProtection="1"/>
    <xf numFmtId="164" fontId="3" fillId="2" borderId="0" xfId="7" applyFont="1" applyFill="1" applyBorder="1" applyAlignment="1" applyProtection="1">
      <alignment horizontal="left"/>
    </xf>
    <xf numFmtId="49" fontId="3" fillId="2" borderId="0" xfId="7" applyNumberFormat="1" applyFont="1" applyFill="1" applyBorder="1" applyAlignment="1" applyProtection="1">
      <alignment horizontal="center"/>
    </xf>
    <xf numFmtId="178" fontId="3" fillId="2" borderId="0" xfId="7" applyNumberFormat="1" applyFont="1" applyFill="1" applyBorder="1" applyAlignment="1" applyProtection="1">
      <alignment horizontal="right"/>
    </xf>
    <xf numFmtId="179" fontId="3" fillId="2" borderId="0" xfId="7" applyNumberFormat="1" applyFont="1" applyFill="1" applyBorder="1" applyAlignment="1" applyProtection="1">
      <alignment horizontal="right"/>
    </xf>
    <xf numFmtId="180" fontId="3" fillId="2" borderId="0" xfId="7" applyNumberFormat="1" applyFont="1" applyFill="1" applyBorder="1" applyAlignment="1" applyProtection="1">
      <alignment horizontal="right"/>
    </xf>
    <xf numFmtId="181" fontId="3" fillId="2" borderId="0" xfId="7" applyNumberFormat="1" applyFont="1" applyFill="1" applyBorder="1" applyAlignment="1" applyProtection="1">
      <alignment horizontal="left"/>
    </xf>
    <xf numFmtId="182" fontId="3" fillId="2" borderId="0" xfId="7" applyNumberFormat="1" applyFont="1" applyFill="1" applyBorder="1" applyAlignment="1" applyProtection="1">
      <alignment horizontal="left"/>
    </xf>
    <xf numFmtId="172" fontId="3" fillId="2" borderId="0" xfId="7" applyNumberFormat="1" applyFont="1" applyFill="1" applyBorder="1" applyAlignment="1" applyProtection="1">
      <alignment horizontal="left"/>
    </xf>
    <xf numFmtId="167" fontId="3" fillId="0" borderId="7" xfId="7" applyNumberFormat="1" applyFont="1" applyFill="1" applyBorder="1" applyProtection="1"/>
    <xf numFmtId="167" fontId="3" fillId="0" borderId="7" xfId="7" applyNumberFormat="1" applyFont="1" applyFill="1" applyBorder="1" applyAlignment="1" applyProtection="1">
      <alignment horizontal="right"/>
    </xf>
    <xf numFmtId="164" fontId="9" fillId="0" borderId="0" xfId="7" applyFont="1" applyBorder="1" applyProtection="1"/>
    <xf numFmtId="173" fontId="8" fillId="0" borderId="0" xfId="7" applyNumberFormat="1" applyFont="1" applyFill="1" applyBorder="1" applyProtection="1"/>
    <xf numFmtId="167" fontId="8" fillId="0" borderId="0" xfId="7" applyNumberFormat="1" applyFont="1" applyBorder="1" applyAlignment="1" applyProtection="1">
      <alignment horizontal="right"/>
    </xf>
    <xf numFmtId="173" fontId="4" fillId="0" borderId="0" xfId="7" applyNumberFormat="1" applyFont="1"/>
    <xf numFmtId="167" fontId="8" fillId="0" borderId="0" xfId="7" applyNumberFormat="1" applyFont="1" applyFill="1" applyBorder="1" applyProtection="1"/>
    <xf numFmtId="169" fontId="8" fillId="0" borderId="0" xfId="7" applyNumberFormat="1" applyFont="1" applyFill="1" applyBorder="1" applyProtection="1"/>
    <xf numFmtId="182" fontId="8" fillId="0" borderId="0" xfId="7" applyNumberFormat="1" applyFont="1" applyFill="1" applyBorder="1" applyProtection="1"/>
    <xf numFmtId="167" fontId="8" fillId="0" borderId="0" xfId="7" applyNumberFormat="1" applyFont="1" applyFill="1" applyBorder="1" applyAlignment="1" applyProtection="1">
      <alignment horizontal="right"/>
    </xf>
    <xf numFmtId="183" fontId="8" fillId="0" borderId="0" xfId="7" applyNumberFormat="1" applyFont="1" applyFill="1" applyBorder="1" applyProtection="1"/>
    <xf numFmtId="184" fontId="8" fillId="0" borderId="0" xfId="7" applyNumberFormat="1" applyFont="1" applyFill="1" applyBorder="1" applyAlignment="1" applyProtection="1">
      <alignment horizontal="right"/>
    </xf>
    <xf numFmtId="164" fontId="9" fillId="0" borderId="0" xfId="7" applyFont="1" applyBorder="1" applyAlignment="1" applyProtection="1"/>
    <xf numFmtId="165" fontId="4" fillId="0" borderId="0" xfId="7" quotePrefix="1" applyNumberFormat="1" applyFont="1"/>
    <xf numFmtId="174" fontId="9" fillId="0" borderId="0" xfId="7" applyNumberFormat="1" applyFont="1" applyBorder="1" applyAlignment="1" applyProtection="1"/>
    <xf numFmtId="183" fontId="9" fillId="0" borderId="0" xfId="7" applyNumberFormat="1" applyFont="1" applyBorder="1" applyAlignment="1" applyProtection="1"/>
    <xf numFmtId="172" fontId="8" fillId="0" borderId="0" xfId="7" applyNumberFormat="1" applyFont="1" applyFill="1" applyBorder="1" applyProtection="1"/>
    <xf numFmtId="181" fontId="8" fillId="0" borderId="0" xfId="7" applyNumberFormat="1" applyFont="1" applyFill="1" applyBorder="1" applyProtection="1"/>
    <xf numFmtId="184" fontId="3" fillId="0" borderId="0" xfId="7" applyNumberFormat="1" applyFont="1" applyFill="1" applyBorder="1" applyAlignment="1" applyProtection="1">
      <alignment horizontal="right"/>
    </xf>
    <xf numFmtId="185" fontId="8" fillId="0" borderId="0" xfId="7" applyNumberFormat="1" applyFont="1" applyFill="1" applyBorder="1" applyProtection="1"/>
    <xf numFmtId="173" fontId="3" fillId="0" borderId="0" xfId="7" applyNumberFormat="1" applyFont="1" applyFill="1"/>
    <xf numFmtId="186" fontId="18" fillId="0" borderId="0" xfId="7" applyNumberFormat="1" applyFont="1" applyFill="1"/>
    <xf numFmtId="184" fontId="16" fillId="0" borderId="0" xfId="7" applyNumberFormat="1" applyFont="1" applyFill="1" applyBorder="1" applyAlignment="1" applyProtection="1">
      <alignment horizontal="right"/>
    </xf>
    <xf numFmtId="187" fontId="8" fillId="0" borderId="0" xfId="7" applyNumberFormat="1" applyFont="1" applyFill="1" applyBorder="1" applyProtection="1"/>
    <xf numFmtId="188" fontId="8" fillId="0" borderId="0" xfId="7" applyNumberFormat="1" applyFont="1" applyFill="1" applyBorder="1" applyAlignment="1" applyProtection="1">
      <alignment horizontal="right"/>
    </xf>
    <xf numFmtId="173" fontId="2" fillId="0" borderId="0" xfId="9" quotePrefix="1" applyNumberFormat="1" applyFont="1" applyFill="1" applyBorder="1" applyAlignment="1" applyProtection="1">
      <alignment horizontal="left"/>
    </xf>
    <xf numFmtId="3" fontId="13" fillId="0" borderId="0" xfId="6" applyNumberFormat="1" applyFill="1"/>
    <xf numFmtId="4" fontId="4" fillId="0" borderId="0" xfId="9" applyNumberFormat="1" applyFont="1" applyFill="1" applyAlignment="1">
      <alignment horizontal="left"/>
    </xf>
    <xf numFmtId="166" fontId="3" fillId="0" borderId="0" xfId="9" applyFont="1" applyFill="1" applyBorder="1" applyProtection="1"/>
    <xf numFmtId="39" fontId="18" fillId="0" borderId="0" xfId="9" applyNumberFormat="1" applyFont="1" applyFill="1" applyBorder="1" applyProtection="1"/>
    <xf numFmtId="166" fontId="4" fillId="0" borderId="0" xfId="9" applyFont="1" applyFill="1"/>
    <xf numFmtId="164" fontId="5" fillId="0" borderId="0" xfId="9" quotePrefix="1" applyNumberFormat="1" applyFont="1" applyBorder="1" applyAlignment="1" applyProtection="1">
      <alignment horizontal="left"/>
    </xf>
    <xf numFmtId="178" fontId="4" fillId="0" borderId="0" xfId="9" applyNumberFormat="1" applyFont="1" applyAlignment="1">
      <alignment horizontal="left"/>
    </xf>
    <xf numFmtId="167" fontId="3" fillId="0" borderId="0" xfId="6" applyNumberFormat="1" applyFont="1" applyFill="1" applyBorder="1" applyAlignment="1" applyProtection="1">
      <alignment horizontal="right"/>
    </xf>
    <xf numFmtId="166" fontId="3" fillId="0" borderId="0" xfId="9" applyFont="1" applyBorder="1" applyProtection="1"/>
    <xf numFmtId="39" fontId="3" fillId="0" borderId="0" xfId="9" applyNumberFormat="1" applyFont="1" applyBorder="1" applyProtection="1"/>
    <xf numFmtId="164" fontId="3" fillId="0" borderId="0" xfId="9" quotePrefix="1" applyNumberFormat="1" applyFont="1" applyBorder="1" applyAlignment="1" applyProtection="1">
      <alignment horizontal="left"/>
    </xf>
    <xf numFmtId="3" fontId="20" fillId="0" borderId="0" xfId="9" applyNumberFormat="1" applyFont="1" applyAlignment="1">
      <alignment horizontal="center"/>
    </xf>
    <xf numFmtId="4" fontId="4" fillId="0" borderId="0" xfId="9" applyNumberFormat="1" applyFont="1" applyAlignment="1">
      <alignment horizontal="left"/>
    </xf>
    <xf numFmtId="166" fontId="4" fillId="0" borderId="0" xfId="9" applyFont="1" applyFill="1" applyBorder="1" applyProtection="1"/>
    <xf numFmtId="177" fontId="3" fillId="2" borderId="4" xfId="9" quotePrefix="1" applyNumberFormat="1" applyFont="1" applyFill="1" applyBorder="1" applyAlignment="1" applyProtection="1"/>
    <xf numFmtId="49" fontId="3" fillId="2" borderId="14" xfId="9" applyNumberFormat="1" applyFont="1" applyFill="1" applyBorder="1" applyAlignment="1" applyProtection="1">
      <alignment horizontal="center" vertical="center"/>
    </xf>
    <xf numFmtId="49" fontId="3" fillId="2" borderId="1" xfId="9" applyNumberFormat="1" applyFont="1" applyFill="1" applyBorder="1" applyAlignment="1" applyProtection="1">
      <alignment horizontal="center" vertical="center"/>
    </xf>
    <xf numFmtId="166" fontId="3" fillId="2" borderId="1" xfId="9" quotePrefix="1" applyFont="1" applyFill="1" applyBorder="1" applyAlignment="1" applyProtection="1">
      <alignment horizontal="center" vertical="center"/>
    </xf>
    <xf numFmtId="166" fontId="3" fillId="2" borderId="15" xfId="6" applyNumberFormat="1" applyFont="1" applyFill="1" applyBorder="1" applyAlignment="1">
      <alignment horizontal="center"/>
    </xf>
    <xf numFmtId="169" fontId="3" fillId="0" borderId="0" xfId="9" quotePrefix="1" applyNumberFormat="1" applyFont="1" applyFill="1" applyBorder="1" applyAlignment="1" applyProtection="1">
      <alignment horizontal="left"/>
    </xf>
    <xf numFmtId="167" fontId="3" fillId="0" borderId="0" xfId="9" applyNumberFormat="1" applyFont="1" applyFill="1" applyBorder="1" applyProtection="1"/>
    <xf numFmtId="169" fontId="3" fillId="0" borderId="0" xfId="9" applyNumberFormat="1" applyFont="1" applyFill="1" applyBorder="1" applyProtection="1"/>
    <xf numFmtId="169" fontId="3" fillId="4" borderId="0" xfId="9" applyNumberFormat="1" applyFont="1" applyFill="1" applyBorder="1" applyProtection="1"/>
    <xf numFmtId="167" fontId="3" fillId="4" borderId="0" xfId="9" applyNumberFormat="1" applyFont="1" applyFill="1" applyBorder="1" applyProtection="1"/>
    <xf numFmtId="169" fontId="3" fillId="4" borderId="0" xfId="9" quotePrefix="1" applyNumberFormat="1" applyFont="1" applyFill="1" applyBorder="1" applyAlignment="1" applyProtection="1">
      <alignment horizontal="left"/>
    </xf>
    <xf numFmtId="174" fontId="3" fillId="0" borderId="0" xfId="9" applyNumberFormat="1" applyFont="1" applyFill="1" applyBorder="1" applyProtection="1"/>
    <xf numFmtId="178" fontId="3" fillId="0" borderId="0" xfId="6" applyNumberFormat="1" applyFont="1" applyBorder="1" applyProtection="1"/>
    <xf numFmtId="190" fontId="21" fillId="0" borderId="16" xfId="6" applyNumberFormat="1" applyFont="1" applyBorder="1" applyAlignment="1" applyProtection="1">
      <alignment vertical="top" wrapText="1" readingOrder="1"/>
      <protection locked="0"/>
    </xf>
    <xf numFmtId="184" fontId="3" fillId="0" borderId="0" xfId="9" applyNumberFormat="1" applyFont="1" applyFill="1" applyBorder="1" applyProtection="1"/>
    <xf numFmtId="167" fontId="3" fillId="0" borderId="0" xfId="6" applyNumberFormat="1" applyFont="1" applyFill="1" applyBorder="1" applyProtection="1"/>
    <xf numFmtId="191" fontId="3" fillId="0" borderId="0" xfId="9" applyNumberFormat="1" applyFont="1" applyFill="1" applyBorder="1" applyProtection="1"/>
    <xf numFmtId="40" fontId="3" fillId="0" borderId="0" xfId="9" applyNumberFormat="1" applyFont="1" applyFill="1" applyBorder="1" applyProtection="1"/>
    <xf numFmtId="169" fontId="3" fillId="0" borderId="7" xfId="9" applyNumberFormat="1" applyFont="1" applyFill="1" applyBorder="1" applyAlignment="1" applyProtection="1">
      <alignment horizontal="left"/>
    </xf>
    <xf numFmtId="40" fontId="3" fillId="0" borderId="7" xfId="9" applyNumberFormat="1" applyFont="1" applyFill="1" applyBorder="1" applyProtection="1"/>
    <xf numFmtId="167" fontId="3" fillId="0" borderId="7" xfId="9" applyNumberFormat="1" applyFont="1" applyFill="1" applyBorder="1" applyProtection="1"/>
    <xf numFmtId="169" fontId="6" fillId="0" borderId="0" xfId="9" quotePrefix="1" applyNumberFormat="1" applyFont="1" applyBorder="1" applyAlignment="1" applyProtection="1">
      <alignment horizontal="left"/>
    </xf>
    <xf numFmtId="173" fontId="3" fillId="0" borderId="0" xfId="6" applyNumberFormat="1" applyFont="1" applyFill="1"/>
    <xf numFmtId="39" fontId="4" fillId="0" borderId="0" xfId="9" applyNumberFormat="1" applyFont="1" applyBorder="1" applyProtection="1"/>
    <xf numFmtId="169" fontId="6" fillId="0" borderId="0" xfId="9" quotePrefix="1" applyNumberFormat="1" applyFont="1" applyFill="1" applyBorder="1" applyAlignment="1" applyProtection="1">
      <alignment horizontal="left"/>
    </xf>
    <xf numFmtId="169" fontId="3" fillId="0" borderId="0" xfId="6" applyNumberFormat="1" applyFont="1" applyFill="1"/>
    <xf numFmtId="172" fontId="3" fillId="0" borderId="0" xfId="6" applyNumberFormat="1" applyFont="1" applyFill="1"/>
    <xf numFmtId="174" fontId="3" fillId="0" borderId="0" xfId="6" applyFont="1" applyFill="1"/>
    <xf numFmtId="166" fontId="4" fillId="0" borderId="0" xfId="9" applyFont="1" applyFill="1" applyBorder="1"/>
    <xf numFmtId="192" fontId="3" fillId="0" borderId="0" xfId="6" applyNumberFormat="1" applyFont="1" applyFill="1" applyBorder="1" applyAlignment="1" applyProtection="1">
      <alignment horizontal="right"/>
    </xf>
    <xf numFmtId="167" fontId="22" fillId="0" borderId="0" xfId="10" applyNumberFormat="1" applyFont="1" applyFill="1" applyBorder="1" applyAlignment="1" applyProtection="1">
      <alignment horizontal="center" vertical="center"/>
    </xf>
    <xf numFmtId="178" fontId="3" fillId="0" borderId="0" xfId="6" applyNumberFormat="1" applyFont="1" applyBorder="1" applyAlignment="1" applyProtection="1">
      <alignment horizontal="right"/>
    </xf>
    <xf numFmtId="166" fontId="4" fillId="0" borderId="0" xfId="9" applyFont="1" applyBorder="1"/>
    <xf numFmtId="193" fontId="4" fillId="0" borderId="0" xfId="9" applyNumberFormat="1" applyFont="1" applyBorder="1"/>
    <xf numFmtId="178" fontId="3" fillId="0" borderId="0" xfId="6" applyNumberFormat="1" applyFont="1" applyFill="1" applyBorder="1" applyAlignment="1" applyProtection="1">
      <alignment horizontal="right"/>
    </xf>
    <xf numFmtId="39" fontId="3" fillId="0" borderId="0" xfId="6" applyNumberFormat="1" applyFont="1" applyFill="1"/>
    <xf numFmtId="194" fontId="4" fillId="0" borderId="0" xfId="9" applyNumberFormat="1" applyFont="1" applyBorder="1"/>
    <xf numFmtId="169" fontId="6" fillId="0" borderId="0" xfId="9" applyNumberFormat="1" applyFont="1" applyBorder="1" applyAlignment="1" applyProtection="1">
      <alignment horizontal="left" wrapText="1"/>
    </xf>
    <xf numFmtId="165" fontId="6" fillId="0" borderId="0" xfId="6" quotePrefix="1" applyNumberFormat="1" applyFont="1" applyAlignment="1">
      <alignment horizontal="left" wrapText="1"/>
    </xf>
    <xf numFmtId="39" fontId="4" fillId="0" borderId="0" xfId="9" applyNumberFormat="1" applyFont="1" applyFill="1" applyBorder="1"/>
    <xf numFmtId="164" fontId="23" fillId="0" borderId="0" xfId="7" applyFont="1" applyAlignment="1" applyProtection="1">
      <alignment horizontal="centerContinuous"/>
    </xf>
    <xf numFmtId="178" fontId="3" fillId="0" borderId="0" xfId="7" applyNumberFormat="1" applyFont="1" applyFill="1" applyBorder="1" applyAlignment="1" applyProtection="1">
      <alignment horizontal="right"/>
    </xf>
    <xf numFmtId="164" fontId="23" fillId="0" borderId="0" xfId="7" applyFont="1" applyProtection="1"/>
    <xf numFmtId="169" fontId="4" fillId="0" borderId="0" xfId="7" applyNumberFormat="1" applyFont="1" applyProtection="1"/>
    <xf numFmtId="164" fontId="3" fillId="2" borderId="2" xfId="7" applyFont="1" applyFill="1" applyBorder="1" applyProtection="1"/>
    <xf numFmtId="164" fontId="3" fillId="2" borderId="2" xfId="7" applyFont="1" applyFill="1" applyBorder="1" applyAlignment="1" applyProtection="1">
      <alignment horizontal="center"/>
    </xf>
    <xf numFmtId="164" fontId="4" fillId="2" borderId="0" xfId="7" applyFont="1" applyFill="1" applyBorder="1" applyProtection="1"/>
    <xf numFmtId="49" fontId="3" fillId="0" borderId="0" xfId="7" applyNumberFormat="1" applyFont="1" applyFill="1" applyBorder="1" applyAlignment="1" applyProtection="1">
      <alignment horizontal="left"/>
    </xf>
    <xf numFmtId="178" fontId="3" fillId="0" borderId="0" xfId="7" applyNumberFormat="1" applyFont="1" applyBorder="1" applyProtection="1"/>
    <xf numFmtId="49" fontId="3" fillId="4" borderId="0" xfId="7" applyNumberFormat="1" applyFont="1" applyFill="1" applyBorder="1" applyAlignment="1" applyProtection="1">
      <alignment horizontal="left"/>
    </xf>
    <xf numFmtId="178" fontId="3" fillId="4" borderId="0" xfId="7" applyNumberFormat="1" applyFont="1" applyFill="1" applyBorder="1" applyAlignment="1" applyProtection="1">
      <alignment horizontal="right"/>
    </xf>
    <xf numFmtId="164" fontId="4" fillId="0" borderId="0" xfId="7" applyFont="1" applyFill="1" applyAlignment="1">
      <alignment horizontal="right"/>
    </xf>
    <xf numFmtId="178" fontId="3" fillId="2" borderId="0" xfId="7" applyNumberFormat="1" applyFont="1" applyFill="1" applyBorder="1" applyAlignment="1" applyProtection="1"/>
    <xf numFmtId="178" fontId="3" fillId="0" borderId="0" xfId="7" applyNumberFormat="1" applyFont="1" applyBorder="1" applyAlignment="1" applyProtection="1">
      <alignment horizontal="right"/>
    </xf>
    <xf numFmtId="164" fontId="3" fillId="2" borderId="12" xfId="7" applyFont="1" applyFill="1" applyBorder="1" applyProtection="1"/>
    <xf numFmtId="4" fontId="3" fillId="2" borderId="12" xfId="7" applyNumberFormat="1" applyFont="1" applyFill="1" applyBorder="1" applyProtection="1"/>
    <xf numFmtId="164" fontId="3" fillId="0" borderId="0" xfId="7" applyFont="1" applyFill="1" applyBorder="1" applyProtection="1"/>
    <xf numFmtId="164" fontId="3" fillId="4" borderId="0" xfId="7" applyFont="1" applyFill="1" applyBorder="1" applyProtection="1"/>
    <xf numFmtId="167" fontId="3" fillId="4" borderId="0" xfId="7" applyNumberFormat="1" applyFont="1" applyFill="1" applyBorder="1" applyProtection="1"/>
    <xf numFmtId="164" fontId="3" fillId="0" borderId="7" xfId="7" applyFont="1" applyFill="1" applyBorder="1" applyProtection="1"/>
    <xf numFmtId="167" fontId="5" fillId="0" borderId="7" xfId="7" applyNumberFormat="1" applyFont="1" applyFill="1" applyBorder="1" applyProtection="1"/>
    <xf numFmtId="164" fontId="6" fillId="0" borderId="0" xfId="7" applyFont="1" applyFill="1" applyBorder="1" applyProtection="1"/>
    <xf numFmtId="169" fontId="6" fillId="0" borderId="0" xfId="7" applyNumberFormat="1" applyFont="1" applyFill="1" applyBorder="1" applyAlignment="1" applyProtection="1">
      <alignment horizontal="right"/>
    </xf>
    <xf numFmtId="164" fontId="4" fillId="0" borderId="0" xfId="7" applyFont="1" applyFill="1" applyBorder="1" applyProtection="1"/>
    <xf numFmtId="169" fontId="4" fillId="0" borderId="0" xfId="7" applyNumberFormat="1" applyFont="1"/>
    <xf numFmtId="168" fontId="5" fillId="0" borderId="0" xfId="7" applyNumberFormat="1" applyFont="1" applyFill="1" applyBorder="1" applyProtection="1"/>
    <xf numFmtId="164" fontId="6" fillId="0" borderId="0" xfId="7" applyFont="1" applyBorder="1" applyProtection="1"/>
    <xf numFmtId="169" fontId="6" fillId="0" borderId="0" xfId="7" applyNumberFormat="1" applyFont="1" applyBorder="1" applyAlignment="1" applyProtection="1">
      <alignment horizontal="right"/>
    </xf>
    <xf numFmtId="164" fontId="4" fillId="0" borderId="0" xfId="7" applyFont="1" applyBorder="1" applyProtection="1"/>
    <xf numFmtId="164" fontId="3" fillId="0" borderId="0" xfId="7" applyFont="1" applyBorder="1" applyProtection="1"/>
    <xf numFmtId="169" fontId="4" fillId="0" borderId="0" xfId="7" applyNumberFormat="1" applyFont="1" applyBorder="1" applyProtection="1"/>
    <xf numFmtId="173" fontId="4" fillId="0" borderId="0" xfId="7" applyNumberFormat="1" applyFont="1" applyBorder="1" applyProtection="1"/>
    <xf numFmtId="174" fontId="4" fillId="0" borderId="0" xfId="7" applyNumberFormat="1" applyFont="1" applyBorder="1" applyProtection="1"/>
    <xf numFmtId="172" fontId="3" fillId="0" borderId="0" xfId="7" applyNumberFormat="1" applyFont="1" applyBorder="1" applyProtection="1"/>
    <xf numFmtId="195" fontId="4" fillId="0" borderId="0" xfId="7" applyNumberFormat="1" applyFont="1" applyBorder="1" applyProtection="1"/>
    <xf numFmtId="169" fontId="16" fillId="0" borderId="0" xfId="7" applyNumberFormat="1" applyFont="1" applyFill="1" applyBorder="1" applyProtection="1"/>
    <xf numFmtId="196" fontId="3" fillId="0" borderId="0" xfId="7" applyNumberFormat="1" applyFont="1" applyFill="1" applyBorder="1" applyAlignment="1" applyProtection="1">
      <alignment vertical="center"/>
    </xf>
    <xf numFmtId="169" fontId="3" fillId="0" borderId="0" xfId="7" applyNumberFormat="1" applyFont="1" applyFill="1" applyBorder="1" applyProtection="1"/>
    <xf numFmtId="174" fontId="3" fillId="0" borderId="0" xfId="7" applyNumberFormat="1" applyFont="1" applyFill="1" applyBorder="1" applyProtection="1"/>
    <xf numFmtId="172" fontId="3" fillId="0" borderId="0" xfId="7" applyNumberFormat="1" applyFont="1" applyFill="1" applyBorder="1" applyProtection="1"/>
    <xf numFmtId="164" fontId="4" fillId="0" borderId="0" xfId="7" applyFont="1" applyFill="1" applyBorder="1"/>
    <xf numFmtId="174" fontId="3" fillId="0" borderId="0" xfId="7" applyNumberFormat="1" applyFont="1" applyBorder="1" applyProtection="1"/>
    <xf numFmtId="172" fontId="4" fillId="0" borderId="0" xfId="7" applyNumberFormat="1" applyFont="1" applyBorder="1" applyProtection="1"/>
    <xf numFmtId="174" fontId="4" fillId="0" borderId="0" xfId="7" applyNumberFormat="1" applyFont="1"/>
    <xf numFmtId="0" fontId="2" fillId="0" borderId="0" xfId="11" quotePrefix="1" applyFont="1" applyFill="1" applyBorder="1" applyAlignment="1" applyProtection="1">
      <alignment horizontal="left" vertical="center"/>
    </xf>
    <xf numFmtId="0" fontId="3" fillId="0" borderId="0" xfId="11" applyFont="1" applyFill="1" applyBorder="1"/>
    <xf numFmtId="0" fontId="5" fillId="0" borderId="0" xfId="11" quotePrefix="1" applyFont="1" applyFill="1" applyBorder="1" applyAlignment="1" applyProtection="1">
      <alignment horizontal="left"/>
    </xf>
    <xf numFmtId="0" fontId="3" fillId="0" borderId="0" xfId="11" applyFont="1" applyFill="1" applyBorder="1" applyAlignment="1"/>
    <xf numFmtId="49" fontId="3" fillId="2" borderId="7" xfId="11" applyNumberFormat="1" applyFont="1" applyFill="1" applyBorder="1" applyAlignment="1">
      <alignment horizontal="center" vertical="center"/>
    </xf>
    <xf numFmtId="197" fontId="3" fillId="0" borderId="0" xfId="12" applyFont="1" applyFill="1" applyBorder="1"/>
    <xf numFmtId="198" fontId="3" fillId="0" borderId="0" xfId="13" applyNumberFormat="1" applyFont="1" applyFill="1" applyBorder="1"/>
    <xf numFmtId="197" fontId="3" fillId="4" borderId="0" xfId="12" applyFont="1" applyFill="1" applyBorder="1"/>
    <xf numFmtId="198" fontId="3" fillId="4" borderId="0" xfId="13" applyNumberFormat="1" applyFont="1" applyFill="1" applyBorder="1"/>
    <xf numFmtId="198" fontId="3" fillId="0" borderId="0" xfId="12" applyNumberFormat="1" applyFont="1" applyFill="1" applyBorder="1"/>
    <xf numFmtId="167" fontId="3" fillId="0" borderId="0" xfId="13" applyNumberFormat="1" applyFont="1" applyFill="1" applyBorder="1"/>
    <xf numFmtId="198" fontId="3" fillId="0" borderId="0" xfId="11" applyNumberFormat="1" applyFont="1" applyFill="1" applyBorder="1"/>
    <xf numFmtId="197" fontId="3" fillId="0" borderId="0" xfId="12" quotePrefix="1" applyFont="1" applyFill="1" applyBorder="1" applyAlignment="1">
      <alignment wrapText="1"/>
    </xf>
    <xf numFmtId="197" fontId="3" fillId="0" borderId="0" xfId="12" quotePrefix="1" applyFont="1" applyFill="1" applyBorder="1"/>
    <xf numFmtId="197" fontId="3" fillId="4" borderId="0" xfId="12" quotePrefix="1" applyFont="1" applyFill="1" applyBorder="1"/>
    <xf numFmtId="0" fontId="3" fillId="0" borderId="7" xfId="11" applyFont="1" applyFill="1" applyBorder="1"/>
    <xf numFmtId="198" fontId="3" fillId="0" borderId="7" xfId="12" applyNumberFormat="1" applyFont="1" applyFill="1" applyBorder="1"/>
    <xf numFmtId="0" fontId="6" fillId="0" borderId="0" xfId="11" applyFont="1" applyFill="1" applyBorder="1"/>
    <xf numFmtId="0" fontId="9" fillId="0" borderId="0" xfId="3" applyFont="1" applyFill="1" applyBorder="1" applyAlignment="1">
      <alignment horizontal="left" vertical="center"/>
    </xf>
    <xf numFmtId="49" fontId="3" fillId="2" borderId="5" xfId="9" applyNumberFormat="1" applyFont="1" applyFill="1" applyBorder="1" applyAlignment="1" applyProtection="1">
      <alignment horizontal="center" vertical="center"/>
    </xf>
    <xf numFmtId="165" fontId="6" fillId="0" borderId="0" xfId="6" quotePrefix="1" applyNumberFormat="1" applyFont="1" applyAlignment="1">
      <alignment horizontal="left" wrapText="1"/>
    </xf>
    <xf numFmtId="189" fontId="3" fillId="2" borderId="4" xfId="9" quotePrefix="1" applyNumberFormat="1" applyFont="1" applyFill="1" applyBorder="1" applyAlignment="1" applyProtection="1">
      <alignment horizontal="center" vertical="center"/>
    </xf>
    <xf numFmtId="189" fontId="3" fillId="2" borderId="1" xfId="9" quotePrefix="1" applyNumberFormat="1" applyFont="1" applyFill="1" applyBorder="1" applyAlignment="1" applyProtection="1">
      <alignment horizontal="center" vertical="center"/>
    </xf>
    <xf numFmtId="49" fontId="3" fillId="2" borderId="4" xfId="9" applyNumberFormat="1" applyFont="1" applyFill="1" applyBorder="1" applyAlignment="1" applyProtection="1">
      <alignment horizontal="center" vertical="center"/>
    </xf>
    <xf numFmtId="49" fontId="3" fillId="2" borderId="1" xfId="9" applyNumberFormat="1" applyFont="1" applyFill="1" applyBorder="1" applyAlignment="1" applyProtection="1">
      <alignment horizontal="center" vertical="center"/>
    </xf>
    <xf numFmtId="175" fontId="3" fillId="2" borderId="5" xfId="6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1" fontId="3" fillId="2" borderId="8" xfId="1" applyNumberFormat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4" fillId="2" borderId="6" xfId="2" applyNumberFormat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164" fontId="3" fillId="2" borderId="13" xfId="7" applyFont="1" applyFill="1" applyBorder="1" applyAlignment="1" applyProtection="1">
      <alignment horizontal="center" vertical="center" wrapText="1"/>
    </xf>
    <xf numFmtId="164" fontId="3" fillId="2" borderId="0" xfId="7" applyFont="1" applyFill="1" applyBorder="1" applyAlignment="1" applyProtection="1">
      <alignment horizontal="center" vertical="center" wrapText="1"/>
    </xf>
    <xf numFmtId="164" fontId="3" fillId="2" borderId="4" xfId="7" applyFont="1" applyFill="1" applyBorder="1" applyAlignment="1" applyProtection="1">
      <alignment horizontal="center" vertical="center" wrapText="1"/>
    </xf>
    <xf numFmtId="164" fontId="3" fillId="2" borderId="10" xfId="7" applyFont="1" applyFill="1" applyBorder="1" applyAlignment="1" applyProtection="1">
      <alignment horizontal="center" vertical="center" wrapText="1"/>
    </xf>
    <xf numFmtId="164" fontId="3" fillId="2" borderId="4" xfId="7" applyFont="1" applyFill="1" applyBorder="1" applyAlignment="1" applyProtection="1">
      <alignment horizontal="center" wrapText="1"/>
    </xf>
    <xf numFmtId="164" fontId="3" fillId="2" borderId="0" xfId="7" applyFont="1" applyFill="1" applyBorder="1" applyAlignment="1" applyProtection="1">
      <alignment horizontal="center" wrapText="1"/>
    </xf>
    <xf numFmtId="49" fontId="3" fillId="2" borderId="3" xfId="11" applyNumberFormat="1" applyFont="1" applyFill="1" applyBorder="1" applyAlignment="1">
      <alignment horizontal="center" vertical="center"/>
    </xf>
    <xf numFmtId="49" fontId="3" fillId="2" borderId="2" xfId="11" quotePrefix="1" applyNumberFormat="1" applyFont="1" applyFill="1" applyBorder="1" applyAlignment="1">
      <alignment horizontal="left" vertical="center"/>
    </xf>
    <xf numFmtId="49" fontId="3" fillId="2" borderId="1" xfId="11" applyNumberFormat="1" applyFont="1" applyFill="1" applyBorder="1" applyAlignment="1">
      <alignment horizontal="left" vertical="center"/>
    </xf>
    <xf numFmtId="49" fontId="3" fillId="2" borderId="2" xfId="11" applyNumberFormat="1" applyFont="1" applyFill="1" applyBorder="1" applyAlignment="1">
      <alignment horizontal="center" vertical="center"/>
    </xf>
    <xf numFmtId="49" fontId="3" fillId="2" borderId="1" xfId="11" applyNumberFormat="1" applyFont="1" applyFill="1" applyBorder="1" applyAlignment="1">
      <alignment horizontal="center" vertical="center"/>
    </xf>
    <xf numFmtId="49" fontId="3" fillId="2" borderId="7" xfId="11" applyNumberFormat="1" applyFont="1" applyFill="1" applyBorder="1" applyAlignment="1">
      <alignment horizontal="center" vertical="center"/>
    </xf>
    <xf numFmtId="0" fontId="3" fillId="0" borderId="0" xfId="3" quotePrefix="1" applyFont="1" applyAlignment="1">
      <alignment horizontal="left"/>
    </xf>
    <xf numFmtId="199" fontId="4" fillId="0" borderId="0" xfId="3" applyNumberFormat="1" applyFont="1" applyAlignment="1">
      <alignment horizontal="center"/>
    </xf>
    <xf numFmtId="0" fontId="4" fillId="0" borderId="0" xfId="3" applyFont="1" applyFill="1"/>
    <xf numFmtId="4" fontId="4" fillId="0" borderId="0" xfId="3" applyNumberFormat="1" applyFont="1" applyFill="1" applyBorder="1"/>
    <xf numFmtId="4" fontId="4" fillId="0" borderId="0" xfId="3" applyNumberFormat="1" applyFont="1" applyBorder="1"/>
    <xf numFmtId="0" fontId="4" fillId="0" borderId="0" xfId="3" applyFont="1" applyBorder="1"/>
    <xf numFmtId="0" fontId="4" fillId="0" borderId="0" xfId="3" applyFont="1"/>
    <xf numFmtId="0" fontId="3" fillId="0" borderId="0" xfId="3" applyFont="1" applyAlignment="1">
      <alignment horizontal="left"/>
    </xf>
    <xf numFmtId="176" fontId="4" fillId="0" borderId="0" xfId="8" applyNumberFormat="1" applyFont="1" applyFill="1"/>
    <xf numFmtId="43" fontId="4" fillId="0" borderId="0" xfId="3" applyNumberFormat="1" applyFont="1" applyFill="1" applyBorder="1"/>
    <xf numFmtId="43" fontId="4" fillId="0" borderId="0" xfId="3" applyNumberFormat="1" applyFont="1" applyBorder="1"/>
    <xf numFmtId="0" fontId="4" fillId="0" borderId="7" xfId="3" quotePrefix="1" applyFont="1" applyBorder="1" applyAlignment="1">
      <alignment horizontal="left"/>
    </xf>
    <xf numFmtId="0" fontId="44" fillId="0" borderId="0" xfId="3" applyFont="1" applyBorder="1" applyAlignment="1">
      <alignment horizontal="center"/>
    </xf>
    <xf numFmtId="0" fontId="44" fillId="0" borderId="0" xfId="3" applyFont="1" applyFill="1" applyBorder="1" applyAlignment="1">
      <alignment horizontal="center"/>
    </xf>
    <xf numFmtId="0" fontId="45" fillId="0" borderId="0" xfId="3" applyFont="1" applyFill="1" applyBorder="1" applyAlignment="1">
      <alignment horizontal="center"/>
    </xf>
    <xf numFmtId="0" fontId="45" fillId="0" borderId="0" xfId="3" applyFont="1" applyBorder="1" applyAlignment="1">
      <alignment horizontal="center"/>
    </xf>
    <xf numFmtId="14" fontId="3" fillId="2" borderId="2" xfId="3" applyNumberFormat="1" applyFont="1" applyFill="1" applyBorder="1" applyAlignment="1">
      <alignment horizontal="center" vertical="center"/>
    </xf>
    <xf numFmtId="14" fontId="3" fillId="2" borderId="2" xfId="3" applyNumberFormat="1" applyFont="1" applyFill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3" fillId="2" borderId="2" xfId="3" applyNumberFormat="1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14" fontId="3" fillId="2" borderId="12" xfId="3" applyNumberFormat="1" applyFont="1" applyFill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4" fillId="2" borderId="12" xfId="3" applyNumberFormat="1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 wrapText="1"/>
    </xf>
    <xf numFmtId="49" fontId="3" fillId="2" borderId="12" xfId="3" applyNumberFormat="1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0" borderId="0" xfId="3" applyFont="1" applyFill="1" applyBorder="1"/>
    <xf numFmtId="200" fontId="3" fillId="0" borderId="0" xfId="3" applyNumberFormat="1" applyFont="1" applyFill="1" applyBorder="1"/>
    <xf numFmtId="0" fontId="3" fillId="0" borderId="0" xfId="3" applyFont="1" applyFill="1" applyBorder="1" applyAlignment="1">
      <alignment horizontal="left"/>
    </xf>
    <xf numFmtId="200" fontId="3" fillId="0" borderId="0" xfId="8" applyNumberFormat="1" applyFont="1" applyFill="1" applyBorder="1"/>
    <xf numFmtId="0" fontId="4" fillId="0" borderId="0" xfId="3" applyFont="1" applyFill="1" applyBorder="1"/>
    <xf numFmtId="201" fontId="4" fillId="0" borderId="0" xfId="3" applyNumberFormat="1" applyFont="1" applyBorder="1"/>
    <xf numFmtId="200" fontId="4" fillId="0" borderId="0" xfId="3" applyNumberFormat="1" applyFont="1" applyBorder="1"/>
    <xf numFmtId="200" fontId="4" fillId="0" borderId="0" xfId="3" applyNumberFormat="1" applyFont="1"/>
    <xf numFmtId="0" fontId="4" fillId="0" borderId="0" xfId="3" applyFont="1" applyFill="1" applyBorder="1" applyAlignment="1">
      <alignment horizontal="left"/>
    </xf>
    <xf numFmtId="200" fontId="4" fillId="0" borderId="0" xfId="8" applyNumberFormat="1" applyFont="1" applyFill="1" applyBorder="1"/>
    <xf numFmtId="0" fontId="4" fillId="0" borderId="0" xfId="3" quotePrefix="1" applyFont="1" applyFill="1" applyBorder="1" applyAlignment="1">
      <alignment horizontal="left"/>
    </xf>
    <xf numFmtId="49" fontId="4" fillId="4" borderId="0" xfId="8" applyNumberFormat="1" applyFont="1" applyFill="1" applyBorder="1"/>
    <xf numFmtId="200" fontId="4" fillId="4" borderId="0" xfId="8" applyNumberFormat="1" applyFont="1" applyFill="1" applyBorder="1"/>
    <xf numFmtId="0" fontId="4" fillId="4" borderId="0" xfId="3" applyFont="1" applyFill="1" applyBorder="1" applyAlignment="1">
      <alignment horizontal="left"/>
    </xf>
    <xf numFmtId="0" fontId="4" fillId="4" borderId="0" xfId="3" applyFont="1" applyFill="1" applyBorder="1"/>
    <xf numFmtId="0" fontId="3" fillId="4" borderId="0" xfId="3" applyFont="1" applyFill="1" applyBorder="1" applyAlignment="1">
      <alignment horizontal="left"/>
    </xf>
    <xf numFmtId="0" fontId="3" fillId="4" borderId="0" xfId="3" applyFont="1" applyFill="1" applyBorder="1"/>
    <xf numFmtId="200" fontId="3" fillId="4" borderId="0" xfId="8" applyNumberFormat="1" applyFont="1" applyFill="1" applyBorder="1"/>
    <xf numFmtId="0" fontId="4" fillId="4" borderId="0" xfId="3" quotePrefix="1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200" fontId="3" fillId="0" borderId="12" xfId="8" applyNumberFormat="1" applyFont="1" applyFill="1" applyBorder="1"/>
    <xf numFmtId="0" fontId="3" fillId="0" borderId="26" xfId="3" applyFont="1" applyFill="1" applyBorder="1" applyAlignment="1">
      <alignment horizontal="left"/>
    </xf>
    <xf numFmtId="0" fontId="3" fillId="0" borderId="8" xfId="3" applyFont="1" applyFill="1" applyBorder="1"/>
    <xf numFmtId="0" fontId="3" fillId="0" borderId="27" xfId="3" applyFont="1" applyFill="1" applyBorder="1"/>
    <xf numFmtId="200" fontId="3" fillId="0" borderId="15" xfId="8" applyNumberFormat="1" applyFont="1" applyFill="1" applyBorder="1" applyAlignment="1">
      <alignment horizontal="right"/>
    </xf>
    <xf numFmtId="200" fontId="3" fillId="0" borderId="7" xfId="8" applyNumberFormat="1" applyFont="1" applyFill="1" applyBorder="1" applyAlignment="1">
      <alignment horizontal="right"/>
    </xf>
    <xf numFmtId="199" fontId="3" fillId="0" borderId="0" xfId="3" applyNumberFormat="1" applyFont="1" applyBorder="1" applyAlignment="1">
      <alignment horizontal="center"/>
    </xf>
    <xf numFmtId="202" fontId="3" fillId="0" borderId="0" xfId="8" applyNumberFormat="1" applyFont="1" applyFill="1" applyBorder="1"/>
    <xf numFmtId="199" fontId="3" fillId="0" borderId="0" xfId="3" applyNumberFormat="1" applyFont="1" applyFill="1" applyBorder="1" applyAlignment="1">
      <alignment horizontal="center"/>
    </xf>
    <xf numFmtId="0" fontId="3" fillId="0" borderId="0" xfId="3" applyFont="1" applyBorder="1"/>
    <xf numFmtId="2" fontId="3" fillId="0" borderId="0" xfId="3" applyNumberFormat="1" applyFont="1" applyBorder="1" applyAlignment="1">
      <alignment horizontal="right"/>
    </xf>
    <xf numFmtId="0" fontId="4" fillId="0" borderId="0" xfId="3" applyFont="1" applyBorder="1" applyAlignment="1">
      <alignment horizontal="left"/>
    </xf>
    <xf numFmtId="0" fontId="1" fillId="0" borderId="0" xfId="3" applyFont="1"/>
    <xf numFmtId="0" fontId="1" fillId="0" borderId="0" xfId="3" applyFont="1" applyFill="1"/>
    <xf numFmtId="4" fontId="18" fillId="0" borderId="0" xfId="3" applyNumberFormat="1" applyFont="1" applyBorder="1"/>
    <xf numFmtId="0" fontId="46" fillId="0" borderId="0" xfId="3" applyFont="1" applyBorder="1"/>
    <xf numFmtId="0" fontId="47" fillId="0" borderId="0" xfId="3" applyFont="1"/>
    <xf numFmtId="4" fontId="18" fillId="0" borderId="0" xfId="3" applyNumberFormat="1" applyFont="1" applyFill="1" applyBorder="1"/>
    <xf numFmtId="0" fontId="46" fillId="0" borderId="0" xfId="3" applyFont="1" applyFill="1" applyBorder="1"/>
    <xf numFmtId="0" fontId="3" fillId="0" borderId="0" xfId="3" applyFont="1" applyBorder="1" applyAlignment="1">
      <alignment horizontal="right"/>
    </xf>
    <xf numFmtId="0" fontId="48" fillId="0" borderId="0" xfId="3" applyFont="1"/>
    <xf numFmtId="0" fontId="4" fillId="0" borderId="0" xfId="3" applyFont="1" applyAlignment="1">
      <alignment horizontal="right"/>
    </xf>
    <xf numFmtId="4" fontId="18" fillId="0" borderId="0" xfId="3" applyNumberFormat="1" applyFont="1" applyFill="1" applyBorder="1" applyAlignment="1">
      <alignment horizontal="right"/>
    </xf>
    <xf numFmtId="4" fontId="16" fillId="0" borderId="0" xfId="3" applyNumberFormat="1" applyFont="1" applyFill="1" applyBorder="1"/>
    <xf numFmtId="4" fontId="16" fillId="0" borderId="0" xfId="3" applyNumberFormat="1" applyFont="1" applyBorder="1"/>
    <xf numFmtId="0" fontId="47" fillId="0" borderId="0" xfId="3" quotePrefix="1" applyFont="1" applyAlignment="1">
      <alignment horizontal="left"/>
    </xf>
    <xf numFmtId="0" fontId="4" fillId="0" borderId="0" xfId="3" applyFont="1" applyAlignment="1">
      <alignment horizontal="left"/>
    </xf>
    <xf numFmtId="0" fontId="4" fillId="0" borderId="0" xfId="3" applyFont="1" applyFill="1" applyBorder="1" applyAlignment="1">
      <alignment horizontal="right"/>
    </xf>
    <xf numFmtId="199" fontId="4" fillId="0" borderId="0" xfId="3" applyNumberFormat="1" applyFont="1" applyFill="1" applyAlignment="1">
      <alignment horizontal="center"/>
    </xf>
    <xf numFmtId="0" fontId="2" fillId="0" borderId="0" xfId="15" quotePrefix="1" applyFont="1" applyBorder="1" applyAlignment="1" applyProtection="1">
      <alignment horizontal="left" vertical="center"/>
    </xf>
    <xf numFmtId="0" fontId="3" fillId="0" borderId="0" xfId="15" applyFont="1" applyBorder="1" applyAlignment="1" applyProtection="1">
      <alignment horizontal="centerContinuous" vertical="center"/>
    </xf>
    <xf numFmtId="0" fontId="3" fillId="0" borderId="0" xfId="15" applyFont="1" applyFill="1"/>
    <xf numFmtId="0" fontId="5" fillId="0" borderId="0" xfId="15" applyFont="1" applyBorder="1" applyAlignment="1" applyProtection="1">
      <alignment horizontal="left"/>
    </xf>
    <xf numFmtId="0" fontId="3" fillId="0" borderId="0" xfId="15" applyFont="1" applyFill="1" applyBorder="1"/>
    <xf numFmtId="0" fontId="3" fillId="0" borderId="0" xfId="15" applyFont="1" applyBorder="1"/>
    <xf numFmtId="0" fontId="6" fillId="0" borderId="0" xfId="15" applyFont="1" applyFill="1" applyBorder="1" applyProtection="1"/>
    <xf numFmtId="0" fontId="20" fillId="0" borderId="0" xfId="15" applyFont="1" applyFill="1"/>
    <xf numFmtId="167" fontId="20" fillId="0" borderId="0" xfId="15" applyNumberFormat="1" applyFont="1" applyFill="1"/>
    <xf numFmtId="0" fontId="3" fillId="2" borderId="4" xfId="15" applyFont="1" applyFill="1" applyBorder="1" applyAlignment="1" applyProtection="1">
      <alignment horizontal="center"/>
    </xf>
    <xf numFmtId="0" fontId="3" fillId="2" borderId="4" xfId="15" applyFont="1" applyFill="1" applyBorder="1" applyAlignment="1" applyProtection="1"/>
    <xf numFmtId="0" fontId="3" fillId="2" borderId="5" xfId="15" applyFont="1" applyFill="1" applyBorder="1" applyAlignment="1" applyProtection="1">
      <alignment horizontal="center"/>
    </xf>
    <xf numFmtId="0" fontId="3" fillId="2" borderId="0" xfId="15" applyFont="1" applyFill="1" applyBorder="1" applyAlignment="1" applyProtection="1">
      <alignment horizontal="left"/>
    </xf>
    <xf numFmtId="0" fontId="3" fillId="2" borderId="0" xfId="15" applyFont="1" applyFill="1" applyBorder="1" applyAlignment="1" applyProtection="1">
      <alignment horizontal="center"/>
    </xf>
    <xf numFmtId="49" fontId="3" fillId="2" borderId="0" xfId="15" applyNumberFormat="1" applyFont="1" applyFill="1" applyBorder="1" applyAlignment="1" applyProtection="1">
      <alignment horizontal="center"/>
    </xf>
    <xf numFmtId="0" fontId="3" fillId="2" borderId="10" xfId="15" applyFont="1" applyFill="1" applyBorder="1" applyAlignment="1" applyProtection="1">
      <alignment horizontal="center"/>
    </xf>
    <xf numFmtId="0" fontId="3" fillId="0" borderId="0" xfId="15" applyFont="1" applyFill="1" applyBorder="1" applyProtection="1"/>
    <xf numFmtId="167" fontId="3" fillId="0" borderId="0" xfId="15" applyNumberFormat="1" applyFont="1" applyFill="1" applyBorder="1"/>
    <xf numFmtId="167" fontId="3" fillId="0" borderId="0" xfId="15" applyNumberFormat="1" applyFont="1" applyFill="1" applyBorder="1" applyProtection="1"/>
    <xf numFmtId="0" fontId="3" fillId="4" borderId="0" xfId="15" applyFont="1" applyFill="1" applyBorder="1" applyProtection="1"/>
    <xf numFmtId="167" fontId="3" fillId="4" borderId="0" xfId="15" applyNumberFormat="1" applyFont="1" applyFill="1" applyBorder="1" applyProtection="1"/>
    <xf numFmtId="0" fontId="3" fillId="0" borderId="0" xfId="15" quotePrefix="1" applyFont="1" applyFill="1" applyBorder="1" applyAlignment="1" applyProtection="1">
      <alignment horizontal="left"/>
    </xf>
    <xf numFmtId="204" fontId="3" fillId="4" borderId="0" xfId="15" applyNumberFormat="1" applyFont="1" applyFill="1" applyBorder="1" applyProtection="1"/>
    <xf numFmtId="0" fontId="3" fillId="0" borderId="1" xfId="15" applyFont="1" applyFill="1" applyBorder="1" applyProtection="1"/>
    <xf numFmtId="167" fontId="3" fillId="0" borderId="1" xfId="15" applyNumberFormat="1" applyFont="1" applyFill="1" applyBorder="1" applyProtection="1"/>
    <xf numFmtId="0" fontId="3" fillId="0" borderId="4" xfId="15" applyFont="1" applyFill="1" applyBorder="1" applyProtection="1"/>
    <xf numFmtId="167" fontId="3" fillId="0" borderId="4" xfId="15" applyNumberFormat="1" applyFont="1" applyFill="1" applyBorder="1" applyProtection="1"/>
    <xf numFmtId="0" fontId="3" fillId="4" borderId="1" xfId="15" applyFont="1" applyFill="1" applyBorder="1" applyProtection="1"/>
    <xf numFmtId="167" fontId="3" fillId="4" borderId="1" xfId="15" applyNumberFormat="1" applyFont="1" applyFill="1" applyBorder="1" applyProtection="1"/>
    <xf numFmtId="165" fontId="6" fillId="0" borderId="0" xfId="0" quotePrefix="1" applyNumberFormat="1" applyFont="1" applyAlignment="1">
      <alignment horizontal="left" wrapText="1"/>
    </xf>
    <xf numFmtId="165" fontId="6" fillId="0" borderId="0" xfId="0" quotePrefix="1" applyNumberFormat="1" applyFont="1" applyAlignment="1">
      <alignment horizontal="left" wrapText="1"/>
    </xf>
    <xf numFmtId="167" fontId="3" fillId="0" borderId="0" xfId="15" applyNumberFormat="1" applyFont="1" applyBorder="1"/>
    <xf numFmtId="0" fontId="3" fillId="0" borderId="0" xfId="15" quotePrefix="1" applyFont="1" applyFill="1" applyBorder="1"/>
    <xf numFmtId="204" fontId="3" fillId="0" borderId="0" xfId="15" applyNumberFormat="1" applyFont="1" applyBorder="1"/>
    <xf numFmtId="166" fontId="2" fillId="0" borderId="0" xfId="1045" quotePrefix="1" applyFont="1" applyFill="1" applyBorder="1" applyAlignment="1" applyProtection="1">
      <alignment horizontal="left" vertical="center"/>
    </xf>
    <xf numFmtId="166" fontId="3" fillId="0" borderId="0" xfId="1045" applyNumberFormat="1" applyFont="1" applyFill="1" applyBorder="1" applyAlignment="1">
      <alignment horizontal="center"/>
    </xf>
    <xf numFmtId="215" fontId="3" fillId="0" borderId="0" xfId="1045" applyNumberFormat="1" applyFont="1" applyFill="1" applyBorder="1" applyAlignment="1">
      <alignment horizontal="center"/>
    </xf>
    <xf numFmtId="39" fontId="3" fillId="0" borderId="0" xfId="1045" applyNumberFormat="1" applyFont="1" applyFill="1" applyBorder="1" applyAlignment="1">
      <alignment horizontal="center"/>
    </xf>
    <xf numFmtId="166" fontId="13" fillId="0" borderId="0" xfId="1045" applyNumberFormat="1" applyFill="1"/>
    <xf numFmtId="166" fontId="5" fillId="0" borderId="0" xfId="1045" quotePrefix="1" applyFont="1" applyFill="1" applyBorder="1" applyAlignment="1" applyProtection="1">
      <alignment horizontal="left" vertical="center"/>
    </xf>
    <xf numFmtId="167" fontId="3" fillId="0" borderId="0" xfId="1045" applyNumberFormat="1" applyFont="1" applyFill="1" applyBorder="1"/>
    <xf numFmtId="166" fontId="6" fillId="0" borderId="0" xfId="1045" quotePrefix="1" applyNumberFormat="1" applyFont="1" applyFill="1" applyBorder="1" applyAlignment="1" applyProtection="1">
      <alignment horizontal="left"/>
    </xf>
    <xf numFmtId="166" fontId="11" fillId="0" borderId="0" xfId="1045" applyNumberFormat="1" applyFont="1" applyFill="1" applyBorder="1" applyAlignment="1">
      <alignment horizontal="center"/>
    </xf>
    <xf numFmtId="166" fontId="11" fillId="0" borderId="7" xfId="1045" applyNumberFormat="1" applyFont="1" applyFill="1" applyBorder="1" applyAlignment="1">
      <alignment horizontal="center"/>
    </xf>
    <xf numFmtId="166" fontId="3" fillId="2" borderId="4" xfId="1045" applyNumberFormat="1" applyFont="1" applyFill="1" applyBorder="1" applyAlignment="1">
      <alignment horizontal="left" vertical="center"/>
    </xf>
    <xf numFmtId="49" fontId="3" fillId="2" borderId="4" xfId="1045" applyNumberFormat="1" applyFont="1" applyFill="1" applyBorder="1" applyAlignment="1">
      <alignment horizontal="center" vertical="center"/>
    </xf>
    <xf numFmtId="49" fontId="3" fillId="2" borderId="3" xfId="1045" applyNumberFormat="1" applyFont="1" applyFill="1" applyBorder="1" applyAlignment="1">
      <alignment horizontal="center" vertical="center"/>
    </xf>
    <xf numFmtId="49" fontId="3" fillId="2" borderId="4" xfId="1045" applyNumberFormat="1" applyFont="1" applyFill="1" applyBorder="1" applyAlignment="1">
      <alignment horizontal="center" vertical="center"/>
    </xf>
    <xf numFmtId="166" fontId="3" fillId="2" borderId="0" xfId="1045" applyNumberFormat="1" applyFont="1" applyFill="1" applyBorder="1" applyAlignment="1">
      <alignment horizontal="left" vertical="center"/>
    </xf>
    <xf numFmtId="49" fontId="3" fillId="2" borderId="0" xfId="1045" applyNumberFormat="1" applyFont="1" applyFill="1" applyBorder="1" applyAlignment="1">
      <alignment horizontal="center" vertical="center"/>
    </xf>
    <xf numFmtId="49" fontId="3" fillId="2" borderId="0" xfId="1045" applyNumberFormat="1" applyFont="1" applyFill="1" applyBorder="1" applyAlignment="1">
      <alignment horizontal="center" vertical="center"/>
    </xf>
    <xf numFmtId="166" fontId="3" fillId="2" borderId="1" xfId="1045" applyNumberFormat="1" applyFont="1" applyFill="1" applyBorder="1" applyAlignment="1">
      <alignment horizontal="left" vertical="center"/>
    </xf>
    <xf numFmtId="166" fontId="3" fillId="2" borderId="1" xfId="1045" applyNumberFormat="1" applyFont="1" applyFill="1" applyBorder="1" applyAlignment="1">
      <alignment horizontal="center" vertical="center"/>
    </xf>
    <xf numFmtId="166" fontId="3" fillId="2" borderId="1" xfId="1045" applyNumberFormat="1" applyFont="1" applyFill="1" applyBorder="1" applyAlignment="1">
      <alignment horizontal="center" vertical="center"/>
    </xf>
    <xf numFmtId="49" fontId="3" fillId="2" borderId="1" xfId="1045" applyNumberFormat="1" applyFont="1" applyFill="1" applyBorder="1" applyAlignment="1">
      <alignment horizontal="center" vertical="center"/>
    </xf>
    <xf numFmtId="166" fontId="3" fillId="0" borderId="0" xfId="1045" applyNumberFormat="1" applyFont="1" applyFill="1" applyBorder="1"/>
    <xf numFmtId="167" fontId="105" fillId="0" borderId="0" xfId="1045" applyNumberFormat="1" applyFont="1" applyFill="1" applyBorder="1"/>
    <xf numFmtId="166" fontId="3" fillId="4" borderId="0" xfId="1045" applyNumberFormat="1" applyFont="1" applyFill="1" applyBorder="1"/>
    <xf numFmtId="167" fontId="3" fillId="4" borderId="0" xfId="1045" applyNumberFormat="1" applyFont="1" applyFill="1" applyBorder="1"/>
    <xf numFmtId="166" fontId="3" fillId="0" borderId="0" xfId="1045" quotePrefix="1" applyNumberFormat="1" applyFont="1" applyFill="1" applyBorder="1" applyAlignment="1">
      <alignment horizontal="left"/>
    </xf>
    <xf numFmtId="204" fontId="3" fillId="0" borderId="0" xfId="1045" applyNumberFormat="1" applyFont="1" applyFill="1" applyBorder="1"/>
    <xf numFmtId="216" fontId="3" fillId="0" borderId="0" xfId="1045" applyNumberFormat="1" applyFont="1" applyFill="1" applyBorder="1"/>
    <xf numFmtId="217" fontId="3" fillId="0" borderId="0" xfId="1045" applyNumberFormat="1" applyFont="1" applyFill="1" applyBorder="1"/>
    <xf numFmtId="166" fontId="3" fillId="4" borderId="0" xfId="1045" quotePrefix="1" applyNumberFormat="1" applyFont="1" applyFill="1" applyBorder="1" applyAlignment="1">
      <alignment horizontal="left"/>
    </xf>
    <xf numFmtId="166" fontId="3" fillId="0" borderId="11" xfId="1045" quotePrefix="1" applyNumberFormat="1" applyFont="1" applyFill="1" applyBorder="1" applyAlignment="1">
      <alignment horizontal="left"/>
    </xf>
    <xf numFmtId="167" fontId="3" fillId="0" borderId="11" xfId="1045" applyNumberFormat="1" applyFont="1" applyFill="1" applyBorder="1"/>
    <xf numFmtId="166" fontId="3" fillId="0" borderId="40" xfId="1045" quotePrefix="1" applyNumberFormat="1" applyFont="1" applyFill="1" applyBorder="1" applyAlignment="1">
      <alignment horizontal="left"/>
    </xf>
    <xf numFmtId="166" fontId="3" fillId="0" borderId="7" xfId="1045" quotePrefix="1" applyNumberFormat="1" applyFont="1" applyFill="1" applyBorder="1" applyAlignment="1">
      <alignment horizontal="left"/>
    </xf>
    <xf numFmtId="166" fontId="3" fillId="0" borderId="41" xfId="1045" applyNumberFormat="1" applyFont="1" applyFill="1" applyBorder="1"/>
    <xf numFmtId="166" fontId="6" fillId="0" borderId="0" xfId="1070" applyNumberFormat="1" applyFont="1" applyFill="1" applyBorder="1"/>
    <xf numFmtId="166" fontId="13" fillId="0" borderId="0" xfId="1045" applyNumberFormat="1" applyFill="1" applyAlignment="1">
      <alignment horizontal="center"/>
    </xf>
    <xf numFmtId="166" fontId="106" fillId="0" borderId="0" xfId="1045" applyNumberFormat="1" applyFont="1" applyFill="1"/>
    <xf numFmtId="194" fontId="6" fillId="0" borderId="0" xfId="1070" applyNumberFormat="1" applyFont="1" applyFill="1" applyBorder="1"/>
    <xf numFmtId="165" fontId="2" fillId="0" borderId="0" xfId="995" applyNumberFormat="1" applyFont="1" applyProtection="1"/>
    <xf numFmtId="173" fontId="4" fillId="0" borderId="0" xfId="995" applyNumberFormat="1" applyFont="1"/>
    <xf numFmtId="164" fontId="4" fillId="0" borderId="0" xfId="995" applyFont="1"/>
    <xf numFmtId="164" fontId="5" fillId="0" borderId="0" xfId="995" quotePrefix="1" applyFont="1" applyAlignment="1" applyProtection="1">
      <alignment horizontal="left" vertical="center"/>
    </xf>
    <xf numFmtId="164" fontId="4" fillId="0" borderId="0" xfId="995" applyFont="1" applyFill="1"/>
    <xf numFmtId="164" fontId="6" fillId="0" borderId="0" xfId="995" applyFont="1" applyBorder="1"/>
    <xf numFmtId="49" fontId="3" fillId="2" borderId="4" xfId="995" applyNumberFormat="1" applyFont="1" applyFill="1" applyBorder="1"/>
    <xf numFmtId="39" fontId="3" fillId="2" borderId="42" xfId="995" applyNumberFormat="1" applyFont="1" applyFill="1" applyBorder="1" applyAlignment="1">
      <alignment horizontal="center"/>
    </xf>
    <xf numFmtId="39" fontId="3" fillId="2" borderId="4" xfId="995" applyNumberFormat="1" applyFont="1" applyFill="1" applyBorder="1" applyAlignment="1">
      <alignment horizontal="center"/>
    </xf>
    <xf numFmtId="166" fontId="3" fillId="2" borderId="42" xfId="995" applyNumberFormat="1" applyFont="1" applyFill="1" applyBorder="1" applyAlignment="1">
      <alignment horizontal="center"/>
    </xf>
    <xf numFmtId="166" fontId="3" fillId="2" borderId="4" xfId="995" applyNumberFormat="1" applyFont="1" applyFill="1" applyBorder="1" applyAlignment="1">
      <alignment horizontal="center"/>
    </xf>
    <xf numFmtId="166" fontId="3" fillId="2" borderId="5" xfId="995" applyNumberFormat="1" applyFont="1" applyFill="1" applyBorder="1" applyAlignment="1">
      <alignment horizontal="center"/>
    </xf>
    <xf numFmtId="49" fontId="3" fillId="2" borderId="0" xfId="995" applyNumberFormat="1" applyFont="1" applyFill="1" applyBorder="1" applyAlignment="1">
      <alignment horizontal="center"/>
    </xf>
    <xf numFmtId="39" fontId="4" fillId="2" borderId="13" xfId="995" applyNumberFormat="1" applyFont="1" applyFill="1" applyBorder="1" applyAlignment="1">
      <alignment horizontal="center" vertical="center"/>
    </xf>
    <xf numFmtId="166" fontId="4" fillId="2" borderId="11" xfId="995" applyNumberFormat="1" applyFont="1" applyFill="1" applyBorder="1" applyAlignment="1">
      <alignment horizontal="center"/>
    </xf>
    <xf numFmtId="166" fontId="4" fillId="2" borderId="0" xfId="995" applyNumberFormat="1" applyFont="1" applyFill="1" applyBorder="1" applyAlignment="1">
      <alignment horizontal="center"/>
    </xf>
    <xf numFmtId="166" fontId="4" fillId="2" borderId="13" xfId="995" applyNumberFormat="1" applyFont="1" applyFill="1" applyBorder="1" applyAlignment="1">
      <alignment horizontal="center" vertical="center"/>
    </xf>
    <xf numFmtId="166" fontId="4" fillId="2" borderId="12" xfId="995" applyNumberFormat="1" applyFont="1" applyFill="1" applyBorder="1" applyAlignment="1">
      <alignment horizontal="center"/>
    </xf>
    <xf numFmtId="166" fontId="4" fillId="2" borderId="13" xfId="995" applyNumberFormat="1" applyFont="1" applyFill="1" applyBorder="1" applyAlignment="1">
      <alignment horizontal="center"/>
    </xf>
    <xf numFmtId="49" fontId="3" fillId="2" borderId="1" xfId="995" applyNumberFormat="1" applyFont="1" applyFill="1" applyBorder="1"/>
    <xf numFmtId="39" fontId="4" fillId="2" borderId="1" xfId="995" applyNumberFormat="1" applyFont="1" applyFill="1" applyBorder="1" applyAlignment="1">
      <alignment horizontal="center" vertical="center"/>
    </xf>
    <xf numFmtId="166" fontId="4" fillId="2" borderId="41" xfId="995" applyNumberFormat="1" applyFont="1" applyFill="1" applyBorder="1" applyAlignment="1">
      <alignment horizontal="center"/>
    </xf>
    <xf numFmtId="166" fontId="4" fillId="2" borderId="1" xfId="995" applyNumberFormat="1" applyFont="1" applyFill="1" applyBorder="1" applyAlignment="1">
      <alignment horizontal="center"/>
    </xf>
    <xf numFmtId="166" fontId="4" fillId="2" borderId="1" xfId="995" applyNumberFormat="1" applyFont="1" applyFill="1" applyBorder="1" applyAlignment="1">
      <alignment horizontal="center" vertical="center"/>
    </xf>
    <xf numFmtId="164" fontId="4" fillId="2" borderId="1" xfId="995" applyFont="1" applyFill="1" applyBorder="1" applyAlignment="1">
      <alignment horizontal="center" vertical="center"/>
    </xf>
    <xf numFmtId="49" fontId="3" fillId="0" borderId="0" xfId="995" applyNumberFormat="1" applyFont="1" applyFill="1" applyBorder="1" applyAlignment="1">
      <alignment horizontal="left"/>
    </xf>
    <xf numFmtId="220" fontId="3" fillId="0" borderId="0" xfId="995" applyNumberFormat="1" applyFont="1" applyFill="1" applyBorder="1" applyAlignment="1">
      <alignment horizontal="center"/>
    </xf>
    <xf numFmtId="221" fontId="3" fillId="0" borderId="0" xfId="995" applyNumberFormat="1" applyFont="1" applyFill="1" applyBorder="1" applyAlignment="1">
      <alignment horizontal="right"/>
    </xf>
    <xf numFmtId="40" fontId="3" fillId="0" borderId="0" xfId="995" applyNumberFormat="1" applyFont="1" applyFill="1" applyBorder="1" applyAlignment="1">
      <alignment horizontal="right"/>
    </xf>
    <xf numFmtId="167" fontId="3" fillId="0" borderId="0" xfId="995" applyNumberFormat="1" applyFont="1" applyFill="1" applyBorder="1"/>
    <xf numFmtId="167" fontId="3" fillId="0" borderId="0" xfId="995" applyNumberFormat="1" applyFont="1" applyFill="1" applyBorder="1" applyAlignment="1">
      <alignment horizontal="right"/>
    </xf>
    <xf numFmtId="164" fontId="3" fillId="0" borderId="0" xfId="995" applyFont="1"/>
    <xf numFmtId="49" fontId="3" fillId="4" borderId="0" xfId="995" applyNumberFormat="1" applyFont="1" applyFill="1" applyBorder="1" applyAlignment="1">
      <alignment horizontal="left"/>
    </xf>
    <xf numFmtId="220" fontId="3" fillId="4" borderId="0" xfId="995" applyNumberFormat="1" applyFont="1" applyFill="1" applyBorder="1" applyAlignment="1">
      <alignment horizontal="center"/>
    </xf>
    <xf numFmtId="221" fontId="3" fillId="4" borderId="0" xfId="995" applyNumberFormat="1" applyFont="1" applyFill="1" applyBorder="1" applyAlignment="1">
      <alignment horizontal="right"/>
    </xf>
    <xf numFmtId="167" fontId="3" fillId="4" borderId="0" xfId="995" applyNumberFormat="1" applyFont="1" applyFill="1" applyBorder="1" applyAlignment="1">
      <alignment horizontal="right"/>
    </xf>
    <xf numFmtId="167" fontId="3" fillId="4" borderId="0" xfId="995" applyNumberFormat="1" applyFont="1" applyFill="1" applyBorder="1"/>
    <xf numFmtId="222" fontId="3" fillId="0" borderId="0" xfId="995" applyNumberFormat="1" applyFont="1" applyFill="1" applyBorder="1" applyAlignment="1">
      <alignment horizontal="right"/>
    </xf>
    <xf numFmtId="204" fontId="3" fillId="0" borderId="0" xfId="995" applyNumberFormat="1" applyFont="1" applyFill="1" applyBorder="1" applyAlignment="1">
      <alignment horizontal="right"/>
    </xf>
    <xf numFmtId="220" fontId="3" fillId="0" borderId="0" xfId="1" applyNumberFormat="1" applyFont="1" applyFill="1" applyBorder="1" applyAlignment="1">
      <alignment horizontal="center"/>
    </xf>
    <xf numFmtId="221" fontId="3" fillId="0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>
      <alignment horizontal="right"/>
    </xf>
    <xf numFmtId="168" fontId="3" fillId="0" borderId="0" xfId="1" applyNumberFormat="1" applyFont="1" applyFill="1" applyBorder="1" applyAlignment="1">
      <alignment horizontal="right"/>
    </xf>
    <xf numFmtId="177" fontId="3" fillId="2" borderId="0" xfId="1" applyNumberFormat="1" applyFont="1" applyFill="1" applyBorder="1" applyAlignment="1">
      <alignment horizontal="left"/>
    </xf>
    <xf numFmtId="220" fontId="3" fillId="2" borderId="0" xfId="1" applyNumberFormat="1" applyFont="1" applyFill="1" applyBorder="1" applyAlignment="1">
      <alignment horizontal="center"/>
    </xf>
    <xf numFmtId="221" fontId="3" fillId="2" borderId="0" xfId="995" applyNumberFormat="1" applyFont="1" applyFill="1" applyBorder="1" applyAlignment="1">
      <alignment horizontal="right"/>
    </xf>
    <xf numFmtId="221" fontId="3" fillId="2" borderId="0" xfId="1" applyNumberFormat="1" applyFont="1" applyFill="1" applyBorder="1" applyAlignment="1">
      <alignment horizontal="right"/>
    </xf>
    <xf numFmtId="167" fontId="3" fillId="2" borderId="0" xfId="995" applyNumberFormat="1" applyFont="1" applyFill="1" applyBorder="1" applyAlignment="1">
      <alignment horizontal="right"/>
    </xf>
    <xf numFmtId="220" fontId="3" fillId="3" borderId="0" xfId="1" applyNumberFormat="1" applyFont="1" applyFill="1" applyBorder="1" applyAlignment="1">
      <alignment horizontal="center"/>
    </xf>
    <xf numFmtId="221" fontId="3" fillId="3" borderId="0" xfId="995" applyNumberFormat="1" applyFont="1" applyFill="1" applyBorder="1" applyAlignment="1">
      <alignment horizontal="right"/>
    </xf>
    <xf numFmtId="168" fontId="3" fillId="3" borderId="0" xfId="995" applyNumberFormat="1" applyFont="1" applyFill="1" applyBorder="1" applyAlignment="1">
      <alignment horizontal="right"/>
    </xf>
    <xf numFmtId="168" fontId="3" fillId="0" borderId="0" xfId="995" applyNumberFormat="1" applyFont="1" applyFill="1" applyBorder="1" applyAlignment="1">
      <alignment horizontal="right"/>
    </xf>
    <xf numFmtId="223" fontId="3" fillId="0" borderId="0" xfId="8" applyNumberFormat="1" applyFont="1" applyFill="1" applyBorder="1" applyAlignment="1">
      <alignment horizontal="right"/>
    </xf>
    <xf numFmtId="224" fontId="3" fillId="3" borderId="0" xfId="995" applyNumberFormat="1" applyFont="1" applyFill="1" applyBorder="1" applyAlignment="1">
      <alignment horizontal="right"/>
    </xf>
    <xf numFmtId="167" fontId="3" fillId="3" borderId="0" xfId="995" applyNumberFormat="1" applyFont="1" applyFill="1" applyBorder="1" applyAlignment="1">
      <alignment horizontal="right"/>
    </xf>
    <xf numFmtId="223" fontId="3" fillId="3" borderId="0" xfId="8" applyNumberFormat="1" applyFont="1" applyFill="1" applyBorder="1" applyAlignment="1">
      <alignment horizontal="right"/>
    </xf>
    <xf numFmtId="177" fontId="3" fillId="0" borderId="0" xfId="1" applyNumberFormat="1" applyFont="1" applyFill="1" applyBorder="1" applyAlignment="1">
      <alignment horizontal="left"/>
    </xf>
    <xf numFmtId="224" fontId="3" fillId="0" borderId="0" xfId="995" applyNumberFormat="1" applyFont="1" applyFill="1" applyBorder="1" applyAlignment="1">
      <alignment horizontal="right"/>
    </xf>
    <xf numFmtId="188" fontId="3" fillId="0" borderId="0" xfId="995" applyNumberFormat="1" applyFont="1" applyFill="1" applyBorder="1" applyAlignment="1">
      <alignment horizontal="right"/>
    </xf>
    <xf numFmtId="49" fontId="3" fillId="3" borderId="0" xfId="995" applyNumberFormat="1" applyFont="1" applyFill="1" applyBorder="1" applyAlignment="1">
      <alignment horizontal="left"/>
    </xf>
    <xf numFmtId="220" fontId="3" fillId="3" borderId="0" xfId="995" applyNumberFormat="1" applyFont="1" applyFill="1" applyBorder="1" applyAlignment="1">
      <alignment horizontal="center"/>
    </xf>
    <xf numFmtId="40" fontId="3" fillId="3" borderId="0" xfId="995" applyNumberFormat="1" applyFont="1" applyFill="1" applyBorder="1" applyAlignment="1">
      <alignment horizontal="right"/>
    </xf>
    <xf numFmtId="167" fontId="3" fillId="3" borderId="0" xfId="995" applyNumberFormat="1" applyFont="1" applyFill="1" applyBorder="1"/>
    <xf numFmtId="222" fontId="3" fillId="3" borderId="0" xfId="1" applyNumberFormat="1" applyFont="1" applyFill="1" applyBorder="1" applyAlignment="1">
      <alignment horizontal="center"/>
    </xf>
    <xf numFmtId="221" fontId="3" fillId="3" borderId="0" xfId="1" applyNumberFormat="1" applyFont="1" applyFill="1" applyBorder="1" applyAlignment="1">
      <alignment horizontal="right"/>
    </xf>
    <xf numFmtId="222" fontId="3" fillId="0" borderId="0" xfId="1" applyNumberFormat="1" applyFont="1" applyFill="1" applyBorder="1" applyAlignment="1">
      <alignment horizontal="center"/>
    </xf>
    <xf numFmtId="220" fontId="3" fillId="0" borderId="7" xfId="1" applyNumberFormat="1" applyFont="1" applyFill="1" applyBorder="1" applyAlignment="1">
      <alignment horizontal="center"/>
    </xf>
    <xf numFmtId="168" fontId="3" fillId="0" borderId="7" xfId="1" applyNumberFormat="1" applyFont="1" applyFill="1" applyBorder="1" applyAlignment="1">
      <alignment horizontal="right"/>
    </xf>
    <xf numFmtId="225" fontId="9" fillId="0" borderId="0" xfId="995" applyNumberFormat="1" applyFont="1" applyFill="1" applyBorder="1" applyAlignment="1">
      <alignment horizontal="left"/>
    </xf>
    <xf numFmtId="49" fontId="9" fillId="0" borderId="0" xfId="995" applyNumberFormat="1" applyFont="1" applyFill="1" applyBorder="1"/>
    <xf numFmtId="166" fontId="107" fillId="0" borderId="43" xfId="995" applyNumberFormat="1" applyFont="1" applyFill="1" applyBorder="1" applyAlignment="1">
      <alignment horizontal="right"/>
    </xf>
    <xf numFmtId="173" fontId="4" fillId="0" borderId="0" xfId="995" applyNumberFormat="1" applyFont="1" applyFill="1" applyBorder="1"/>
    <xf numFmtId="164" fontId="4" fillId="0" borderId="0" xfId="995" applyFont="1" applyFill="1" applyBorder="1"/>
    <xf numFmtId="2" fontId="3" fillId="0" borderId="0" xfId="995" applyNumberFormat="1" applyFont="1" applyFill="1" applyBorder="1" applyAlignment="1">
      <alignment horizontal="center"/>
    </xf>
    <xf numFmtId="49" fontId="9" fillId="0" borderId="0" xfId="995" applyNumberFormat="1" applyFont="1" applyFill="1" applyBorder="1" applyAlignment="1">
      <alignment horizontal="left"/>
    </xf>
    <xf numFmtId="164" fontId="4" fillId="0" borderId="0" xfId="995" applyFont="1" applyBorder="1"/>
    <xf numFmtId="173" fontId="4" fillId="0" borderId="0" xfId="995" applyNumberFormat="1" applyFont="1" applyBorder="1"/>
    <xf numFmtId="2" fontId="4" fillId="0" borderId="0" xfId="995" applyNumberFormat="1" applyFont="1" applyBorder="1"/>
    <xf numFmtId="226" fontId="4" fillId="0" borderId="0" xfId="995" applyNumberFormat="1" applyFont="1" applyBorder="1"/>
    <xf numFmtId="174" fontId="4" fillId="0" borderId="0" xfId="995" applyNumberFormat="1" applyFont="1" applyBorder="1"/>
    <xf numFmtId="164" fontId="108" fillId="0" borderId="0" xfId="995" applyFont="1" applyAlignment="1">
      <alignment horizontal="right" vertical="center"/>
    </xf>
    <xf numFmtId="173" fontId="108" fillId="0" borderId="0" xfId="995" applyNumberFormat="1" applyFont="1" applyAlignment="1">
      <alignment horizontal="right" vertical="center"/>
    </xf>
    <xf numFmtId="173" fontId="4" fillId="0" borderId="0" xfId="1" applyNumberFormat="1" applyFont="1" applyFill="1"/>
    <xf numFmtId="188" fontId="3" fillId="0" borderId="11" xfId="1045" applyNumberFormat="1" applyFont="1" applyFill="1" applyBorder="1"/>
  </cellXfs>
  <cellStyles count="1436">
    <cellStyle name="=C:\WINNT\SYSTEM32\COMMAND.COM" xfId="16"/>
    <cellStyle name="1 indent" xfId="17"/>
    <cellStyle name="2 indents" xfId="18"/>
    <cellStyle name="20% - Accent1" xfId="19"/>
    <cellStyle name="20% - Accent1 2" xfId="20"/>
    <cellStyle name="20% - Accent1 2 2" xfId="21"/>
    <cellStyle name="20% - Accent1 3" xfId="22"/>
    <cellStyle name="20% - Accent1 3 2" xfId="23"/>
    <cellStyle name="20% - Accent1 4" xfId="24"/>
    <cellStyle name="20% - Accent1 4 2" xfId="25"/>
    <cellStyle name="20% - Accent1 5" xfId="26"/>
    <cellStyle name="20% - Accent1 5 2" xfId="27"/>
    <cellStyle name="20% - Accent1 6" xfId="28"/>
    <cellStyle name="20% - Accent2" xfId="29"/>
    <cellStyle name="20% - Accent2 2" xfId="30"/>
    <cellStyle name="20% - Accent2 2 2" xfId="31"/>
    <cellStyle name="20% - Accent2 3" xfId="32"/>
    <cellStyle name="20% - Accent2 3 2" xfId="33"/>
    <cellStyle name="20% - Accent2 4" xfId="34"/>
    <cellStyle name="20% - Accent2 4 2" xfId="35"/>
    <cellStyle name="20% - Accent2 5" xfId="36"/>
    <cellStyle name="20% - Accent2 5 2" xfId="37"/>
    <cellStyle name="20% - Accent2 6" xfId="38"/>
    <cellStyle name="20% - Accent3" xfId="39"/>
    <cellStyle name="20% - Accent3 2" xfId="40"/>
    <cellStyle name="20% - Accent3 2 2" xfId="41"/>
    <cellStyle name="20% - Accent3 3" xfId="42"/>
    <cellStyle name="20% - Accent3 3 2" xfId="43"/>
    <cellStyle name="20% - Accent3 4" xfId="44"/>
    <cellStyle name="20% - Accent3 4 2" xfId="45"/>
    <cellStyle name="20% - Accent3 5" xfId="46"/>
    <cellStyle name="20% - Accent3 5 2" xfId="47"/>
    <cellStyle name="20% - Accent3 6" xfId="48"/>
    <cellStyle name="20% - Accent4" xfId="49"/>
    <cellStyle name="20% - Accent4 2" xfId="50"/>
    <cellStyle name="20% - Accent4 2 2" xfId="51"/>
    <cellStyle name="20% - Accent4 3" xfId="52"/>
    <cellStyle name="20% - Accent4 3 2" xfId="53"/>
    <cellStyle name="20% - Accent4 4" xfId="54"/>
    <cellStyle name="20% - Accent4 4 2" xfId="55"/>
    <cellStyle name="20% - Accent4 5" xfId="56"/>
    <cellStyle name="20% - Accent4 5 2" xfId="57"/>
    <cellStyle name="20% - Accent4 6" xfId="58"/>
    <cellStyle name="20% - Accent5" xfId="59"/>
    <cellStyle name="20% - Accent5 2" xfId="60"/>
    <cellStyle name="20% - Accent5 2 2" xfId="61"/>
    <cellStyle name="20% - Accent5 3" xfId="62"/>
    <cellStyle name="20% - Accent5 3 2" xfId="63"/>
    <cellStyle name="20% - Accent5 4" xfId="64"/>
    <cellStyle name="20% - Accent5 4 2" xfId="65"/>
    <cellStyle name="20% - Accent5 5" xfId="66"/>
    <cellStyle name="20% - Accent5 5 2" xfId="67"/>
    <cellStyle name="20% - Accent5 6" xfId="68"/>
    <cellStyle name="20% - Accent6" xfId="69"/>
    <cellStyle name="20% - Accent6 2" xfId="70"/>
    <cellStyle name="20% - Accent6 2 2" xfId="71"/>
    <cellStyle name="20% - Accent6 3" xfId="72"/>
    <cellStyle name="20% - Accent6 3 2" xfId="73"/>
    <cellStyle name="20% - Accent6 4" xfId="74"/>
    <cellStyle name="20% - Accent6 4 2" xfId="75"/>
    <cellStyle name="20% - Accent6 5" xfId="76"/>
    <cellStyle name="20% - Accent6 5 2" xfId="77"/>
    <cellStyle name="20% - Accent6 6" xfId="78"/>
    <cellStyle name="20% - Énfasis1 2" xfId="79"/>
    <cellStyle name="20% - Énfasis1 2 2" xfId="80"/>
    <cellStyle name="20% - Énfasis1 2 2 2" xfId="81"/>
    <cellStyle name="20% - Énfasis1 2 2 2 2" xfId="82"/>
    <cellStyle name="20% - Énfasis1 2 2 3" xfId="83"/>
    <cellStyle name="20% - Énfasis1 2 3" xfId="84"/>
    <cellStyle name="20% - Énfasis1 2 3 2" xfId="85"/>
    <cellStyle name="20% - Énfasis1 2 3 2 2" xfId="86"/>
    <cellStyle name="20% - Énfasis1 2 3 3" xfId="87"/>
    <cellStyle name="20% - Énfasis1 2 4" xfId="88"/>
    <cellStyle name="20% - Énfasis1 2 4 2" xfId="89"/>
    <cellStyle name="20% - Énfasis1 2 4 2 2" xfId="90"/>
    <cellStyle name="20% - Énfasis1 2 4 3" xfId="91"/>
    <cellStyle name="20% - Énfasis1 2 5" xfId="92"/>
    <cellStyle name="20% - Énfasis1 2 5 2" xfId="93"/>
    <cellStyle name="20% - Énfasis1 2 6" xfId="94"/>
    <cellStyle name="20% - Énfasis1 3" xfId="95"/>
    <cellStyle name="20% - Énfasis1 3 2" xfId="1302"/>
    <cellStyle name="20% - Énfasis1 3 3" xfId="1303"/>
    <cellStyle name="20% - Énfasis1 4" xfId="96"/>
    <cellStyle name="20% - Énfasis1 4 2" xfId="1304"/>
    <cellStyle name="20% - Énfasis1 5" xfId="1305"/>
    <cellStyle name="20% - Énfasis1 5 2" xfId="1306"/>
    <cellStyle name="20% - Énfasis1 6" xfId="1307"/>
    <cellStyle name="20% - Énfasis1 7" xfId="1308"/>
    <cellStyle name="20% - Énfasis1 8" xfId="1309"/>
    <cellStyle name="20% - Énfasis2 2" xfId="97"/>
    <cellStyle name="20% - Énfasis2 2 2" xfId="98"/>
    <cellStyle name="20% - Énfasis2 2 2 2" xfId="99"/>
    <cellStyle name="20% - Énfasis2 2 2 2 2" xfId="100"/>
    <cellStyle name="20% - Énfasis2 2 2 3" xfId="101"/>
    <cellStyle name="20% - Énfasis2 2 3" xfId="102"/>
    <cellStyle name="20% - Énfasis2 2 3 2" xfId="103"/>
    <cellStyle name="20% - Énfasis2 2 3 2 2" xfId="104"/>
    <cellStyle name="20% - Énfasis2 2 3 3" xfId="105"/>
    <cellStyle name="20% - Énfasis2 2 4" xfId="106"/>
    <cellStyle name="20% - Énfasis2 2 4 2" xfId="107"/>
    <cellStyle name="20% - Énfasis2 2 4 2 2" xfId="108"/>
    <cellStyle name="20% - Énfasis2 2 4 3" xfId="109"/>
    <cellStyle name="20% - Énfasis2 2 5" xfId="110"/>
    <cellStyle name="20% - Énfasis2 2 5 2" xfId="111"/>
    <cellStyle name="20% - Énfasis2 2 6" xfId="112"/>
    <cellStyle name="20% - Énfasis2 3" xfId="113"/>
    <cellStyle name="20% - Énfasis2 3 2" xfId="1310"/>
    <cellStyle name="20% - Énfasis2 3 3" xfId="1311"/>
    <cellStyle name="20% - Énfasis2 4" xfId="114"/>
    <cellStyle name="20% - Énfasis2 4 2" xfId="1312"/>
    <cellStyle name="20% - Énfasis2 5" xfId="1313"/>
    <cellStyle name="20% - Énfasis2 5 2" xfId="1314"/>
    <cellStyle name="20% - Énfasis2 6" xfId="1315"/>
    <cellStyle name="20% - Énfasis2 7" xfId="1316"/>
    <cellStyle name="20% - Énfasis2 8" xfId="1317"/>
    <cellStyle name="20% - Énfasis3 2" xfId="115"/>
    <cellStyle name="20% - Énfasis3 2 2" xfId="116"/>
    <cellStyle name="20% - Énfasis3 2 2 2" xfId="117"/>
    <cellStyle name="20% - Énfasis3 2 2 2 2" xfId="118"/>
    <cellStyle name="20% - Énfasis3 2 2 3" xfId="119"/>
    <cellStyle name="20% - Énfasis3 2 3" xfId="120"/>
    <cellStyle name="20% - Énfasis3 2 3 2" xfId="121"/>
    <cellStyle name="20% - Énfasis3 2 3 2 2" xfId="122"/>
    <cellStyle name="20% - Énfasis3 2 3 3" xfId="123"/>
    <cellStyle name="20% - Énfasis3 2 4" xfId="124"/>
    <cellStyle name="20% - Énfasis3 2 4 2" xfId="125"/>
    <cellStyle name="20% - Énfasis3 2 4 2 2" xfId="126"/>
    <cellStyle name="20% - Énfasis3 2 4 3" xfId="127"/>
    <cellStyle name="20% - Énfasis3 2 5" xfId="128"/>
    <cellStyle name="20% - Énfasis3 2 5 2" xfId="129"/>
    <cellStyle name="20% - Énfasis3 2 6" xfId="130"/>
    <cellStyle name="20% - Énfasis3 3" xfId="131"/>
    <cellStyle name="20% - Énfasis3 3 2" xfId="1318"/>
    <cellStyle name="20% - Énfasis3 3 3" xfId="1319"/>
    <cellStyle name="20% - Énfasis3 4" xfId="132"/>
    <cellStyle name="20% - Énfasis3 4 2" xfId="1320"/>
    <cellStyle name="20% - Énfasis3 5" xfId="1321"/>
    <cellStyle name="20% - Énfasis3 5 2" xfId="1322"/>
    <cellStyle name="20% - Énfasis3 6" xfId="1323"/>
    <cellStyle name="20% - Énfasis3 7" xfId="1324"/>
    <cellStyle name="20% - Énfasis3 8" xfId="1325"/>
    <cellStyle name="20% - Énfasis4 2" xfId="133"/>
    <cellStyle name="20% - Énfasis4 2 2" xfId="134"/>
    <cellStyle name="20% - Énfasis4 2 2 2" xfId="135"/>
    <cellStyle name="20% - Énfasis4 2 2 2 2" xfId="136"/>
    <cellStyle name="20% - Énfasis4 2 2 3" xfId="137"/>
    <cellStyle name="20% - Énfasis4 2 3" xfId="138"/>
    <cellStyle name="20% - Énfasis4 2 3 2" xfId="139"/>
    <cellStyle name="20% - Énfasis4 2 3 2 2" xfId="140"/>
    <cellStyle name="20% - Énfasis4 2 3 3" xfId="141"/>
    <cellStyle name="20% - Énfasis4 2 4" xfId="142"/>
    <cellStyle name="20% - Énfasis4 2 4 2" xfId="143"/>
    <cellStyle name="20% - Énfasis4 2 4 2 2" xfId="144"/>
    <cellStyle name="20% - Énfasis4 2 4 3" xfId="145"/>
    <cellStyle name="20% - Énfasis4 2 5" xfId="146"/>
    <cellStyle name="20% - Énfasis4 2 5 2" xfId="147"/>
    <cellStyle name="20% - Énfasis4 2 6" xfId="148"/>
    <cellStyle name="20% - Énfasis4 3" xfId="149"/>
    <cellStyle name="20% - Énfasis4 3 2" xfId="1326"/>
    <cellStyle name="20% - Énfasis4 3 3" xfId="1327"/>
    <cellStyle name="20% - Énfasis4 4" xfId="150"/>
    <cellStyle name="20% - Énfasis4 4 2" xfId="1328"/>
    <cellStyle name="20% - Énfasis4 5" xfId="1329"/>
    <cellStyle name="20% - Énfasis4 5 2" xfId="1330"/>
    <cellStyle name="20% - Énfasis4 6" xfId="1331"/>
    <cellStyle name="20% - Énfasis4 7" xfId="1332"/>
    <cellStyle name="20% - Énfasis4 8" xfId="1333"/>
    <cellStyle name="20% - Énfasis5 2" xfId="151"/>
    <cellStyle name="20% - Énfasis5 2 2" xfId="152"/>
    <cellStyle name="20% - Énfasis5 2 2 2" xfId="153"/>
    <cellStyle name="20% - Énfasis5 2 2 2 2" xfId="154"/>
    <cellStyle name="20% - Énfasis5 2 2 3" xfId="155"/>
    <cellStyle name="20% - Énfasis5 2 3" xfId="156"/>
    <cellStyle name="20% - Énfasis5 2 3 2" xfId="157"/>
    <cellStyle name="20% - Énfasis5 2 3 2 2" xfId="158"/>
    <cellStyle name="20% - Énfasis5 2 3 3" xfId="159"/>
    <cellStyle name="20% - Énfasis5 2 4" xfId="160"/>
    <cellStyle name="20% - Énfasis5 2 4 2" xfId="161"/>
    <cellStyle name="20% - Énfasis5 2 4 2 2" xfId="162"/>
    <cellStyle name="20% - Énfasis5 2 4 3" xfId="163"/>
    <cellStyle name="20% - Énfasis5 2 5" xfId="164"/>
    <cellStyle name="20% - Énfasis5 2 5 2" xfId="165"/>
    <cellStyle name="20% - Énfasis5 2 6" xfId="166"/>
    <cellStyle name="20% - Énfasis5 3" xfId="167"/>
    <cellStyle name="20% - Énfasis5 3 2" xfId="1334"/>
    <cellStyle name="20% - Énfasis5 3 3" xfId="1335"/>
    <cellStyle name="20% - Énfasis5 4" xfId="168"/>
    <cellStyle name="20% - Énfasis5 4 2" xfId="1336"/>
    <cellStyle name="20% - Énfasis5 5" xfId="1337"/>
    <cellStyle name="20% - Énfasis5 5 2" xfId="1338"/>
    <cellStyle name="20% - Énfasis5 6" xfId="1339"/>
    <cellStyle name="20% - Énfasis5 7" xfId="1340"/>
    <cellStyle name="20% - Énfasis5 8" xfId="1341"/>
    <cellStyle name="20% - Énfasis6 2" xfId="169"/>
    <cellStyle name="20% - Énfasis6 2 2" xfId="170"/>
    <cellStyle name="20% - Énfasis6 2 2 2" xfId="171"/>
    <cellStyle name="20% - Énfasis6 2 2 2 2" xfId="172"/>
    <cellStyle name="20% - Énfasis6 2 2 3" xfId="173"/>
    <cellStyle name="20% - Énfasis6 2 3" xfId="174"/>
    <cellStyle name="20% - Énfasis6 2 3 2" xfId="175"/>
    <cellStyle name="20% - Énfasis6 2 3 2 2" xfId="176"/>
    <cellStyle name="20% - Énfasis6 2 3 3" xfId="177"/>
    <cellStyle name="20% - Énfasis6 2 4" xfId="178"/>
    <cellStyle name="20% - Énfasis6 2 4 2" xfId="179"/>
    <cellStyle name="20% - Énfasis6 2 4 2 2" xfId="180"/>
    <cellStyle name="20% - Énfasis6 2 4 3" xfId="181"/>
    <cellStyle name="20% - Énfasis6 2 5" xfId="182"/>
    <cellStyle name="20% - Énfasis6 2 5 2" xfId="183"/>
    <cellStyle name="20% - Énfasis6 2 6" xfId="184"/>
    <cellStyle name="20% - Énfasis6 3" xfId="185"/>
    <cellStyle name="20% - Énfasis6 3 2" xfId="1342"/>
    <cellStyle name="20% - Énfasis6 3 3" xfId="1343"/>
    <cellStyle name="20% - Énfasis6 4" xfId="186"/>
    <cellStyle name="20% - Énfasis6 4 2" xfId="1344"/>
    <cellStyle name="20% - Énfasis6 5" xfId="1345"/>
    <cellStyle name="20% - Énfasis6 5 2" xfId="1346"/>
    <cellStyle name="20% - Énfasis6 6" xfId="1347"/>
    <cellStyle name="20% - Énfasis6 7" xfId="1348"/>
    <cellStyle name="20% - Énfasis6 8" xfId="1349"/>
    <cellStyle name="3 indents" xfId="187"/>
    <cellStyle name="4 indents" xfId="188"/>
    <cellStyle name="40% - Accent1" xfId="189"/>
    <cellStyle name="40% - Accent1 2" xfId="190"/>
    <cellStyle name="40% - Accent1 2 2" xfId="191"/>
    <cellStyle name="40% - Accent1 3" xfId="192"/>
    <cellStyle name="40% - Accent1 3 2" xfId="193"/>
    <cellStyle name="40% - Accent1 4" xfId="194"/>
    <cellStyle name="40% - Accent1 4 2" xfId="195"/>
    <cellStyle name="40% - Accent1 5" xfId="196"/>
    <cellStyle name="40% - Accent1 5 2" xfId="197"/>
    <cellStyle name="40% - Accent1 6" xfId="198"/>
    <cellStyle name="40% - Accent2" xfId="199"/>
    <cellStyle name="40% - Accent2 2" xfId="200"/>
    <cellStyle name="40% - Accent2 2 2" xfId="201"/>
    <cellStyle name="40% - Accent2 3" xfId="202"/>
    <cellStyle name="40% - Accent2 3 2" xfId="203"/>
    <cellStyle name="40% - Accent2 4" xfId="204"/>
    <cellStyle name="40% - Accent2 4 2" xfId="205"/>
    <cellStyle name="40% - Accent2 5" xfId="206"/>
    <cellStyle name="40% - Accent2 5 2" xfId="207"/>
    <cellStyle name="40% - Accent2 6" xfId="208"/>
    <cellStyle name="40% - Accent3" xfId="209"/>
    <cellStyle name="40% - Accent3 2" xfId="210"/>
    <cellStyle name="40% - Accent3 2 2" xfId="211"/>
    <cellStyle name="40% - Accent3 3" xfId="212"/>
    <cellStyle name="40% - Accent3 3 2" xfId="213"/>
    <cellStyle name="40% - Accent3 4" xfId="214"/>
    <cellStyle name="40% - Accent3 4 2" xfId="215"/>
    <cellStyle name="40% - Accent3 5" xfId="216"/>
    <cellStyle name="40% - Accent3 5 2" xfId="217"/>
    <cellStyle name="40% - Accent3 6" xfId="218"/>
    <cellStyle name="40% - Accent4" xfId="219"/>
    <cellStyle name="40% - Accent4 2" xfId="220"/>
    <cellStyle name="40% - Accent4 2 2" xfId="221"/>
    <cellStyle name="40% - Accent4 3" xfId="222"/>
    <cellStyle name="40% - Accent4 3 2" xfId="223"/>
    <cellStyle name="40% - Accent4 4" xfId="224"/>
    <cellStyle name="40% - Accent4 4 2" xfId="225"/>
    <cellStyle name="40% - Accent4 5" xfId="226"/>
    <cellStyle name="40% - Accent4 5 2" xfId="227"/>
    <cellStyle name="40% - Accent4 6" xfId="228"/>
    <cellStyle name="40% - Accent5" xfId="229"/>
    <cellStyle name="40% - Accent5 2" xfId="230"/>
    <cellStyle name="40% - Accent5 2 2" xfId="231"/>
    <cellStyle name="40% - Accent5 3" xfId="232"/>
    <cellStyle name="40% - Accent5 3 2" xfId="233"/>
    <cellStyle name="40% - Accent5 4" xfId="234"/>
    <cellStyle name="40% - Accent5 4 2" xfId="235"/>
    <cellStyle name="40% - Accent5 5" xfId="236"/>
    <cellStyle name="40% - Accent5 5 2" xfId="237"/>
    <cellStyle name="40% - Accent5 6" xfId="238"/>
    <cellStyle name="40% - Accent6" xfId="239"/>
    <cellStyle name="40% - Accent6 2" xfId="240"/>
    <cellStyle name="40% - Accent6 2 2" xfId="241"/>
    <cellStyle name="40% - Accent6 3" xfId="242"/>
    <cellStyle name="40% - Accent6 3 2" xfId="243"/>
    <cellStyle name="40% - Accent6 4" xfId="244"/>
    <cellStyle name="40% - Accent6 4 2" xfId="245"/>
    <cellStyle name="40% - Accent6 5" xfId="246"/>
    <cellStyle name="40% - Accent6 5 2" xfId="247"/>
    <cellStyle name="40% - Accent6 6" xfId="248"/>
    <cellStyle name="40% - Énfasis1 2" xfId="249"/>
    <cellStyle name="40% - Énfasis1 2 2" xfId="250"/>
    <cellStyle name="40% - Énfasis1 2 2 2" xfId="251"/>
    <cellStyle name="40% - Énfasis1 2 2 2 2" xfId="252"/>
    <cellStyle name="40% - Énfasis1 2 2 3" xfId="253"/>
    <cellStyle name="40% - Énfasis1 2 3" xfId="254"/>
    <cellStyle name="40% - Énfasis1 2 3 2" xfId="255"/>
    <cellStyle name="40% - Énfasis1 2 3 2 2" xfId="256"/>
    <cellStyle name="40% - Énfasis1 2 3 3" xfId="257"/>
    <cellStyle name="40% - Énfasis1 2 4" xfId="258"/>
    <cellStyle name="40% - Énfasis1 2 4 2" xfId="259"/>
    <cellStyle name="40% - Énfasis1 2 4 2 2" xfId="260"/>
    <cellStyle name="40% - Énfasis1 2 4 3" xfId="261"/>
    <cellStyle name="40% - Énfasis1 2 5" xfId="262"/>
    <cellStyle name="40% - Énfasis1 2 5 2" xfId="263"/>
    <cellStyle name="40% - Énfasis1 2 6" xfId="264"/>
    <cellStyle name="40% - Énfasis1 3" xfId="265"/>
    <cellStyle name="40% - Énfasis1 3 2" xfId="1350"/>
    <cellStyle name="40% - Énfasis1 3 3" xfId="1351"/>
    <cellStyle name="40% - Énfasis1 4" xfId="266"/>
    <cellStyle name="40% - Énfasis1 4 2" xfId="1352"/>
    <cellStyle name="40% - Énfasis1 5" xfId="1353"/>
    <cellStyle name="40% - Énfasis1 5 2" xfId="1354"/>
    <cellStyle name="40% - Énfasis1 6" xfId="1355"/>
    <cellStyle name="40% - Énfasis1 7" xfId="1356"/>
    <cellStyle name="40% - Énfasis1 8" xfId="1357"/>
    <cellStyle name="40% - Énfasis2 2" xfId="267"/>
    <cellStyle name="40% - Énfasis2 2 2" xfId="268"/>
    <cellStyle name="40% - Énfasis2 2 2 2" xfId="269"/>
    <cellStyle name="40% - Énfasis2 2 2 2 2" xfId="270"/>
    <cellStyle name="40% - Énfasis2 2 2 3" xfId="271"/>
    <cellStyle name="40% - Énfasis2 2 3" xfId="272"/>
    <cellStyle name="40% - Énfasis2 2 3 2" xfId="273"/>
    <cellStyle name="40% - Énfasis2 2 3 2 2" xfId="274"/>
    <cellStyle name="40% - Énfasis2 2 3 3" xfId="275"/>
    <cellStyle name="40% - Énfasis2 2 4" xfId="276"/>
    <cellStyle name="40% - Énfasis2 2 4 2" xfId="277"/>
    <cellStyle name="40% - Énfasis2 2 4 2 2" xfId="278"/>
    <cellStyle name="40% - Énfasis2 2 4 3" xfId="279"/>
    <cellStyle name="40% - Énfasis2 2 5" xfId="280"/>
    <cellStyle name="40% - Énfasis2 2 5 2" xfId="281"/>
    <cellStyle name="40% - Énfasis2 2 6" xfId="282"/>
    <cellStyle name="40% - Énfasis2 3" xfId="283"/>
    <cellStyle name="40% - Énfasis2 3 2" xfId="1358"/>
    <cellStyle name="40% - Énfasis2 3 3" xfId="1359"/>
    <cellStyle name="40% - Énfasis2 4" xfId="284"/>
    <cellStyle name="40% - Énfasis2 4 2" xfId="1360"/>
    <cellStyle name="40% - Énfasis2 5" xfId="1361"/>
    <cellStyle name="40% - Énfasis2 5 2" xfId="1362"/>
    <cellStyle name="40% - Énfasis2 6" xfId="1363"/>
    <cellStyle name="40% - Énfasis2 7" xfId="1364"/>
    <cellStyle name="40% - Énfasis2 8" xfId="1365"/>
    <cellStyle name="40% - Énfasis3 2" xfId="285"/>
    <cellStyle name="40% - Énfasis3 2 2" xfId="286"/>
    <cellStyle name="40% - Énfasis3 2 2 2" xfId="287"/>
    <cellStyle name="40% - Énfasis3 2 2 2 2" xfId="288"/>
    <cellStyle name="40% - Énfasis3 2 2 3" xfId="289"/>
    <cellStyle name="40% - Énfasis3 2 3" xfId="290"/>
    <cellStyle name="40% - Énfasis3 2 3 2" xfId="291"/>
    <cellStyle name="40% - Énfasis3 2 3 2 2" xfId="292"/>
    <cellStyle name="40% - Énfasis3 2 3 3" xfId="293"/>
    <cellStyle name="40% - Énfasis3 2 4" xfId="294"/>
    <cellStyle name="40% - Énfasis3 2 4 2" xfId="295"/>
    <cellStyle name="40% - Énfasis3 2 4 2 2" xfId="296"/>
    <cellStyle name="40% - Énfasis3 2 4 3" xfId="297"/>
    <cellStyle name="40% - Énfasis3 2 5" xfId="298"/>
    <cellStyle name="40% - Énfasis3 2 5 2" xfId="299"/>
    <cellStyle name="40% - Énfasis3 2 6" xfId="300"/>
    <cellStyle name="40% - Énfasis3 3" xfId="301"/>
    <cellStyle name="40% - Énfasis3 3 2" xfId="1366"/>
    <cellStyle name="40% - Énfasis3 3 3" xfId="1367"/>
    <cellStyle name="40% - Énfasis3 4" xfId="302"/>
    <cellStyle name="40% - Énfasis3 4 2" xfId="1368"/>
    <cellStyle name="40% - Énfasis3 5" xfId="1369"/>
    <cellStyle name="40% - Énfasis3 5 2" xfId="1370"/>
    <cellStyle name="40% - Énfasis3 6" xfId="1371"/>
    <cellStyle name="40% - Énfasis3 7" xfId="1372"/>
    <cellStyle name="40% - Énfasis3 8" xfId="1373"/>
    <cellStyle name="40% - Énfasis4 2" xfId="303"/>
    <cellStyle name="40% - Énfasis4 2 2" xfId="304"/>
    <cellStyle name="40% - Énfasis4 2 2 2" xfId="305"/>
    <cellStyle name="40% - Énfasis4 2 2 2 2" xfId="306"/>
    <cellStyle name="40% - Énfasis4 2 2 3" xfId="307"/>
    <cellStyle name="40% - Énfasis4 2 3" xfId="308"/>
    <cellStyle name="40% - Énfasis4 2 3 2" xfId="309"/>
    <cellStyle name="40% - Énfasis4 2 3 2 2" xfId="310"/>
    <cellStyle name="40% - Énfasis4 2 3 3" xfId="311"/>
    <cellStyle name="40% - Énfasis4 2 4" xfId="312"/>
    <cellStyle name="40% - Énfasis4 2 4 2" xfId="313"/>
    <cellStyle name="40% - Énfasis4 2 4 2 2" xfId="314"/>
    <cellStyle name="40% - Énfasis4 2 4 3" xfId="315"/>
    <cellStyle name="40% - Énfasis4 2 5" xfId="316"/>
    <cellStyle name="40% - Énfasis4 2 5 2" xfId="317"/>
    <cellStyle name="40% - Énfasis4 2 6" xfId="318"/>
    <cellStyle name="40% - Énfasis4 3" xfId="319"/>
    <cellStyle name="40% - Énfasis4 3 2" xfId="1374"/>
    <cellStyle name="40% - Énfasis4 3 3" xfId="1375"/>
    <cellStyle name="40% - Énfasis4 4" xfId="320"/>
    <cellStyle name="40% - Énfasis4 4 2" xfId="1376"/>
    <cellStyle name="40% - Énfasis4 5" xfId="1377"/>
    <cellStyle name="40% - Énfasis4 5 2" xfId="1378"/>
    <cellStyle name="40% - Énfasis4 6" xfId="1379"/>
    <cellStyle name="40% - Énfasis4 7" xfId="1380"/>
    <cellStyle name="40% - Énfasis4 8" xfId="1381"/>
    <cellStyle name="40% - Énfasis5 2" xfId="321"/>
    <cellStyle name="40% - Énfasis5 2 2" xfId="322"/>
    <cellStyle name="40% - Énfasis5 2 2 2" xfId="323"/>
    <cellStyle name="40% - Énfasis5 2 2 2 2" xfId="324"/>
    <cellStyle name="40% - Énfasis5 2 2 3" xfId="325"/>
    <cellStyle name="40% - Énfasis5 2 3" xfId="326"/>
    <cellStyle name="40% - Énfasis5 2 3 2" xfId="327"/>
    <cellStyle name="40% - Énfasis5 2 3 2 2" xfId="328"/>
    <cellStyle name="40% - Énfasis5 2 3 3" xfId="329"/>
    <cellStyle name="40% - Énfasis5 2 4" xfId="330"/>
    <cellStyle name="40% - Énfasis5 2 4 2" xfId="331"/>
    <cellStyle name="40% - Énfasis5 2 4 2 2" xfId="332"/>
    <cellStyle name="40% - Énfasis5 2 4 3" xfId="333"/>
    <cellStyle name="40% - Énfasis5 2 5" xfId="334"/>
    <cellStyle name="40% - Énfasis5 2 5 2" xfId="335"/>
    <cellStyle name="40% - Énfasis5 2 6" xfId="336"/>
    <cellStyle name="40% - Énfasis5 3" xfId="337"/>
    <cellStyle name="40% - Énfasis5 3 2" xfId="1382"/>
    <cellStyle name="40% - Énfasis5 3 3" xfId="1383"/>
    <cellStyle name="40% - Énfasis5 4" xfId="338"/>
    <cellStyle name="40% - Énfasis5 4 2" xfId="1384"/>
    <cellStyle name="40% - Énfasis5 5" xfId="1385"/>
    <cellStyle name="40% - Énfasis5 5 2" xfId="1386"/>
    <cellStyle name="40% - Énfasis5 6" xfId="1387"/>
    <cellStyle name="40% - Énfasis5 7" xfId="1388"/>
    <cellStyle name="40% - Énfasis5 8" xfId="1389"/>
    <cellStyle name="40% - Énfasis6 2" xfId="339"/>
    <cellStyle name="40% - Énfasis6 2 2" xfId="340"/>
    <cellStyle name="40% - Énfasis6 2 2 2" xfId="341"/>
    <cellStyle name="40% - Énfasis6 2 2 2 2" xfId="342"/>
    <cellStyle name="40% - Énfasis6 2 2 3" xfId="343"/>
    <cellStyle name="40% - Énfasis6 2 3" xfId="344"/>
    <cellStyle name="40% - Énfasis6 2 3 2" xfId="345"/>
    <cellStyle name="40% - Énfasis6 2 3 2 2" xfId="346"/>
    <cellStyle name="40% - Énfasis6 2 3 3" xfId="347"/>
    <cellStyle name="40% - Énfasis6 2 4" xfId="348"/>
    <cellStyle name="40% - Énfasis6 2 4 2" xfId="349"/>
    <cellStyle name="40% - Énfasis6 2 4 2 2" xfId="350"/>
    <cellStyle name="40% - Énfasis6 2 4 3" xfId="351"/>
    <cellStyle name="40% - Énfasis6 2 5" xfId="352"/>
    <cellStyle name="40% - Énfasis6 2 5 2" xfId="353"/>
    <cellStyle name="40% - Énfasis6 2 6" xfId="354"/>
    <cellStyle name="40% - Énfasis6 3" xfId="355"/>
    <cellStyle name="40% - Énfasis6 3 2" xfId="1390"/>
    <cellStyle name="40% - Énfasis6 3 3" xfId="1391"/>
    <cellStyle name="40% - Énfasis6 4" xfId="356"/>
    <cellStyle name="40% - Énfasis6 4 2" xfId="1392"/>
    <cellStyle name="40% - Énfasis6 5" xfId="1393"/>
    <cellStyle name="40% - Énfasis6 5 2" xfId="1394"/>
    <cellStyle name="40% - Énfasis6 6" xfId="1395"/>
    <cellStyle name="40% - Énfasis6 7" xfId="1396"/>
    <cellStyle name="40% - Énfasis6 8" xfId="1397"/>
    <cellStyle name="5 indents" xfId="357"/>
    <cellStyle name="60% - Accent1" xfId="358"/>
    <cellStyle name="60% - Accent1 2" xfId="359"/>
    <cellStyle name="60% - Accent1 3" xfId="360"/>
    <cellStyle name="60% - Accent1 4" xfId="361"/>
    <cellStyle name="60% - Accent1 5" xfId="362"/>
    <cellStyle name="60% - Accent2" xfId="363"/>
    <cellStyle name="60% - Accent2 2" xfId="364"/>
    <cellStyle name="60% - Accent2 3" xfId="365"/>
    <cellStyle name="60% - Accent2 4" xfId="366"/>
    <cellStyle name="60% - Accent2 5" xfId="367"/>
    <cellStyle name="60% - Accent3" xfId="368"/>
    <cellStyle name="60% - Accent3 2" xfId="369"/>
    <cellStyle name="60% - Accent3 3" xfId="370"/>
    <cellStyle name="60% - Accent3 4" xfId="371"/>
    <cellStyle name="60% - Accent3 5" xfId="372"/>
    <cellStyle name="60% - Accent4" xfId="373"/>
    <cellStyle name="60% - Accent4 2" xfId="374"/>
    <cellStyle name="60% - Accent4 3" xfId="375"/>
    <cellStyle name="60% - Accent4 4" xfId="376"/>
    <cellStyle name="60% - Accent4 5" xfId="377"/>
    <cellStyle name="60% - Accent5" xfId="378"/>
    <cellStyle name="60% - Accent5 2" xfId="379"/>
    <cellStyle name="60% - Accent5 3" xfId="380"/>
    <cellStyle name="60% - Accent5 4" xfId="381"/>
    <cellStyle name="60% - Accent5 5" xfId="382"/>
    <cellStyle name="60% - Accent6" xfId="383"/>
    <cellStyle name="60% - Accent6 2" xfId="384"/>
    <cellStyle name="60% - Accent6 3" xfId="385"/>
    <cellStyle name="60% - Accent6 4" xfId="386"/>
    <cellStyle name="60% - Accent6 5" xfId="387"/>
    <cellStyle name="60% - Énfasis1 2" xfId="388"/>
    <cellStyle name="60% - Énfasis1 3" xfId="389"/>
    <cellStyle name="60% - Énfasis2 2" xfId="390"/>
    <cellStyle name="60% - Énfasis2 3" xfId="391"/>
    <cellStyle name="60% - Énfasis3 2" xfId="392"/>
    <cellStyle name="60% - Énfasis3 3" xfId="393"/>
    <cellStyle name="60% - Énfasis4 2" xfId="394"/>
    <cellStyle name="60% - Énfasis4 3" xfId="395"/>
    <cellStyle name="60% - Énfasis5 2" xfId="396"/>
    <cellStyle name="60% - Énfasis5 3" xfId="397"/>
    <cellStyle name="60% - Énfasis6 2" xfId="398"/>
    <cellStyle name="60% - Énfasis6 3" xfId="399"/>
    <cellStyle name="Accent1" xfId="400"/>
    <cellStyle name="Accent1 2" xfId="401"/>
    <cellStyle name="Accent1 3" xfId="402"/>
    <cellStyle name="Accent1 4" xfId="403"/>
    <cellStyle name="Accent1 5" xfId="404"/>
    <cellStyle name="Accent2" xfId="405"/>
    <cellStyle name="Accent2 2" xfId="406"/>
    <cellStyle name="Accent2 3" xfId="407"/>
    <cellStyle name="Accent2 4" xfId="408"/>
    <cellStyle name="Accent2 5" xfId="409"/>
    <cellStyle name="Accent3" xfId="410"/>
    <cellStyle name="Accent3 2" xfId="411"/>
    <cellStyle name="Accent3 3" xfId="412"/>
    <cellStyle name="Accent3 4" xfId="413"/>
    <cellStyle name="Accent3 5" xfId="414"/>
    <cellStyle name="Accent4" xfId="415"/>
    <cellStyle name="Accent4 2" xfId="416"/>
    <cellStyle name="Accent4 3" xfId="417"/>
    <cellStyle name="Accent4 4" xfId="418"/>
    <cellStyle name="Accent4 5" xfId="419"/>
    <cellStyle name="Accent5" xfId="420"/>
    <cellStyle name="Accent5 2" xfId="421"/>
    <cellStyle name="Accent5 3" xfId="422"/>
    <cellStyle name="Accent5 4" xfId="423"/>
    <cellStyle name="Accent5 5" xfId="424"/>
    <cellStyle name="Accent6" xfId="425"/>
    <cellStyle name="Accent6 2" xfId="426"/>
    <cellStyle name="Accent6 3" xfId="427"/>
    <cellStyle name="Accent6 4" xfId="428"/>
    <cellStyle name="Accent6 5" xfId="429"/>
    <cellStyle name="Array" xfId="430"/>
    <cellStyle name="Array Enter" xfId="431"/>
    <cellStyle name="Bad" xfId="432"/>
    <cellStyle name="Bad 2" xfId="433"/>
    <cellStyle name="Bad 3" xfId="434"/>
    <cellStyle name="Bad 4" xfId="435"/>
    <cellStyle name="Bad 5" xfId="436"/>
    <cellStyle name="Buena 2" xfId="437"/>
    <cellStyle name="Buena 2 2" xfId="438"/>
    <cellStyle name="Buena 2 2 2" xfId="439"/>
    <cellStyle name="Buena 2 2 2 2" xfId="440"/>
    <cellStyle name="Buena 2 2 2 2 2" xfId="441"/>
    <cellStyle name="Buena 2 2 2 2 2 2" xfId="442"/>
    <cellStyle name="Buena 2 2 2 2 2 2 2" xfId="443"/>
    <cellStyle name="Buena 2 2 2 2 2 3" xfId="444"/>
    <cellStyle name="Buena 2 2 2 2 3" xfId="445"/>
    <cellStyle name="Buena 2 2 2 2 3 2" xfId="446"/>
    <cellStyle name="Buena 2 2 2 3" xfId="447"/>
    <cellStyle name="Buena 2 2 2 4" xfId="448"/>
    <cellStyle name="Buena 2 2 2 4 2" xfId="449"/>
    <cellStyle name="Buena 2 2 2 5" xfId="450"/>
    <cellStyle name="Buena 2 2 3" xfId="451"/>
    <cellStyle name="Buena 2 2 3 2" xfId="452"/>
    <cellStyle name="Buena 2 2 3 2 2" xfId="453"/>
    <cellStyle name="Buena 2 2 3 2 2 2" xfId="454"/>
    <cellStyle name="Buena 2 2 3 2 3" xfId="455"/>
    <cellStyle name="Buena 2 2 3 3" xfId="456"/>
    <cellStyle name="Buena 2 2 3 3 2" xfId="457"/>
    <cellStyle name="Buena 2 2 4" xfId="458"/>
    <cellStyle name="Buena 2 2 4 2" xfId="459"/>
    <cellStyle name="Buena 2 2 5" xfId="460"/>
    <cellStyle name="Buena 2 3" xfId="461"/>
    <cellStyle name="Buena 2 4" xfId="462"/>
    <cellStyle name="Buena 2 4 2" xfId="463"/>
    <cellStyle name="Buena 2 4 2 2" xfId="464"/>
    <cellStyle name="Buena 2 4 2 2 2" xfId="465"/>
    <cellStyle name="Buena 2 4 2 3" xfId="466"/>
    <cellStyle name="Buena 2 4 3" xfId="467"/>
    <cellStyle name="Buena 2 4 3 2" xfId="468"/>
    <cellStyle name="Buena 2 5" xfId="469"/>
    <cellStyle name="Buena 2 6" xfId="470"/>
    <cellStyle name="Buena 2 6 2" xfId="471"/>
    <cellStyle name="Buena 2 7" xfId="472"/>
    <cellStyle name="Buena 3" xfId="473"/>
    <cellStyle name="Buena 3 2" xfId="474"/>
    <cellStyle name="Buena 3 2 2" xfId="475"/>
    <cellStyle name="Buena 3 2 2 2" xfId="476"/>
    <cellStyle name="Buena 3 2 2 2 2" xfId="477"/>
    <cellStyle name="Buena 3 2 2 2 2 2" xfId="478"/>
    <cellStyle name="Buena 3 2 2 2 3" xfId="479"/>
    <cellStyle name="Buena 3 2 2 3" xfId="480"/>
    <cellStyle name="Buena 3 2 2 3 2" xfId="481"/>
    <cellStyle name="Buena 3 2 3" xfId="482"/>
    <cellStyle name="Buena 3 2 4" xfId="483"/>
    <cellStyle name="Buena 3 2 4 2" xfId="484"/>
    <cellStyle name="Buena 3 2 5" xfId="485"/>
    <cellStyle name="Buena 3 3" xfId="486"/>
    <cellStyle name="Buena 3 3 2" xfId="487"/>
    <cellStyle name="Buena 3 3 2 2" xfId="488"/>
    <cellStyle name="Buena 3 3 2 2 2" xfId="489"/>
    <cellStyle name="Buena 3 3 2 3" xfId="490"/>
    <cellStyle name="Buena 3 3 3" xfId="491"/>
    <cellStyle name="Buena 3 3 3 2" xfId="492"/>
    <cellStyle name="Buena 3 4" xfId="493"/>
    <cellStyle name="Buena 3 4 2" xfId="494"/>
    <cellStyle name="Buena 3 5" xfId="495"/>
    <cellStyle name="Buena 3 6" xfId="496"/>
    <cellStyle name="Buena 4" xfId="497"/>
    <cellStyle name="Buena 4 2" xfId="498"/>
    <cellStyle name="Buena 4 2 2" xfId="499"/>
    <cellStyle name="Buena 4 2 2 2" xfId="500"/>
    <cellStyle name="Buena 4 2 3" xfId="501"/>
    <cellStyle name="Buena 4 3" xfId="502"/>
    <cellStyle name="Buena 4 3 2" xfId="503"/>
    <cellStyle name="Buena 5" xfId="504"/>
    <cellStyle name="Buena 5 2" xfId="505"/>
    <cellStyle name="Buena 5 3" xfId="506"/>
    <cellStyle name="Buena 6" xfId="507"/>
    <cellStyle name="Buena 6 2" xfId="508"/>
    <cellStyle name="Buena 7" xfId="509"/>
    <cellStyle name="Calculation" xfId="510"/>
    <cellStyle name="Calculation 2" xfId="511"/>
    <cellStyle name="Calculation 3" xfId="512"/>
    <cellStyle name="Calculation 4" xfId="513"/>
    <cellStyle name="Calculation 5" xfId="514"/>
    <cellStyle name="Cálculo 2" xfId="515"/>
    <cellStyle name="Cálculo 3" xfId="516"/>
    <cellStyle name="Celda de comprobación 2" xfId="517"/>
    <cellStyle name="Celda de comprobación 2 2" xfId="518"/>
    <cellStyle name="Celda de comprobación 2 2 2" xfId="519"/>
    <cellStyle name="Celda de comprobación 2 2 2 2" xfId="520"/>
    <cellStyle name="Celda de comprobación 2 2 2 2 2" xfId="521"/>
    <cellStyle name="Celda de comprobación 2 2 2 2 2 2" xfId="522"/>
    <cellStyle name="Celda de comprobación 2 2 2 2 2 2 2" xfId="523"/>
    <cellStyle name="Celda de comprobación 2 2 2 2 2 3" xfId="524"/>
    <cellStyle name="Celda de comprobación 2 2 2 2 3" xfId="525"/>
    <cellStyle name="Celda de comprobación 2 2 2 2 3 2" xfId="526"/>
    <cellStyle name="Celda de comprobación 2 2 2 3" xfId="527"/>
    <cellStyle name="Celda de comprobación 2 2 2 4" xfId="528"/>
    <cellStyle name="Celda de comprobación 2 2 2 4 2" xfId="529"/>
    <cellStyle name="Celda de comprobación 2 2 2 5" xfId="530"/>
    <cellStyle name="Celda de comprobación 2 2 3" xfId="531"/>
    <cellStyle name="Celda de comprobación 2 2 3 2" xfId="532"/>
    <cellStyle name="Celda de comprobación 2 2 3 2 2" xfId="533"/>
    <cellStyle name="Celda de comprobación 2 2 3 2 2 2" xfId="534"/>
    <cellStyle name="Celda de comprobación 2 2 3 2 3" xfId="535"/>
    <cellStyle name="Celda de comprobación 2 2 3 3" xfId="536"/>
    <cellStyle name="Celda de comprobación 2 2 3 3 2" xfId="537"/>
    <cellStyle name="Celda de comprobación 2 2 4" xfId="538"/>
    <cellStyle name="Celda de comprobación 2 2 4 2" xfId="539"/>
    <cellStyle name="Celda de comprobación 2 2 5" xfId="540"/>
    <cellStyle name="Celda de comprobación 2 3" xfId="541"/>
    <cellStyle name="Celda de comprobación 2 4" xfId="542"/>
    <cellStyle name="Celda de comprobación 2 4 2" xfId="543"/>
    <cellStyle name="Celda de comprobación 2 4 2 2" xfId="544"/>
    <cellStyle name="Celda de comprobación 2 4 2 2 2" xfId="545"/>
    <cellStyle name="Celda de comprobación 2 4 2 3" xfId="546"/>
    <cellStyle name="Celda de comprobación 2 4 3" xfId="547"/>
    <cellStyle name="Celda de comprobación 2 4 3 2" xfId="548"/>
    <cellStyle name="Celda de comprobación 2 5" xfId="549"/>
    <cellStyle name="Celda de comprobación 2 6" xfId="550"/>
    <cellStyle name="Celda de comprobación 2 6 2" xfId="551"/>
    <cellStyle name="Celda de comprobación 2 7" xfId="552"/>
    <cellStyle name="Celda de comprobación 3" xfId="553"/>
    <cellStyle name="Celda de comprobación 3 2" xfId="554"/>
    <cellStyle name="Celda de comprobación 3 2 2" xfId="555"/>
    <cellStyle name="Celda de comprobación 3 2 2 2" xfId="556"/>
    <cellStyle name="Celda de comprobación 3 2 2 2 2" xfId="557"/>
    <cellStyle name="Celda de comprobación 3 2 2 2 2 2" xfId="558"/>
    <cellStyle name="Celda de comprobación 3 2 2 2 3" xfId="559"/>
    <cellStyle name="Celda de comprobación 3 2 2 3" xfId="560"/>
    <cellStyle name="Celda de comprobación 3 2 2 3 2" xfId="561"/>
    <cellStyle name="Celda de comprobación 3 2 3" xfId="562"/>
    <cellStyle name="Celda de comprobación 3 2 4" xfId="563"/>
    <cellStyle name="Celda de comprobación 3 2 4 2" xfId="564"/>
    <cellStyle name="Celda de comprobación 3 2 5" xfId="565"/>
    <cellStyle name="Celda de comprobación 3 3" xfId="566"/>
    <cellStyle name="Celda de comprobación 3 3 2" xfId="567"/>
    <cellStyle name="Celda de comprobación 3 3 2 2" xfId="568"/>
    <cellStyle name="Celda de comprobación 3 3 2 2 2" xfId="569"/>
    <cellStyle name="Celda de comprobación 3 3 2 3" xfId="570"/>
    <cellStyle name="Celda de comprobación 3 3 3" xfId="571"/>
    <cellStyle name="Celda de comprobación 3 3 3 2" xfId="572"/>
    <cellStyle name="Celda de comprobación 3 4" xfId="573"/>
    <cellStyle name="Celda de comprobación 3 4 2" xfId="574"/>
    <cellStyle name="Celda de comprobación 3 5" xfId="575"/>
    <cellStyle name="Celda de comprobación 3 6" xfId="576"/>
    <cellStyle name="Celda de comprobación 4" xfId="577"/>
    <cellStyle name="Celda de comprobación 4 2" xfId="578"/>
    <cellStyle name="Celda de comprobación 4 2 2" xfId="579"/>
    <cellStyle name="Celda de comprobación 4 2 2 2" xfId="580"/>
    <cellStyle name="Celda de comprobación 4 2 3" xfId="581"/>
    <cellStyle name="Celda de comprobación 4 3" xfId="582"/>
    <cellStyle name="Celda de comprobación 4 3 2" xfId="583"/>
    <cellStyle name="Celda de comprobación 5" xfId="584"/>
    <cellStyle name="Celda de comprobación 5 2" xfId="585"/>
    <cellStyle name="Celda de comprobación 5 3" xfId="586"/>
    <cellStyle name="Celda de comprobación 6" xfId="587"/>
    <cellStyle name="Celda de comprobación 6 2" xfId="588"/>
    <cellStyle name="Celda de comprobación 7" xfId="589"/>
    <cellStyle name="Celda vinculada 2" xfId="590"/>
    <cellStyle name="Celda vinculada 2 2" xfId="591"/>
    <cellStyle name="Celda vinculada 2 2 2" xfId="592"/>
    <cellStyle name="Celda vinculada 2 2 2 2" xfId="593"/>
    <cellStyle name="Celda vinculada 2 2 2 2 2" xfId="594"/>
    <cellStyle name="Celda vinculada 2 2 2 2 2 2" xfId="595"/>
    <cellStyle name="Celda vinculada 2 2 2 2 2 2 2" xfId="596"/>
    <cellStyle name="Celda vinculada 2 2 2 2 2 3" xfId="597"/>
    <cellStyle name="Celda vinculada 2 2 2 2 3" xfId="598"/>
    <cellStyle name="Celda vinculada 2 2 2 2 3 2" xfId="599"/>
    <cellStyle name="Celda vinculada 2 2 2 3" xfId="600"/>
    <cellStyle name="Celda vinculada 2 2 2 4" xfId="601"/>
    <cellStyle name="Celda vinculada 2 2 2 4 2" xfId="602"/>
    <cellStyle name="Celda vinculada 2 2 2 5" xfId="603"/>
    <cellStyle name="Celda vinculada 2 2 3" xfId="604"/>
    <cellStyle name="Celda vinculada 2 2 3 2" xfId="605"/>
    <cellStyle name="Celda vinculada 2 2 3 2 2" xfId="606"/>
    <cellStyle name="Celda vinculada 2 2 3 2 2 2" xfId="607"/>
    <cellStyle name="Celda vinculada 2 2 3 2 3" xfId="608"/>
    <cellStyle name="Celda vinculada 2 2 3 3" xfId="609"/>
    <cellStyle name="Celda vinculada 2 2 3 3 2" xfId="610"/>
    <cellStyle name="Celda vinculada 2 2 4" xfId="611"/>
    <cellStyle name="Celda vinculada 2 2 4 2" xfId="612"/>
    <cellStyle name="Celda vinculada 2 2 5" xfId="613"/>
    <cellStyle name="Celda vinculada 2 3" xfId="614"/>
    <cellStyle name="Celda vinculada 2 4" xfId="615"/>
    <cellStyle name="Celda vinculada 2 4 2" xfId="616"/>
    <cellStyle name="Celda vinculada 2 4 2 2" xfId="617"/>
    <cellStyle name="Celda vinculada 2 4 2 2 2" xfId="618"/>
    <cellStyle name="Celda vinculada 2 4 2 3" xfId="619"/>
    <cellStyle name="Celda vinculada 2 4 3" xfId="620"/>
    <cellStyle name="Celda vinculada 2 4 3 2" xfId="621"/>
    <cellStyle name="Celda vinculada 2 5" xfId="622"/>
    <cellStyle name="Celda vinculada 2 6" xfId="623"/>
    <cellStyle name="Celda vinculada 2 6 2" xfId="624"/>
    <cellStyle name="Celda vinculada 2 7" xfId="625"/>
    <cellStyle name="Celda vinculada 3" xfId="626"/>
    <cellStyle name="Celda vinculada 3 2" xfId="627"/>
    <cellStyle name="Celda vinculada 3 2 2" xfId="628"/>
    <cellStyle name="Celda vinculada 3 2 2 2" xfId="629"/>
    <cellStyle name="Celda vinculada 3 2 2 2 2" xfId="630"/>
    <cellStyle name="Celda vinculada 3 2 2 2 2 2" xfId="631"/>
    <cellStyle name="Celda vinculada 3 2 2 2 3" xfId="632"/>
    <cellStyle name="Celda vinculada 3 2 2 3" xfId="633"/>
    <cellStyle name="Celda vinculada 3 2 2 3 2" xfId="634"/>
    <cellStyle name="Celda vinculada 3 2 3" xfId="635"/>
    <cellStyle name="Celda vinculada 3 2 4" xfId="636"/>
    <cellStyle name="Celda vinculada 3 2 4 2" xfId="637"/>
    <cellStyle name="Celda vinculada 3 2 5" xfId="638"/>
    <cellStyle name="Celda vinculada 3 3" xfId="639"/>
    <cellStyle name="Celda vinculada 3 3 2" xfId="640"/>
    <cellStyle name="Celda vinculada 3 3 2 2" xfId="641"/>
    <cellStyle name="Celda vinculada 3 3 2 2 2" xfId="642"/>
    <cellStyle name="Celda vinculada 3 3 2 3" xfId="643"/>
    <cellStyle name="Celda vinculada 3 3 3" xfId="644"/>
    <cellStyle name="Celda vinculada 3 3 3 2" xfId="645"/>
    <cellStyle name="Celda vinculada 3 4" xfId="646"/>
    <cellStyle name="Celda vinculada 3 4 2" xfId="647"/>
    <cellStyle name="Celda vinculada 3 5" xfId="648"/>
    <cellStyle name="Celda vinculada 3 6" xfId="649"/>
    <cellStyle name="Celda vinculada 4" xfId="650"/>
    <cellStyle name="Celda vinculada 4 2" xfId="651"/>
    <cellStyle name="Celda vinculada 4 2 2" xfId="652"/>
    <cellStyle name="Celda vinculada 4 2 2 2" xfId="653"/>
    <cellStyle name="Celda vinculada 4 2 3" xfId="654"/>
    <cellStyle name="Celda vinculada 4 3" xfId="655"/>
    <cellStyle name="Celda vinculada 4 3 2" xfId="656"/>
    <cellStyle name="Celda vinculada 5" xfId="657"/>
    <cellStyle name="Celda vinculada 5 2" xfId="658"/>
    <cellStyle name="Celda vinculada 5 3" xfId="659"/>
    <cellStyle name="Celda vinculada 6" xfId="660"/>
    <cellStyle name="Celda vinculada 6 2" xfId="661"/>
    <cellStyle name="Celda vinculada 7" xfId="662"/>
    <cellStyle name="Check Cell" xfId="663"/>
    <cellStyle name="Check Cell 2" xfId="664"/>
    <cellStyle name="Check Cell 3" xfId="665"/>
    <cellStyle name="Check Cell 4" xfId="666"/>
    <cellStyle name="Check Cell 5" xfId="667"/>
    <cellStyle name="clsAltData" xfId="668"/>
    <cellStyle name="clsAltMRVData" xfId="669"/>
    <cellStyle name="clsBlank" xfId="670"/>
    <cellStyle name="clsColumnHeader" xfId="671"/>
    <cellStyle name="clsData" xfId="672"/>
    <cellStyle name="clsDefault" xfId="673"/>
    <cellStyle name="clsFooter" xfId="674"/>
    <cellStyle name="clsIndexTableTitle" xfId="675"/>
    <cellStyle name="clsMRVData" xfId="676"/>
    <cellStyle name="clsReportFooter" xfId="677"/>
    <cellStyle name="clsReportHeader" xfId="678"/>
    <cellStyle name="clsRowHeader" xfId="679"/>
    <cellStyle name="clsScale" xfId="680"/>
    <cellStyle name="clsSection" xfId="681"/>
    <cellStyle name="Comma 2" xfId="682"/>
    <cellStyle name="Comma 3" xfId="683"/>
    <cellStyle name="Comma_BANCOS FORMATO ENCAJE LEGAL" xfId="684"/>
    <cellStyle name="Date" xfId="685"/>
    <cellStyle name="Encabezado 4 2" xfId="686"/>
    <cellStyle name="Encabezado 4 2 2" xfId="687"/>
    <cellStyle name="Encabezado 4 2 2 2" xfId="688"/>
    <cellStyle name="Encabezado 4 2 2 2 2" xfId="689"/>
    <cellStyle name="Encabezado 4 2 2 2 2 2" xfId="690"/>
    <cellStyle name="Encabezado 4 2 2 2 2 2 2" xfId="691"/>
    <cellStyle name="Encabezado 4 2 2 2 2 2 2 2" xfId="692"/>
    <cellStyle name="Encabezado 4 2 2 2 2 2 3" xfId="693"/>
    <cellStyle name="Encabezado 4 2 2 2 2 3" xfId="694"/>
    <cellStyle name="Encabezado 4 2 2 2 2 3 2" xfId="695"/>
    <cellStyle name="Encabezado 4 2 2 2 3" xfId="696"/>
    <cellStyle name="Encabezado 4 2 2 2 4" xfId="697"/>
    <cellStyle name="Encabezado 4 2 2 2 4 2" xfId="698"/>
    <cellStyle name="Encabezado 4 2 2 2 5" xfId="699"/>
    <cellStyle name="Encabezado 4 2 2 3" xfId="700"/>
    <cellStyle name="Encabezado 4 2 2 3 2" xfId="701"/>
    <cellStyle name="Encabezado 4 2 2 3 2 2" xfId="702"/>
    <cellStyle name="Encabezado 4 2 2 3 2 2 2" xfId="703"/>
    <cellStyle name="Encabezado 4 2 2 3 2 3" xfId="704"/>
    <cellStyle name="Encabezado 4 2 2 3 3" xfId="705"/>
    <cellStyle name="Encabezado 4 2 2 3 3 2" xfId="706"/>
    <cellStyle name="Encabezado 4 2 2 4" xfId="707"/>
    <cellStyle name="Encabezado 4 2 2 4 2" xfId="708"/>
    <cellStyle name="Encabezado 4 2 2 5" xfId="709"/>
    <cellStyle name="Encabezado 4 2 3" xfId="710"/>
    <cellStyle name="Encabezado 4 2 4" xfId="711"/>
    <cellStyle name="Encabezado 4 2 4 2" xfId="712"/>
    <cellStyle name="Encabezado 4 2 4 2 2" xfId="713"/>
    <cellStyle name="Encabezado 4 2 4 2 2 2" xfId="714"/>
    <cellStyle name="Encabezado 4 2 4 2 3" xfId="715"/>
    <cellStyle name="Encabezado 4 2 4 3" xfId="716"/>
    <cellStyle name="Encabezado 4 2 4 3 2" xfId="717"/>
    <cellStyle name="Encabezado 4 2 5" xfId="718"/>
    <cellStyle name="Encabezado 4 2 6" xfId="719"/>
    <cellStyle name="Encabezado 4 2 6 2" xfId="720"/>
    <cellStyle name="Encabezado 4 2 7" xfId="721"/>
    <cellStyle name="Encabezado 4 3" xfId="722"/>
    <cellStyle name="Encabezado 4 3 2" xfId="723"/>
    <cellStyle name="Encabezado 4 3 2 2" xfId="724"/>
    <cellStyle name="Encabezado 4 3 2 2 2" xfId="725"/>
    <cellStyle name="Encabezado 4 3 2 2 2 2" xfId="726"/>
    <cellStyle name="Encabezado 4 3 2 2 2 2 2" xfId="727"/>
    <cellStyle name="Encabezado 4 3 2 2 2 3" xfId="728"/>
    <cellStyle name="Encabezado 4 3 2 2 3" xfId="729"/>
    <cellStyle name="Encabezado 4 3 2 2 3 2" xfId="730"/>
    <cellStyle name="Encabezado 4 3 2 3" xfId="731"/>
    <cellStyle name="Encabezado 4 3 2 4" xfId="732"/>
    <cellStyle name="Encabezado 4 3 2 4 2" xfId="733"/>
    <cellStyle name="Encabezado 4 3 2 5" xfId="734"/>
    <cellStyle name="Encabezado 4 3 3" xfId="735"/>
    <cellStyle name="Encabezado 4 3 3 2" xfId="736"/>
    <cellStyle name="Encabezado 4 3 3 2 2" xfId="737"/>
    <cellStyle name="Encabezado 4 3 3 2 2 2" xfId="738"/>
    <cellStyle name="Encabezado 4 3 3 2 3" xfId="739"/>
    <cellStyle name="Encabezado 4 3 3 3" xfId="740"/>
    <cellStyle name="Encabezado 4 3 3 3 2" xfId="741"/>
    <cellStyle name="Encabezado 4 3 4" xfId="742"/>
    <cellStyle name="Encabezado 4 3 4 2" xfId="743"/>
    <cellStyle name="Encabezado 4 3 5" xfId="744"/>
    <cellStyle name="Encabezado 4 3 6" xfId="745"/>
    <cellStyle name="Encabezado 4 4" xfId="746"/>
    <cellStyle name="Encabezado 4 4 2" xfId="747"/>
    <cellStyle name="Encabezado 4 4 2 2" xfId="748"/>
    <cellStyle name="Encabezado 4 4 2 2 2" xfId="749"/>
    <cellStyle name="Encabezado 4 4 2 3" xfId="750"/>
    <cellStyle name="Encabezado 4 4 3" xfId="751"/>
    <cellStyle name="Encabezado 4 4 3 2" xfId="752"/>
    <cellStyle name="Encabezado 4 5" xfId="753"/>
    <cellStyle name="Encabezado 4 5 2" xfId="754"/>
    <cellStyle name="Encabezado 4 5 3" xfId="755"/>
    <cellStyle name="Encabezado 4 6" xfId="756"/>
    <cellStyle name="Encabezado 4 6 2" xfId="757"/>
    <cellStyle name="Encabezado 4 7" xfId="758"/>
    <cellStyle name="Énfasis1 2" xfId="759"/>
    <cellStyle name="Énfasis1 3" xfId="760"/>
    <cellStyle name="Énfasis2 2" xfId="761"/>
    <cellStyle name="Énfasis2 3" xfId="762"/>
    <cellStyle name="Énfasis3 2" xfId="763"/>
    <cellStyle name="Énfasis3 3" xfId="764"/>
    <cellStyle name="Énfasis4 2" xfId="765"/>
    <cellStyle name="Énfasis4 3" xfId="766"/>
    <cellStyle name="Énfasis5 2" xfId="767"/>
    <cellStyle name="Énfasis5 3" xfId="768"/>
    <cellStyle name="Énfasis6 2" xfId="769"/>
    <cellStyle name="Énfasis6 3" xfId="770"/>
    <cellStyle name="Entrada 2" xfId="771"/>
    <cellStyle name="Entrada 2 2" xfId="772"/>
    <cellStyle name="Entrada 2 2 2" xfId="773"/>
    <cellStyle name="Entrada 2 2 2 2" xfId="774"/>
    <cellStyle name="Entrada 2 2 2 2 2" xfId="775"/>
    <cellStyle name="Entrada 2 2 2 2 2 2" xfId="776"/>
    <cellStyle name="Entrada 2 2 2 2 2 2 2" xfId="777"/>
    <cellStyle name="Entrada 2 2 2 2 2 3" xfId="778"/>
    <cellStyle name="Entrada 2 2 2 2 3" xfId="779"/>
    <cellStyle name="Entrada 2 2 2 2 3 2" xfId="780"/>
    <cellStyle name="Entrada 2 2 2 3" xfId="781"/>
    <cellStyle name="Entrada 2 2 2 4" xfId="782"/>
    <cellStyle name="Entrada 2 2 2 4 2" xfId="783"/>
    <cellStyle name="Entrada 2 2 2 5" xfId="784"/>
    <cellStyle name="Entrada 2 2 3" xfId="785"/>
    <cellStyle name="Entrada 2 2 3 2" xfId="786"/>
    <cellStyle name="Entrada 2 2 3 2 2" xfId="787"/>
    <cellStyle name="Entrada 2 2 3 2 2 2" xfId="788"/>
    <cellStyle name="Entrada 2 2 3 2 3" xfId="789"/>
    <cellStyle name="Entrada 2 2 3 3" xfId="790"/>
    <cellStyle name="Entrada 2 2 3 3 2" xfId="791"/>
    <cellStyle name="Entrada 2 2 4" xfId="792"/>
    <cellStyle name="Entrada 2 2 4 2" xfId="793"/>
    <cellStyle name="Entrada 2 2 5" xfId="794"/>
    <cellStyle name="Entrada 2 3" xfId="795"/>
    <cellStyle name="Entrada 2 4" xfId="796"/>
    <cellStyle name="Entrada 2 4 2" xfId="797"/>
    <cellStyle name="Entrada 2 4 2 2" xfId="798"/>
    <cellStyle name="Entrada 2 4 2 2 2" xfId="799"/>
    <cellStyle name="Entrada 2 4 2 3" xfId="800"/>
    <cellStyle name="Entrada 2 4 3" xfId="801"/>
    <cellStyle name="Entrada 2 4 3 2" xfId="802"/>
    <cellStyle name="Entrada 2 5" xfId="803"/>
    <cellStyle name="Entrada 2 6" xfId="804"/>
    <cellStyle name="Entrada 2 6 2" xfId="805"/>
    <cellStyle name="Entrada 2 7" xfId="806"/>
    <cellStyle name="Entrada 3" xfId="807"/>
    <cellStyle name="Entrada 3 2" xfId="808"/>
    <cellStyle name="Entrada 3 2 2" xfId="809"/>
    <cellStyle name="Entrada 3 2 2 2" xfId="810"/>
    <cellStyle name="Entrada 3 2 2 2 2" xfId="811"/>
    <cellStyle name="Entrada 3 2 2 2 2 2" xfId="812"/>
    <cellStyle name="Entrada 3 2 2 2 3" xfId="813"/>
    <cellStyle name="Entrada 3 2 2 3" xfId="814"/>
    <cellStyle name="Entrada 3 2 2 3 2" xfId="815"/>
    <cellStyle name="Entrada 3 2 3" xfId="816"/>
    <cellStyle name="Entrada 3 2 4" xfId="817"/>
    <cellStyle name="Entrada 3 2 4 2" xfId="818"/>
    <cellStyle name="Entrada 3 2 5" xfId="819"/>
    <cellStyle name="Entrada 3 3" xfId="820"/>
    <cellStyle name="Entrada 3 3 2" xfId="821"/>
    <cellStyle name="Entrada 3 3 2 2" xfId="822"/>
    <cellStyle name="Entrada 3 3 2 2 2" xfId="823"/>
    <cellStyle name="Entrada 3 3 2 3" xfId="824"/>
    <cellStyle name="Entrada 3 3 3" xfId="825"/>
    <cellStyle name="Entrada 3 3 3 2" xfId="826"/>
    <cellStyle name="Entrada 3 4" xfId="827"/>
    <cellStyle name="Entrada 3 4 2" xfId="828"/>
    <cellStyle name="Entrada 3 5" xfId="829"/>
    <cellStyle name="Entrada 3 6" xfId="830"/>
    <cellStyle name="Entrada 4" xfId="831"/>
    <cellStyle name="Entrada 4 2" xfId="832"/>
    <cellStyle name="Entrada 4 2 2" xfId="833"/>
    <cellStyle name="Entrada 4 2 2 2" xfId="834"/>
    <cellStyle name="Entrada 4 2 3" xfId="835"/>
    <cellStyle name="Entrada 4 3" xfId="836"/>
    <cellStyle name="Entrada 4 3 2" xfId="837"/>
    <cellStyle name="Entrada 5" xfId="838"/>
    <cellStyle name="Entrada 5 2" xfId="839"/>
    <cellStyle name="Entrada 5 3" xfId="840"/>
    <cellStyle name="Entrada 6" xfId="841"/>
    <cellStyle name="Entrada 6 2" xfId="842"/>
    <cellStyle name="Entrada 7" xfId="843"/>
    <cellStyle name="Estilo 1" xfId="844"/>
    <cellStyle name="Euro" xfId="14"/>
    <cellStyle name="Euro 10" xfId="845"/>
    <cellStyle name="Euro 11" xfId="846"/>
    <cellStyle name="Euro 2" xfId="847"/>
    <cellStyle name="Euro 2 2" xfId="848"/>
    <cellStyle name="Euro 2 3" xfId="1398"/>
    <cellStyle name="Euro 3" xfId="849"/>
    <cellStyle name="Euro 3 2" xfId="850"/>
    <cellStyle name="Euro 4" xfId="851"/>
    <cellStyle name="Euro 4 2" xfId="852"/>
    <cellStyle name="Euro 4 3" xfId="1399"/>
    <cellStyle name="Euro 5" xfId="853"/>
    <cellStyle name="Euro 5 2" xfId="854"/>
    <cellStyle name="Euro 6" xfId="855"/>
    <cellStyle name="Euro 7" xfId="856"/>
    <cellStyle name="Euro 8" xfId="857"/>
    <cellStyle name="Euro 9" xfId="858"/>
    <cellStyle name="Euro 9 2" xfId="859"/>
    <cellStyle name="Explanatory Text" xfId="860"/>
    <cellStyle name="Explanatory Text 2" xfId="861"/>
    <cellStyle name="Explanatory Text 3" xfId="862"/>
    <cellStyle name="Explanatory Text 4" xfId="863"/>
    <cellStyle name="Explanatory Text 5" xfId="864"/>
    <cellStyle name="Fixed" xfId="865"/>
    <cellStyle name="Followed Hyperlink" xfId="866"/>
    <cellStyle name="Garamond 10" xfId="867"/>
    <cellStyle name="Good" xfId="868"/>
    <cellStyle name="Good 2" xfId="869"/>
    <cellStyle name="Good 3" xfId="870"/>
    <cellStyle name="Good 4" xfId="871"/>
    <cellStyle name="Good 5" xfId="872"/>
    <cellStyle name="Heading 1" xfId="873"/>
    <cellStyle name="Heading 1 2" xfId="874"/>
    <cellStyle name="Heading 1 3" xfId="875"/>
    <cellStyle name="Heading 1 4" xfId="876"/>
    <cellStyle name="Heading 1 5" xfId="877"/>
    <cellStyle name="Heading 2" xfId="878"/>
    <cellStyle name="Heading 2 2" xfId="879"/>
    <cellStyle name="Heading 2 3" xfId="880"/>
    <cellStyle name="Heading 2 4" xfId="881"/>
    <cellStyle name="Heading 2 5" xfId="882"/>
    <cellStyle name="Heading 3" xfId="883"/>
    <cellStyle name="Heading 3 2" xfId="884"/>
    <cellStyle name="Heading 3 3" xfId="885"/>
    <cellStyle name="Heading 3 4" xfId="886"/>
    <cellStyle name="Heading 3 5" xfId="887"/>
    <cellStyle name="Heading 4" xfId="888"/>
    <cellStyle name="Heading 4 2" xfId="889"/>
    <cellStyle name="Heading 4 3" xfId="890"/>
    <cellStyle name="Heading 4 4" xfId="891"/>
    <cellStyle name="Heading 4 5" xfId="892"/>
    <cellStyle name="HEADING1" xfId="893"/>
    <cellStyle name="HEADING2" xfId="894"/>
    <cellStyle name="Hipervínculo 2" xfId="895"/>
    <cellStyle name="Hyperlink" xfId="896"/>
    <cellStyle name="imf-one decimal" xfId="897"/>
    <cellStyle name="imf-zero decimal" xfId="898"/>
    <cellStyle name="Incorrecto 2" xfId="899"/>
    <cellStyle name="Incorrecto 3" xfId="900"/>
    <cellStyle name="Input" xfId="901"/>
    <cellStyle name="Input 2" xfId="902"/>
    <cellStyle name="Input 3" xfId="903"/>
    <cellStyle name="Input 4" xfId="904"/>
    <cellStyle name="Input 5" xfId="905"/>
    <cellStyle name="Linked Cell" xfId="906"/>
    <cellStyle name="Linked Cell 2" xfId="907"/>
    <cellStyle name="Linked Cell 3" xfId="908"/>
    <cellStyle name="Linked Cell 4" xfId="909"/>
    <cellStyle name="Linked Cell 5" xfId="910"/>
    <cellStyle name="MacroCode" xfId="911"/>
    <cellStyle name="Millares 11" xfId="1400"/>
    <cellStyle name="Millares 12" xfId="1401"/>
    <cellStyle name="Millares 12 2" xfId="1402"/>
    <cellStyle name="Millares 2" xfId="8"/>
    <cellStyle name="Millares 2 10" xfId="912"/>
    <cellStyle name="Millares 2 2" xfId="913"/>
    <cellStyle name="Millares 2 2 2" xfId="914"/>
    <cellStyle name="Millares 2 2 3" xfId="1403"/>
    <cellStyle name="Millares 2 2 4" xfId="1404"/>
    <cellStyle name="Millares 2 2 5" xfId="1405"/>
    <cellStyle name="Millares 2 3" xfId="915"/>
    <cellStyle name="Millares 2 3 2" xfId="916"/>
    <cellStyle name="Millares 2 4" xfId="917"/>
    <cellStyle name="Millares 2 5" xfId="918"/>
    <cellStyle name="Millares 2 6" xfId="919"/>
    <cellStyle name="Millares 2 7" xfId="920"/>
    <cellStyle name="Millares 2 8" xfId="921"/>
    <cellStyle name="Millares 2_Grafico MAT_d" xfId="922"/>
    <cellStyle name="Millares 3" xfId="12"/>
    <cellStyle name="Millares 3 10" xfId="923"/>
    <cellStyle name="Millares 3 11" xfId="924"/>
    <cellStyle name="Millares 3 12" xfId="925"/>
    <cellStyle name="Millares 3 2" xfId="926"/>
    <cellStyle name="Millares 3 3" xfId="927"/>
    <cellStyle name="Millares 3 3 2" xfId="1406"/>
    <cellStyle name="Millares 3 4" xfId="928"/>
    <cellStyle name="Millares 3 5" xfId="929"/>
    <cellStyle name="Millares 3 5 2" xfId="930"/>
    <cellStyle name="Millares 3 6" xfId="931"/>
    <cellStyle name="Millares 3 7" xfId="932"/>
    <cellStyle name="Millares 3 8" xfId="933"/>
    <cellStyle name="Millares 3 9" xfId="934"/>
    <cellStyle name="Millares 4" xfId="935"/>
    <cellStyle name="Millares 4 2" xfId="13"/>
    <cellStyle name="Millares 4 2 2" xfId="1407"/>
    <cellStyle name="Millares 4 3" xfId="936"/>
    <cellStyle name="Millares 5" xfId="937"/>
    <cellStyle name="Millares 5 2" xfId="938"/>
    <cellStyle name="Millares 5 3" xfId="939"/>
    <cellStyle name="Millares 5 4" xfId="940"/>
    <cellStyle name="Millares 6" xfId="941"/>
    <cellStyle name="Millares 7" xfId="1408"/>
    <cellStyle name="Millares 8" xfId="1409"/>
    <cellStyle name="Millares 9" xfId="1410"/>
    <cellStyle name="Moneda 2" xfId="1411"/>
    <cellStyle name="Moneda 3" xfId="1412"/>
    <cellStyle name="Moneda 4" xfId="1413"/>
    <cellStyle name="Neutral 2" xfId="942"/>
    <cellStyle name="Neutral 2 2" xfId="943"/>
    <cellStyle name="Neutral 2 3" xfId="944"/>
    <cellStyle name="Neutral 2 4" xfId="945"/>
    <cellStyle name="Neutral 2 5" xfId="946"/>
    <cellStyle name="Neutral 2 6" xfId="947"/>
    <cellStyle name="Neutral 2 7" xfId="948"/>
    <cellStyle name="Neutral 3" xfId="949"/>
    <cellStyle name="Neutral 3 2" xfId="950"/>
    <cellStyle name="Neutral 3 2 2" xfId="951"/>
    <cellStyle name="Neutral 3 2 2 2" xfId="952"/>
    <cellStyle name="Neutral 3 2 2 2 2" xfId="953"/>
    <cellStyle name="Neutral 3 2 2 2 2 2" xfId="954"/>
    <cellStyle name="Neutral 3 2 2 2 3" xfId="955"/>
    <cellStyle name="Neutral 3 2 2 3" xfId="956"/>
    <cellStyle name="Neutral 3 2 2 3 2" xfId="957"/>
    <cellStyle name="Neutral 3 2 3" xfId="958"/>
    <cellStyle name="Neutral 3 2 4" xfId="959"/>
    <cellStyle name="Neutral 3 2 4 2" xfId="960"/>
    <cellStyle name="Neutral 3 2 5" xfId="961"/>
    <cellStyle name="Neutral 3 3" xfId="962"/>
    <cellStyle name="Neutral 3 3 2" xfId="963"/>
    <cellStyle name="Neutral 3 3 2 2" xfId="964"/>
    <cellStyle name="Neutral 3 3 2 2 2" xfId="965"/>
    <cellStyle name="Neutral 3 3 2 3" xfId="966"/>
    <cellStyle name="Neutral 3 3 3" xfId="967"/>
    <cellStyle name="Neutral 3 3 3 2" xfId="968"/>
    <cellStyle name="Neutral 3 4" xfId="969"/>
    <cellStyle name="Neutral 3 4 2" xfId="970"/>
    <cellStyle name="Neutral 3 5" xfId="971"/>
    <cellStyle name="Neutral 3 6" xfId="972"/>
    <cellStyle name="Neutral 3 6 2" xfId="973"/>
    <cellStyle name="Neutral 4" xfId="974"/>
    <cellStyle name="Neutral 4 2" xfId="975"/>
    <cellStyle name="Neutral 4 2 2" xfId="976"/>
    <cellStyle name="Neutral 4 2 2 2" xfId="977"/>
    <cellStyle name="Neutral 4 2 3" xfId="978"/>
    <cellStyle name="Neutral 4 3" xfId="979"/>
    <cellStyle name="Neutral 4 3 2" xfId="980"/>
    <cellStyle name="Neutral 5" xfId="981"/>
    <cellStyle name="Neutral 5 2" xfId="982"/>
    <cellStyle name="Neutral 5 3" xfId="983"/>
    <cellStyle name="Neutral 6" xfId="984"/>
    <cellStyle name="Neutral 6 2" xfId="985"/>
    <cellStyle name="Neutral 7" xfId="986"/>
    <cellStyle name="No-definido" xfId="987"/>
    <cellStyle name="No-definido 2" xfId="988"/>
    <cellStyle name="No-definido 2 2" xfId="989"/>
    <cellStyle name="No-definido 3" xfId="990"/>
    <cellStyle name="No-definido 4" xfId="991"/>
    <cellStyle name="No-definido 5" xfId="992"/>
    <cellStyle name="Normal" xfId="0" builtinId="0"/>
    <cellStyle name="Normal - Modelo1" xfId="993"/>
    <cellStyle name="Normal - Style1" xfId="994"/>
    <cellStyle name="Normal 10" xfId="995"/>
    <cellStyle name="Normal 10 2" xfId="996"/>
    <cellStyle name="Normal 10 3" xfId="997"/>
    <cellStyle name="Normal 11" xfId="998"/>
    <cellStyle name="Normal 11 2" xfId="999"/>
    <cellStyle name="Normal 11 3" xfId="1000"/>
    <cellStyle name="Normal 12" xfId="1001"/>
    <cellStyle name="Normal 12 2" xfId="1414"/>
    <cellStyle name="Normal 13" xfId="1002"/>
    <cellStyle name="Normal 13 2" xfId="1415"/>
    <cellStyle name="Normal 14" xfId="1003"/>
    <cellStyle name="Normal 14 2" xfId="1004"/>
    <cellStyle name="Normal 14 3" xfId="1005"/>
    <cellStyle name="Normal 14 3 2" xfId="1006"/>
    <cellStyle name="Normal 15" xfId="5"/>
    <cellStyle name="Normal 15 2" xfId="1007"/>
    <cellStyle name="Normal 15_Grafico MAT_d" xfId="1008"/>
    <cellStyle name="Normal 16" xfId="1009"/>
    <cellStyle name="Normal 16 2" xfId="1010"/>
    <cellStyle name="Normal 16 3" xfId="1011"/>
    <cellStyle name="Normal 16 3 2" xfId="1012"/>
    <cellStyle name="Normal 16_Grafico MAT_d" xfId="1013"/>
    <cellStyle name="Normal 17" xfId="1014"/>
    <cellStyle name="Normal 18" xfId="1015"/>
    <cellStyle name="Normal 19" xfId="1016"/>
    <cellStyle name="Normal 2" xfId="1"/>
    <cellStyle name="Normal 2 2" xfId="3"/>
    <cellStyle name="Normal 2 2 2" xfId="1017"/>
    <cellStyle name="Normal 2 2 2 2" xfId="1416"/>
    <cellStyle name="Normal 2 2 3" xfId="1018"/>
    <cellStyle name="Normal 2 2 4" xfId="1019"/>
    <cellStyle name="Normal 2 3" xfId="1020"/>
    <cellStyle name="Normal 2 3 2" xfId="1417"/>
    <cellStyle name="Normal 2 3 3" xfId="1418"/>
    <cellStyle name="Normal 2 4" xfId="1021"/>
    <cellStyle name="Normal 2 5" xfId="1022"/>
    <cellStyle name="Normal 2 6" xfId="1023"/>
    <cellStyle name="Normal 2 7" xfId="1024"/>
    <cellStyle name="Normal 2 8" xfId="1025"/>
    <cellStyle name="Normal 2 9" xfId="2"/>
    <cellStyle name="Normal 2 9 2" xfId="1026"/>
    <cellStyle name="Normal 2_Base de datos de Ind. MyF" xfId="1027"/>
    <cellStyle name="Normal 20" xfId="1028"/>
    <cellStyle name="Normal 21" xfId="1029"/>
    <cellStyle name="Normal 22" xfId="1030"/>
    <cellStyle name="Normal 23" xfId="1031"/>
    <cellStyle name="Normal 24" xfId="1032"/>
    <cellStyle name="Normal 25" xfId="1033"/>
    <cellStyle name="Normal 26" xfId="1034"/>
    <cellStyle name="Normal 27" xfId="1035"/>
    <cellStyle name="Normal 28" xfId="1036"/>
    <cellStyle name="Normal 28 2" xfId="1037"/>
    <cellStyle name="Normal 28 2 2" xfId="1038"/>
    <cellStyle name="Normal 29" xfId="1039"/>
    <cellStyle name="Normal 29 2" xfId="1040"/>
    <cellStyle name="Normal 29 2 2" xfId="1041"/>
    <cellStyle name="Normal 29 3" xfId="1419"/>
    <cellStyle name="Normal 3" xfId="6"/>
    <cellStyle name="Normal 3 10" xfId="1042"/>
    <cellStyle name="Normal 3 11" xfId="1043"/>
    <cellStyle name="Normal 3 12" xfId="1044"/>
    <cellStyle name="Normal 3 13" xfId="1045"/>
    <cellStyle name="Normal 3 2" xfId="11"/>
    <cellStyle name="Normal 3 2 2" xfId="1046"/>
    <cellStyle name="Normal 3 2 3" xfId="1047"/>
    <cellStyle name="Normal 3 2 4" xfId="1048"/>
    <cellStyle name="Normal 3 2 5" xfId="1049"/>
    <cellStyle name="Normal 3 3" xfId="1050"/>
    <cellStyle name="Normal 3 3 2" xfId="1051"/>
    <cellStyle name="Normal 3 3 3" xfId="1052"/>
    <cellStyle name="Normal 3 4" xfId="1053"/>
    <cellStyle name="Normal 3 5" xfId="1054"/>
    <cellStyle name="Normal 3 6" xfId="1055"/>
    <cellStyle name="Normal 3 7" xfId="1056"/>
    <cellStyle name="Normal 3 8" xfId="1057"/>
    <cellStyle name="Normal 3 9" xfId="1058"/>
    <cellStyle name="Normal 3 9 2" xfId="1059"/>
    <cellStyle name="Normal 3_Base de datos de Ind. MyF" xfId="1060"/>
    <cellStyle name="Normal 30" xfId="1061"/>
    <cellStyle name="Normal 31" xfId="1062"/>
    <cellStyle name="Normal 32" xfId="1063"/>
    <cellStyle name="Normal 33" xfId="1064"/>
    <cellStyle name="Normal 34" xfId="1065"/>
    <cellStyle name="Normal 35" xfId="1066"/>
    <cellStyle name="Normal 36" xfId="1067"/>
    <cellStyle name="Normal 37" xfId="1068"/>
    <cellStyle name="Normal 37 2" xfId="1069"/>
    <cellStyle name="Normal 37 2 2" xfId="1070"/>
    <cellStyle name="Normal 37 3" xfId="1420"/>
    <cellStyle name="Normal 38" xfId="1071"/>
    <cellStyle name="Normal 39" xfId="1072"/>
    <cellStyle name="Normal 4" xfId="4"/>
    <cellStyle name="Normal 4 10" xfId="1073"/>
    <cellStyle name="Normal 4 2" xfId="1074"/>
    <cellStyle name="Normal 4 2 2" xfId="1075"/>
    <cellStyle name="Normal 4 3" xfId="1076"/>
    <cellStyle name="Normal 4 3 2" xfId="1077"/>
    <cellStyle name="Normal 4 4" xfId="1078"/>
    <cellStyle name="Normal 4 4 2" xfId="1079"/>
    <cellStyle name="Normal 4 5" xfId="1080"/>
    <cellStyle name="Normal 4 6" xfId="1081"/>
    <cellStyle name="Normal 4 7" xfId="1082"/>
    <cellStyle name="Normal 4 8" xfId="1083"/>
    <cellStyle name="Normal 4 9" xfId="1084"/>
    <cellStyle name="Normal 4_Base de datos de Ind. MyF" xfId="1085"/>
    <cellStyle name="Normal 40" xfId="1086"/>
    <cellStyle name="Normal 41" xfId="1087"/>
    <cellStyle name="Normal 42" xfId="1088"/>
    <cellStyle name="Normal 43" xfId="1089"/>
    <cellStyle name="Normal 43 2" xfId="1090"/>
    <cellStyle name="Normal 43 3" xfId="1091"/>
    <cellStyle name="Normal 44" xfId="1092"/>
    <cellStyle name="Normal 45" xfId="1093"/>
    <cellStyle name="Normal 46" xfId="1094"/>
    <cellStyle name="Normal 47" xfId="1095"/>
    <cellStyle name="Normal 48" xfId="1096"/>
    <cellStyle name="Normal 49" xfId="1097"/>
    <cellStyle name="Normal 5" xfId="7"/>
    <cellStyle name="Normal 5 2" xfId="15"/>
    <cellStyle name="Normal 5 2 2" xfId="1421"/>
    <cellStyle name="Normal 5 3" xfId="1422"/>
    <cellStyle name="Normal 5_TIPOS CAMBIO" xfId="1423"/>
    <cellStyle name="Normal 50" xfId="1098"/>
    <cellStyle name="Normal 51" xfId="1099"/>
    <cellStyle name="Normal 52" xfId="1100"/>
    <cellStyle name="Normal 53" xfId="1101"/>
    <cellStyle name="Normal 54" xfId="1102"/>
    <cellStyle name="Normal 55" xfId="1103"/>
    <cellStyle name="Normal 56" xfId="1104"/>
    <cellStyle name="Normal 57" xfId="1105"/>
    <cellStyle name="Normal 58" xfId="1106"/>
    <cellStyle name="Normal 59" xfId="1107"/>
    <cellStyle name="Normal 6" xfId="9"/>
    <cellStyle name="Normal 6 2" xfId="1424"/>
    <cellStyle name="Normal 60" xfId="1108"/>
    <cellStyle name="Normal 7" xfId="1109"/>
    <cellStyle name="Normal 7 2" xfId="10"/>
    <cellStyle name="Normal 7 3" xfId="1425"/>
    <cellStyle name="Normal 8" xfId="1110"/>
    <cellStyle name="Normal 8 2" xfId="1111"/>
    <cellStyle name="Normal 8 3" xfId="1426"/>
    <cellStyle name="Normal 9" xfId="1112"/>
    <cellStyle name="Normal 9 2" xfId="1113"/>
    <cellStyle name="Normal 9 3" xfId="1427"/>
    <cellStyle name="Notas 2" xfId="1114"/>
    <cellStyle name="Notas 2 2" xfId="1115"/>
    <cellStyle name="Notas 2 2 2" xfId="1116"/>
    <cellStyle name="Notas 2 3" xfId="1428"/>
    <cellStyle name="Notas 2 4" xfId="1429"/>
    <cellStyle name="Notas 2 5" xfId="1430"/>
    <cellStyle name="Notas 2 6" xfId="1431"/>
    <cellStyle name="Notas 2 7" xfId="1432"/>
    <cellStyle name="Notas 2 8" xfId="1433"/>
    <cellStyle name="Notas 3" xfId="1117"/>
    <cellStyle name="Notas 3 2" xfId="1118"/>
    <cellStyle name="Notas 3 3" xfId="1119"/>
    <cellStyle name="Notas 3 4" xfId="1120"/>
    <cellStyle name="Notas 3 4 2" xfId="1121"/>
    <cellStyle name="Notas 4" xfId="1122"/>
    <cellStyle name="Notas 4 2" xfId="1123"/>
    <cellStyle name="Notas 4 3" xfId="1124"/>
    <cellStyle name="Notas 4 3 2" xfId="1125"/>
    <cellStyle name="Notas 5" xfId="1126"/>
    <cellStyle name="Note" xfId="1127"/>
    <cellStyle name="Note 2" xfId="1128"/>
    <cellStyle name="Note 2 2" xfId="1129"/>
    <cellStyle name="Note 3" xfId="1130"/>
    <cellStyle name="Note 3 2" xfId="1131"/>
    <cellStyle name="Note 4" xfId="1132"/>
    <cellStyle name="Note 4 2" xfId="1133"/>
    <cellStyle name="Note 5" xfId="1134"/>
    <cellStyle name="Note 5 2" xfId="1135"/>
    <cellStyle name="Note 6" xfId="1136"/>
    <cellStyle name="Note 7" xfId="1137"/>
    <cellStyle name="Note 8" xfId="1138"/>
    <cellStyle name="Note_Base de datos de Ind. MyF" xfId="1139"/>
    <cellStyle name="Output" xfId="1140"/>
    <cellStyle name="Output 2" xfId="1141"/>
    <cellStyle name="Output 3" xfId="1142"/>
    <cellStyle name="Output 4" xfId="1143"/>
    <cellStyle name="Output 5" xfId="1144"/>
    <cellStyle name="Percent 2" xfId="1145"/>
    <cellStyle name="percentage difference one decimal" xfId="1146"/>
    <cellStyle name="percentage difference zero decimal" xfId="1147"/>
    <cellStyle name="Porcentaje 2" xfId="1148"/>
    <cellStyle name="Porcentaje 2 2" xfId="1434"/>
    <cellStyle name="Porcentual 2" xfId="1149"/>
    <cellStyle name="Porcentual 2 2" xfId="1150"/>
    <cellStyle name="Porcentual 2 3" xfId="1151"/>
    <cellStyle name="Porcentual 2 4" xfId="1152"/>
    <cellStyle name="Porcentual 2 5" xfId="1153"/>
    <cellStyle name="Porcentual 2 6" xfId="1154"/>
    <cellStyle name="Porcentual 2 7" xfId="1155"/>
    <cellStyle name="Porcentual 2 8" xfId="1156"/>
    <cellStyle name="Porcentual 3" xfId="1435"/>
    <cellStyle name="Red Text" xfId="1157"/>
    <cellStyle name="Rótulo" xfId="1158"/>
    <cellStyle name="Salida 2" xfId="1159"/>
    <cellStyle name="Salida 3" xfId="1160"/>
    <cellStyle name="Texto de advertencia 2" xfId="1161"/>
    <cellStyle name="Texto de advertencia 2 2" xfId="1162"/>
    <cellStyle name="Texto de advertencia 2 2 2" xfId="1163"/>
    <cellStyle name="Texto de advertencia 2 2 2 2" xfId="1164"/>
    <cellStyle name="Texto de advertencia 2 2 2 2 2" xfId="1165"/>
    <cellStyle name="Texto de advertencia 2 2 2 2 2 2" xfId="1166"/>
    <cellStyle name="Texto de advertencia 2 2 2 2 2 2 2" xfId="1167"/>
    <cellStyle name="Texto de advertencia 2 2 2 2 2 3" xfId="1168"/>
    <cellStyle name="Texto de advertencia 2 2 2 2 3" xfId="1169"/>
    <cellStyle name="Texto de advertencia 2 2 2 2 3 2" xfId="1170"/>
    <cellStyle name="Texto de advertencia 2 2 2 3" xfId="1171"/>
    <cellStyle name="Texto de advertencia 2 2 2 4" xfId="1172"/>
    <cellStyle name="Texto de advertencia 2 2 2 4 2" xfId="1173"/>
    <cellStyle name="Texto de advertencia 2 2 2 5" xfId="1174"/>
    <cellStyle name="Texto de advertencia 2 2 3" xfId="1175"/>
    <cellStyle name="Texto de advertencia 2 2 3 2" xfId="1176"/>
    <cellStyle name="Texto de advertencia 2 2 3 2 2" xfId="1177"/>
    <cellStyle name="Texto de advertencia 2 2 3 2 2 2" xfId="1178"/>
    <cellStyle name="Texto de advertencia 2 2 3 2 3" xfId="1179"/>
    <cellStyle name="Texto de advertencia 2 2 3 3" xfId="1180"/>
    <cellStyle name="Texto de advertencia 2 2 3 3 2" xfId="1181"/>
    <cellStyle name="Texto de advertencia 2 2 4" xfId="1182"/>
    <cellStyle name="Texto de advertencia 2 2 4 2" xfId="1183"/>
    <cellStyle name="Texto de advertencia 2 2 5" xfId="1184"/>
    <cellStyle name="Texto de advertencia 2 3" xfId="1185"/>
    <cellStyle name="Texto de advertencia 2 4" xfId="1186"/>
    <cellStyle name="Texto de advertencia 2 4 2" xfId="1187"/>
    <cellStyle name="Texto de advertencia 2 4 2 2" xfId="1188"/>
    <cellStyle name="Texto de advertencia 2 4 2 2 2" xfId="1189"/>
    <cellStyle name="Texto de advertencia 2 4 2 3" xfId="1190"/>
    <cellStyle name="Texto de advertencia 2 4 3" xfId="1191"/>
    <cellStyle name="Texto de advertencia 2 4 3 2" xfId="1192"/>
    <cellStyle name="Texto de advertencia 2 5" xfId="1193"/>
    <cellStyle name="Texto de advertencia 2 6" xfId="1194"/>
    <cellStyle name="Texto de advertencia 2 6 2" xfId="1195"/>
    <cellStyle name="Texto de advertencia 2 7" xfId="1196"/>
    <cellStyle name="Texto de advertencia 3" xfId="1197"/>
    <cellStyle name="Texto de advertencia 3 2" xfId="1198"/>
    <cellStyle name="Texto de advertencia 3 2 2" xfId="1199"/>
    <cellStyle name="Texto de advertencia 3 2 2 2" xfId="1200"/>
    <cellStyle name="Texto de advertencia 3 2 2 2 2" xfId="1201"/>
    <cellStyle name="Texto de advertencia 3 2 2 2 2 2" xfId="1202"/>
    <cellStyle name="Texto de advertencia 3 2 2 2 3" xfId="1203"/>
    <cellStyle name="Texto de advertencia 3 2 2 3" xfId="1204"/>
    <cellStyle name="Texto de advertencia 3 2 2 3 2" xfId="1205"/>
    <cellStyle name="Texto de advertencia 3 2 3" xfId="1206"/>
    <cellStyle name="Texto de advertencia 3 2 4" xfId="1207"/>
    <cellStyle name="Texto de advertencia 3 2 4 2" xfId="1208"/>
    <cellStyle name="Texto de advertencia 3 2 5" xfId="1209"/>
    <cellStyle name="Texto de advertencia 3 3" xfId="1210"/>
    <cellStyle name="Texto de advertencia 3 3 2" xfId="1211"/>
    <cellStyle name="Texto de advertencia 3 3 2 2" xfId="1212"/>
    <cellStyle name="Texto de advertencia 3 3 2 2 2" xfId="1213"/>
    <cellStyle name="Texto de advertencia 3 3 2 3" xfId="1214"/>
    <cellStyle name="Texto de advertencia 3 3 3" xfId="1215"/>
    <cellStyle name="Texto de advertencia 3 3 3 2" xfId="1216"/>
    <cellStyle name="Texto de advertencia 3 4" xfId="1217"/>
    <cellStyle name="Texto de advertencia 3 4 2" xfId="1218"/>
    <cellStyle name="Texto de advertencia 3 5" xfId="1219"/>
    <cellStyle name="Texto de advertencia 3 6" xfId="1220"/>
    <cellStyle name="Texto de advertencia 4" xfId="1221"/>
    <cellStyle name="Texto de advertencia 4 2" xfId="1222"/>
    <cellStyle name="Texto de advertencia 4 2 2" xfId="1223"/>
    <cellStyle name="Texto de advertencia 4 2 2 2" xfId="1224"/>
    <cellStyle name="Texto de advertencia 4 2 3" xfId="1225"/>
    <cellStyle name="Texto de advertencia 4 3" xfId="1226"/>
    <cellStyle name="Texto de advertencia 4 3 2" xfId="1227"/>
    <cellStyle name="Texto de advertencia 5" xfId="1228"/>
    <cellStyle name="Texto de advertencia 5 2" xfId="1229"/>
    <cellStyle name="Texto de advertencia 5 3" xfId="1230"/>
    <cellStyle name="Texto de advertencia 6" xfId="1231"/>
    <cellStyle name="Texto de advertencia 6 2" xfId="1232"/>
    <cellStyle name="Texto de advertencia 7" xfId="1233"/>
    <cellStyle name="Texto explicativo 2" xfId="1234"/>
    <cellStyle name="Texto explicativo 3" xfId="1235"/>
    <cellStyle name="Title" xfId="1236"/>
    <cellStyle name="Title 2" xfId="1237"/>
    <cellStyle name="Title 3" xfId="1238"/>
    <cellStyle name="Title 4" xfId="1239"/>
    <cellStyle name="Title 5" xfId="1240"/>
    <cellStyle name="Título 1 2" xfId="1241"/>
    <cellStyle name="Título 1 3" xfId="1242"/>
    <cellStyle name="Título 2 2" xfId="1243"/>
    <cellStyle name="Título 2 3" xfId="1244"/>
    <cellStyle name="Título 3 2" xfId="1245"/>
    <cellStyle name="Título 3 3" xfId="1246"/>
    <cellStyle name="Título 4" xfId="1247"/>
    <cellStyle name="Título 5" xfId="1248"/>
    <cellStyle name="Título 6" xfId="1249"/>
    <cellStyle name="Título mincurgar12" xfId="1250"/>
    <cellStyle name="TopGrey" xfId="1251"/>
    <cellStyle name="Total 2" xfId="1252"/>
    <cellStyle name="Total 2 2" xfId="1253"/>
    <cellStyle name="Total 2 3" xfId="1254"/>
    <cellStyle name="Total 2 4" xfId="1255"/>
    <cellStyle name="Total 2 5" xfId="1256"/>
    <cellStyle name="Total 2 6" xfId="1257"/>
    <cellStyle name="Total 2 7" xfId="1258"/>
    <cellStyle name="Total 3" xfId="1259"/>
    <cellStyle name="Total 3 2" xfId="1260"/>
    <cellStyle name="Total 3 2 2" xfId="1261"/>
    <cellStyle name="Total 3 2 2 2" xfId="1262"/>
    <cellStyle name="Total 3 2 2 2 2" xfId="1263"/>
    <cellStyle name="Total 3 2 2 2 2 2" xfId="1264"/>
    <cellStyle name="Total 3 2 2 2 3" xfId="1265"/>
    <cellStyle name="Total 3 2 2 3" xfId="1266"/>
    <cellStyle name="Total 3 2 2 3 2" xfId="1267"/>
    <cellStyle name="Total 3 2 3" xfId="1268"/>
    <cellStyle name="Total 3 2 4" xfId="1269"/>
    <cellStyle name="Total 3 2 4 2" xfId="1270"/>
    <cellStyle name="Total 3 2 5" xfId="1271"/>
    <cellStyle name="Total 3 2 6" xfId="1272"/>
    <cellStyle name="Total 3 3" xfId="1273"/>
    <cellStyle name="Total 3 3 2" xfId="1274"/>
    <cellStyle name="Total 3 3 2 2" xfId="1275"/>
    <cellStyle name="Total 3 3 2 2 2" xfId="1276"/>
    <cellStyle name="Total 3 3 2 3" xfId="1277"/>
    <cellStyle name="Total 3 3 3" xfId="1278"/>
    <cellStyle name="Total 3 3 3 2" xfId="1279"/>
    <cellStyle name="Total 3 4" xfId="1280"/>
    <cellStyle name="Total 3 4 2" xfId="1281"/>
    <cellStyle name="Total 3 5" xfId="1282"/>
    <cellStyle name="Total 3 6" xfId="1283"/>
    <cellStyle name="Total 4" xfId="1284"/>
    <cellStyle name="Total 4 2" xfId="1285"/>
    <cellStyle name="Total 4 2 2" xfId="1286"/>
    <cellStyle name="Total 4 2 2 2" xfId="1287"/>
    <cellStyle name="Total 4 2 3" xfId="1288"/>
    <cellStyle name="Total 4 3" xfId="1289"/>
    <cellStyle name="Total 4 3 2" xfId="1290"/>
    <cellStyle name="Total 5" xfId="1291"/>
    <cellStyle name="Total 5 2" xfId="1292"/>
    <cellStyle name="Total 5 3" xfId="1293"/>
    <cellStyle name="Total 6" xfId="1294"/>
    <cellStyle name="Total 6 2" xfId="1295"/>
    <cellStyle name="Total 7" xfId="1296"/>
    <cellStyle name="Warning Text" xfId="1297"/>
    <cellStyle name="Warning Text 2" xfId="1298"/>
    <cellStyle name="Warning Text 3" xfId="1299"/>
    <cellStyle name="Warning Text 4" xfId="1300"/>
    <cellStyle name="Warning Text 5" xfId="130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67</xdr:row>
      <xdr:rowOff>0</xdr:rowOff>
    </xdr:from>
    <xdr:to>
      <xdr:col>15</xdr:col>
      <xdr:colOff>0</xdr:colOff>
      <xdr:row>68</xdr:row>
      <xdr:rowOff>133350</xdr:rowOff>
    </xdr:to>
    <xdr:pic>
      <xdr:nvPicPr>
        <xdr:cNvPr id="2" name="1 Imagen" descr="Logo_aprobado_negr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8350" y="129825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0</xdr:colOff>
      <xdr:row>70</xdr:row>
      <xdr:rowOff>171450</xdr:rowOff>
    </xdr:to>
    <xdr:pic>
      <xdr:nvPicPr>
        <xdr:cNvPr id="3" name="2 Imagen" descr="Logo_aprobado_negr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8350" y="12982575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0</xdr:colOff>
      <xdr:row>68</xdr:row>
      <xdr:rowOff>133350</xdr:rowOff>
    </xdr:to>
    <xdr:pic>
      <xdr:nvPicPr>
        <xdr:cNvPr id="4" name="3 Imagen" descr="Logo_aprobado_negr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8350" y="129825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fc\Configuraci&#243;n%20local\Archivos%20temporales%20de%20Internet\OLK4EF\Cuadros%20de%20present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vm\2010\DOCUMENTOS%20GEE\INDICADORES%20DIARIOS\2007\OCTUBRE\CINCO\cuadros%20diari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c\informe%20de%20c\Cartera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6\IND-MAYO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g\isoto\A%20PAYAN\A%20indicadores\Ind.Diarios\2007\Marzo\Variable%201\princi%20var%20eco%20%2008-Mar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MALEX\corrts99-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erez\C\Documents%20and%20Settings\DSB\Configuraci&#243;n%20local\Archivos%20temporales%20de%20Internet\OLKA29\MM%20AGO%202007%20CI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j\AppData\Local\Microsoft\Windows\Temporary%20Internet%20Files\Content.Outlook\EG8LGRUX\Cuadro%20%20%23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dicadores%20Monetarios%20y%20Financieros%20en%20Esmeralda%20Morales%20(Esmorales)\Variables\Agosto\diarioagosto\Variables%20al%2025%20de%20Agosto%20de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evy\Monetario\Informe%20Fuentes%20y%20Usos\Estabilidad%20Financiera\Documents%20and%20Settings\MVM\Configuraci&#243;n%20local\Archivos%20temporales%20de%20Internet\OLK31E\DOCUME~1\fco\CONFIG~1\Temp\HOJA%20ENCAJE%20DIARIO%20PARA%20FM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\MACROS\MIMPORT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dsanteliz\Configuraci&#243;n%20local\Archivos%20temporales%20de%20Internet\OLKE\WINDOWS\TEMP\FLU99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bpweil\Archivos%20temporales%20de%20Internet\OLK43\CONSA%20$$$1%20SPNF%209dic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Base%20de%20datos\Base%20de%20BCSF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viles\AppData\Local\Microsoft\Windows\Temporary%20Internet%20Files\Content.Outlook\4COE9ERH\Cuadro%204%20al%2016%20de%20julio%202018%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ARCHIVO%20DE%20IND.%20DIARIOS/cuadro%206%20al%2016%20de%20julio%202018.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CR\Documents\Ma.%20Eugenia\AJUAN\2018\Mayo\Cuadro%204%20al%2029%20de%20mayo%202018.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viles\AppData\Local\Microsoft\Windows\Temporary%20Internet%20Files\Content.Outlook\4COE9ERH\RINAS%20C%23%205-7%20y%2010%20AL%20LUNES%2016%20DE%20JUL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In-Authorities"/>
      <sheetName val="PIB por act"/>
      <sheetName val="PIB gasto1"/>
      <sheetName val="PIB gasto"/>
      <sheetName val="PIB PRODUCC"/>
      <sheetName val="SNF Córd"/>
      <sheetName val="SNF Córd 94"/>
      <sheetName val="Pecuario'94"/>
      <sheetName val="AgricCalendario"/>
      <sheetName val="APYR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01"/>
      <sheetName val="cuadro 2"/>
      <sheetName val="cuadro 3"/>
      <sheetName val="cuadro 4"/>
      <sheetName val="Cuadro #5"/>
      <sheetName val="Cuadro06"/>
      <sheetName val="Cuadro #7"/>
      <sheetName val="cuadro 8"/>
      <sheetName val="cuadro 9"/>
      <sheetName val="Cuadro #10"/>
      <sheetName val="cuadro 11"/>
      <sheetName val="cuadro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 t="str">
            <v/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 t="str">
            <v/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</row>
        <row r="64">
          <cell r="E64" t="str">
            <v/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.del Sistema"/>
      <sheetName val="Depositos Bancarios"/>
      <sheetName val="córdobas"/>
      <sheetName val="dolares"/>
      <sheetName val="Encaje Efectivo"/>
      <sheetName val="Grafico-Encaje Efectivo"/>
      <sheetName val="Hoja1"/>
      <sheetName val="C 1 y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SISTEMA FINANCIERO:ENCAJE EFECTIVO EN CÓRDOBAS</v>
          </cell>
        </row>
        <row r="3">
          <cell r="C3" t="str">
            <v>I</v>
          </cell>
          <cell r="D3" t="str">
            <v>II</v>
          </cell>
          <cell r="E3" t="str">
            <v>III</v>
          </cell>
          <cell r="F3" t="str">
            <v>IV</v>
          </cell>
          <cell r="G3" t="str">
            <v>I</v>
          </cell>
          <cell r="H3" t="str">
            <v>II</v>
          </cell>
          <cell r="I3" t="str">
            <v>III</v>
          </cell>
          <cell r="J3" t="str">
            <v>IV</v>
          </cell>
          <cell r="K3" t="str">
            <v>I</v>
          </cell>
          <cell r="L3" t="str">
            <v>II</v>
          </cell>
          <cell r="M3" t="str">
            <v>III</v>
          </cell>
          <cell r="N3" t="str">
            <v>IV</v>
          </cell>
          <cell r="O3" t="str">
            <v>V</v>
          </cell>
          <cell r="P3" t="str">
            <v>I</v>
          </cell>
          <cell r="Q3" t="str">
            <v>II</v>
          </cell>
          <cell r="R3" t="str">
            <v>III</v>
          </cell>
        </row>
        <row r="4">
          <cell r="C4" t="str">
            <v>Enero</v>
          </cell>
          <cell r="G4" t="str">
            <v>Febrero</v>
          </cell>
          <cell r="K4" t="str">
            <v>Marzo</v>
          </cell>
          <cell r="P4" t="str">
            <v>Abril</v>
          </cell>
        </row>
        <row r="6">
          <cell r="B6" t="str">
            <v>BANIC</v>
          </cell>
          <cell r="C6">
            <v>0.21139654689987319</v>
          </cell>
          <cell r="D6">
            <v>0.25361193715624092</v>
          </cell>
          <cell r="E6">
            <v>0.19455022232356634</v>
          </cell>
          <cell r="F6">
            <v>0.16510587664984688</v>
          </cell>
          <cell r="G6">
            <v>0.17528536645296758</v>
          </cell>
          <cell r="H6">
            <v>0.18745023445103073</v>
          </cell>
          <cell r="I6">
            <v>0.17633255112303051</v>
          </cell>
          <cell r="J6">
            <v>0.17210343953350801</v>
          </cell>
          <cell r="K6">
            <v>0.1633799807712851</v>
          </cell>
          <cell r="L6">
            <v>0.17151771886672132</v>
          </cell>
          <cell r="M6">
            <v>0.16372526722765524</v>
          </cell>
          <cell r="N6">
            <v>0.1795104050538833</v>
          </cell>
          <cell r="O6">
            <v>0.1460347036217538</v>
          </cell>
          <cell r="P6">
            <v>0.17581888246628133</v>
          </cell>
          <cell r="Q6">
            <v>0.18467261904761903</v>
          </cell>
          <cell r="R6">
            <v>0.16377967847816188</v>
          </cell>
        </row>
        <row r="7">
          <cell r="B7" t="str">
            <v>BAMER</v>
          </cell>
          <cell r="C7">
            <v>0.23079243582334741</v>
          </cell>
          <cell r="D7">
            <v>0.24233404205055517</v>
          </cell>
          <cell r="E7">
            <v>0.28941247415575466</v>
          </cell>
          <cell r="F7">
            <v>0.20805261469361563</v>
          </cell>
          <cell r="G7">
            <v>0.17043681747269887</v>
          </cell>
          <cell r="H7">
            <v>0.16435677977147325</v>
          </cell>
          <cell r="I7">
            <v>0.15743017210108423</v>
          </cell>
          <cell r="J7">
            <v>0.18128535125829986</v>
          </cell>
          <cell r="K7">
            <v>0.14547778052601204</v>
          </cell>
          <cell r="L7">
            <v>0.1804075858715353</v>
          </cell>
          <cell r="M7">
            <v>0.25136419644428792</v>
          </cell>
          <cell r="N7">
            <v>0.20940663319891367</v>
          </cell>
          <cell r="O7">
            <v>0.13828419609187523</v>
          </cell>
          <cell r="P7">
            <v>0.20691599323435442</v>
          </cell>
          <cell r="Q7">
            <v>0.2317287258615911</v>
          </cell>
          <cell r="R7">
            <v>0.30226244343891401</v>
          </cell>
        </row>
        <row r="8">
          <cell r="B8" t="str">
            <v>BANPRO</v>
          </cell>
          <cell r="C8">
            <v>0.17460975946616494</v>
          </cell>
          <cell r="D8">
            <v>0.16440338149273478</v>
          </cell>
          <cell r="E8">
            <v>9.3308403857508354E-2</v>
          </cell>
          <cell r="F8">
            <v>0.11554338496750727</v>
          </cell>
          <cell r="G8">
            <v>0.18867660017623972</v>
          </cell>
          <cell r="H8">
            <v>0.1687645071804646</v>
          </cell>
          <cell r="I8">
            <v>0.17301799176552421</v>
          </cell>
          <cell r="J8">
            <v>0.17050417200944043</v>
          </cell>
          <cell r="K8">
            <v>0.16750528422588432</v>
          </cell>
          <cell r="L8">
            <v>0.20414648019928214</v>
          </cell>
          <cell r="M8">
            <v>0.16517416860625661</v>
          </cell>
          <cell r="N8">
            <v>0.12002169066698799</v>
          </cell>
          <cell r="O8">
            <v>0.17739347100806621</v>
          </cell>
          <cell r="P8">
            <v>0.17771775248140287</v>
          </cell>
          <cell r="Q8">
            <v>0.18984323776598916</v>
          </cell>
          <cell r="R8">
            <v>0.19364095500459141</v>
          </cell>
        </row>
        <row r="9">
          <cell r="B9" t="str">
            <v>BANCENTRO</v>
          </cell>
          <cell r="C9">
            <v>0.20231225625948018</v>
          </cell>
          <cell r="D9">
            <v>0.21368843824071634</v>
          </cell>
          <cell r="E9">
            <v>0.16730009576250895</v>
          </cell>
          <cell r="F9">
            <v>0.18528560548362527</v>
          </cell>
          <cell r="G9">
            <v>0.18484843975536075</v>
          </cell>
          <cell r="H9">
            <v>0.18310808872055323</v>
          </cell>
          <cell r="I9">
            <v>0.17048078033013966</v>
          </cell>
          <cell r="J9">
            <v>0.16641940455442411</v>
          </cell>
          <cell r="K9">
            <v>0.14067323456863062</v>
          </cell>
          <cell r="L9">
            <v>0.17897887267285628</v>
          </cell>
          <cell r="M9">
            <v>0.16285140244577681</v>
          </cell>
          <cell r="N9">
            <v>0.17493126158961567</v>
          </cell>
          <cell r="O9">
            <v>0.16889505549949543</v>
          </cell>
          <cell r="P9">
            <v>0.17679236122349898</v>
          </cell>
          <cell r="Q9">
            <v>0.19111314549215069</v>
          </cell>
          <cell r="R9">
            <v>0.18853986423532543</v>
          </cell>
        </row>
        <row r="10">
          <cell r="B10" t="str">
            <v>BAC</v>
          </cell>
          <cell r="C10">
            <v>0.28845982805639137</v>
          </cell>
          <cell r="D10">
            <v>0.29139283865057553</v>
          </cell>
          <cell r="E10">
            <v>0.17520398009950247</v>
          </cell>
          <cell r="F10">
            <v>0.20828364734875585</v>
          </cell>
          <cell r="G10">
            <v>0.27717546945955895</v>
          </cell>
          <cell r="H10">
            <v>0.22575780425275221</v>
          </cell>
          <cell r="I10">
            <v>0.20194946864663238</v>
          </cell>
          <cell r="J10">
            <v>0.16011375285208823</v>
          </cell>
          <cell r="K10">
            <v>0.17689788241398319</v>
          </cell>
          <cell r="L10">
            <v>0.19835754895767532</v>
          </cell>
          <cell r="M10">
            <v>0.16464148877941978</v>
          </cell>
          <cell r="N10">
            <v>0.17947941888619859</v>
          </cell>
          <cell r="O10">
            <v>0.1688722995136297</v>
          </cell>
          <cell r="P10">
            <v>0.21722350448371108</v>
          </cell>
          <cell r="Q10">
            <v>0.25867034918129816</v>
          </cell>
          <cell r="R10">
            <v>0.19429247375425107</v>
          </cell>
        </row>
        <row r="11">
          <cell r="B11" t="str">
            <v>BDF</v>
          </cell>
          <cell r="C11">
            <v>0.18453051443660548</v>
          </cell>
          <cell r="D11">
            <v>0.20000540409089682</v>
          </cell>
          <cell r="E11">
            <v>0.20439720366953407</v>
          </cell>
          <cell r="F11">
            <v>0.17723972195663973</v>
          </cell>
          <cell r="G11">
            <v>0.20186206323256398</v>
          </cell>
          <cell r="H11">
            <v>0.20222514847760073</v>
          </cell>
          <cell r="I11">
            <v>0.17043814432989693</v>
          </cell>
          <cell r="J11">
            <v>0.16729861487270759</v>
          </cell>
          <cell r="K11">
            <v>0.16824171785583031</v>
          </cell>
          <cell r="L11">
            <v>0.19332798467869255</v>
          </cell>
          <cell r="M11">
            <v>0.16411542077477523</v>
          </cell>
          <cell r="N11">
            <v>0.16367396593673966</v>
          </cell>
          <cell r="O11">
            <v>0.14890008721775366</v>
          </cell>
          <cell r="P11">
            <v>0.1891605983074198</v>
          </cell>
          <cell r="Q11">
            <v>0.18991771036945868</v>
          </cell>
          <cell r="R11">
            <v>0.16369138379976075</v>
          </cell>
        </row>
        <row r="12">
          <cell r="B12" t="str">
            <v>BANEXPO</v>
          </cell>
          <cell r="C12">
            <v>0.20502407988649113</v>
          </cell>
          <cell r="D12">
            <v>0.2228970188910625</v>
          </cell>
          <cell r="E12">
            <v>0.18890388126041752</v>
          </cell>
          <cell r="F12">
            <v>0.22842846931481672</v>
          </cell>
          <cell r="G12">
            <v>0.17587770061728397</v>
          </cell>
          <cell r="H12">
            <v>0.20415458454154589</v>
          </cell>
          <cell r="I12">
            <v>0.16686645301758934</v>
          </cell>
          <cell r="J12">
            <v>0.17651199034739329</v>
          </cell>
          <cell r="K12">
            <v>0.20367488327727293</v>
          </cell>
          <cell r="L12">
            <v>0.17095077297682218</v>
          </cell>
          <cell r="M12">
            <v>0.14762803870663202</v>
          </cell>
          <cell r="N12">
            <v>0.15321847331897587</v>
          </cell>
          <cell r="O12">
            <v>0.17415743661504163</v>
          </cell>
          <cell r="P12">
            <v>0.16378931967812727</v>
          </cell>
          <cell r="Q12">
            <v>0.16941794265214344</v>
          </cell>
          <cell r="R12">
            <v>0.163873067534581</v>
          </cell>
        </row>
        <row r="13">
          <cell r="B13" t="str">
            <v>INTERBANK</v>
          </cell>
          <cell r="C13">
            <v>0.10473899288402057</v>
          </cell>
          <cell r="D13">
            <v>0.16521547448473492</v>
          </cell>
          <cell r="E13">
            <v>0.16372628784310367</v>
          </cell>
          <cell r="F13">
            <v>0.16263374837152683</v>
          </cell>
          <cell r="G13">
            <v>0.18324894514767931</v>
          </cell>
          <cell r="H13">
            <v>0.17113131313131316</v>
          </cell>
          <cell r="I13">
            <v>0.16433046202036022</v>
          </cell>
          <cell r="J13">
            <v>0.17923691215616683</v>
          </cell>
          <cell r="K13">
            <v>0.16387298864505065</v>
          </cell>
          <cell r="L13">
            <v>0.16555728126617852</v>
          </cell>
          <cell r="M13">
            <v>0.16269533414607112</v>
          </cell>
          <cell r="N13">
            <v>0.16744263385433991</v>
          </cell>
          <cell r="O13">
            <v>0.15105208123131114</v>
          </cell>
          <cell r="P13">
            <v>0.16268241962494712</v>
          </cell>
          <cell r="Q13">
            <v>0.13379246027475875</v>
          </cell>
          <cell r="R13">
            <v>8.4993892545258978E-2</v>
          </cell>
        </row>
        <row r="14">
          <cell r="B14" t="str">
            <v>CALEY</v>
          </cell>
          <cell r="C14">
            <v>0.1768934558140268</v>
          </cell>
          <cell r="D14">
            <v>0.18539078332892767</v>
          </cell>
          <cell r="E14">
            <v>0.19413697682462816</v>
          </cell>
          <cell r="F14">
            <v>0.17598670544245951</v>
          </cell>
          <cell r="G14">
            <v>0.22128573789456285</v>
          </cell>
          <cell r="H14">
            <v>0.1748322671243564</v>
          </cell>
          <cell r="I14">
            <v>0.16619390501127354</v>
          </cell>
          <cell r="J14">
            <v>0.18510308135668369</v>
          </cell>
          <cell r="K14">
            <v>0.17177820267686428</v>
          </cell>
          <cell r="L14">
            <v>0.19002356637863319</v>
          </cell>
          <cell r="M14">
            <v>0.16352201257861632</v>
          </cell>
          <cell r="N14">
            <v>0.17935739436619721</v>
          </cell>
          <cell r="O14">
            <v>0.1635289484048838</v>
          </cell>
          <cell r="P14">
            <v>0.17350489601035848</v>
          </cell>
          <cell r="Q14">
            <v>0.18727345952476843</v>
          </cell>
          <cell r="R14">
            <v>0.16426352266390504</v>
          </cell>
        </row>
        <row r="15">
          <cell r="B15" t="str">
            <v xml:space="preserve">CAFÉ </v>
          </cell>
          <cell r="C15">
            <v>0.10783116039236658</v>
          </cell>
          <cell r="D15">
            <v>0.1738939606741573</v>
          </cell>
          <cell r="E15">
            <v>0.16516659212880144</v>
          </cell>
          <cell r="F15">
            <v>0.17185425978599486</v>
          </cell>
          <cell r="G15">
            <v>0.16524845906289209</v>
          </cell>
          <cell r="H15">
            <v>0.13605442176870747</v>
          </cell>
          <cell r="I15">
            <v>0.11522716789667896</v>
          </cell>
          <cell r="J15">
            <v>0.14195206502898811</v>
          </cell>
          <cell r="K15">
            <v>8.8414270373463805E-2</v>
          </cell>
          <cell r="L15">
            <v>0.12053304649217161</v>
          </cell>
          <cell r="M15">
            <v>0.14703121333020414</v>
          </cell>
          <cell r="N15">
            <v>0.15202917848665551</v>
          </cell>
          <cell r="O15">
            <v>0.11020254847005115</v>
          </cell>
          <cell r="P15">
            <v>7.1714639698043633E-2</v>
          </cell>
          <cell r="Q15">
            <v>0.12038002548951451</v>
          </cell>
          <cell r="R15">
            <v>0.11804374596845132</v>
          </cell>
        </row>
        <row r="16">
          <cell r="B16" t="str">
            <v>CONFIA</v>
          </cell>
          <cell r="C16">
            <v>0.16692412591171693</v>
          </cell>
          <cell r="D16">
            <v>0.16652858326429162</v>
          </cell>
          <cell r="E16">
            <v>0.16366612111292961</v>
          </cell>
          <cell r="F16">
            <v>0.16353229762878166</v>
          </cell>
          <cell r="G16">
            <v>0.16251354279523295</v>
          </cell>
          <cell r="H16">
            <v>0.16513264753654572</v>
          </cell>
          <cell r="I16">
            <v>0.16558265582655826</v>
          </cell>
          <cell r="J16">
            <v>0.16557911908646003</v>
          </cell>
          <cell r="K16">
            <v>0.16666666666666669</v>
          </cell>
          <cell r="L16">
            <v>0.16259726321438153</v>
          </cell>
          <cell r="M16">
            <v>0.16317767042404724</v>
          </cell>
          <cell r="N16">
            <v>0.16523835029459022</v>
          </cell>
          <cell r="O16">
            <v>0.16552451238798105</v>
          </cell>
          <cell r="P16">
            <v>0.16225425950196587</v>
          </cell>
          <cell r="Q16">
            <v>0.16345392130974384</v>
          </cell>
          <cell r="R16">
            <v>0.16600790513833993</v>
          </cell>
        </row>
        <row r="17">
          <cell r="B17" t="str">
            <v>DELTA</v>
          </cell>
          <cell r="C17">
            <v>0.22222222222222221</v>
          </cell>
          <cell r="D17">
            <v>0.21556886227544911</v>
          </cell>
          <cell r="E17">
            <v>0.29268292682926822</v>
          </cell>
          <cell r="F17">
            <v>0.23809523809523805</v>
          </cell>
          <cell r="G17">
            <v>0.21428571428571425</v>
          </cell>
          <cell r="H17">
            <v>0.21176470588235291</v>
          </cell>
          <cell r="I17">
            <v>0.21951219512195125</v>
          </cell>
          <cell r="J17">
            <v>0.27160493827160498</v>
          </cell>
          <cell r="K17">
            <v>0.21818181818181814</v>
          </cell>
          <cell r="L17">
            <v>0.21428571428571425</v>
          </cell>
          <cell r="M17">
            <v>0.2181818181818182</v>
          </cell>
          <cell r="N17">
            <v>0.24691358024691359</v>
          </cell>
          <cell r="O17">
            <v>0.21818181818181814</v>
          </cell>
          <cell r="P17">
            <v>0.21428571428571425</v>
          </cell>
          <cell r="Q17">
            <v>0.2168674698795181</v>
          </cell>
          <cell r="R17">
            <v>0.22641509433962265</v>
          </cell>
        </row>
        <row r="18">
          <cell r="B18" t="str">
            <v>PRIBANCO</v>
          </cell>
          <cell r="C18">
            <v>0.39387502212781028</v>
          </cell>
          <cell r="D18">
            <v>0.26752503576537912</v>
          </cell>
          <cell r="E18">
            <v>0.30343377715487035</v>
          </cell>
          <cell r="F18">
            <v>0.20748299319727892</v>
          </cell>
          <cell r="G18">
            <v>0.24696356275303638</v>
          </cell>
          <cell r="H18">
            <v>0.32156862745098036</v>
          </cell>
          <cell r="I18">
            <v>0.33047210300429186</v>
          </cell>
          <cell r="J18">
            <v>0.26691729323308278</v>
          </cell>
          <cell r="K18">
            <v>0.22556390977443613</v>
          </cell>
          <cell r="L18">
            <v>0.57894736842105277</v>
          </cell>
          <cell r="M18">
            <v>0.66666666666666674</v>
          </cell>
          <cell r="N18">
            <v>0.37082066869300911</v>
          </cell>
          <cell r="O18">
            <v>0.24783861671469737</v>
          </cell>
          <cell r="P18">
            <v>0.19934640522875821</v>
          </cell>
          <cell r="Q18">
            <v>0.1879194630872483</v>
          </cell>
          <cell r="R18">
            <v>0.25280898876404495</v>
          </cell>
        </row>
        <row r="19">
          <cell r="B19" t="str">
            <v>SISTEMA</v>
          </cell>
          <cell r="C19">
            <v>0.18296107668279366</v>
          </cell>
          <cell r="D19">
            <v>0.20663445485173779</v>
          </cell>
          <cell r="E19">
            <v>0.17465494798782333</v>
          </cell>
          <cell r="F19">
            <v>0.17616724594931879</v>
          </cell>
          <cell r="G19">
            <v>0.1887567623400602</v>
          </cell>
          <cell r="H19">
            <v>0.18115144847818115</v>
          </cell>
          <cell r="I19">
            <v>0.16697194474016128</v>
          </cell>
          <cell r="J19">
            <v>0.1694578107365817</v>
          </cell>
          <cell r="K19">
            <v>0.15873540563275354</v>
          </cell>
          <cell r="L19">
            <v>0.17709135492238481</v>
          </cell>
          <cell r="M19">
            <v>0.1659953557528536</v>
          </cell>
          <cell r="N19">
            <v>0.16470487111812238</v>
          </cell>
          <cell r="O19">
            <v>0.1563123194009198</v>
          </cell>
          <cell r="P19">
            <v>0.16948210482572332</v>
          </cell>
          <cell r="Q19">
            <v>0.17963033467020617</v>
          </cell>
          <cell r="R19">
            <v>0.16663492766080101</v>
          </cell>
        </row>
        <row r="45">
          <cell r="B45" t="str">
            <v>SISTEMA FINANCIERO:ENCAJE EFECTIVO EN DÓLARES</v>
          </cell>
        </row>
        <row r="46">
          <cell r="C46" t="str">
            <v>I</v>
          </cell>
          <cell r="D46" t="str">
            <v>II</v>
          </cell>
          <cell r="E46" t="str">
            <v>III</v>
          </cell>
          <cell r="F46" t="str">
            <v>IV</v>
          </cell>
          <cell r="G46" t="str">
            <v>I</v>
          </cell>
          <cell r="H46" t="str">
            <v>II</v>
          </cell>
          <cell r="I46" t="str">
            <v>III</v>
          </cell>
          <cell r="J46" t="str">
            <v>IV</v>
          </cell>
          <cell r="K46" t="str">
            <v>I</v>
          </cell>
          <cell r="L46" t="str">
            <v>II</v>
          </cell>
          <cell r="M46" t="str">
            <v>III</v>
          </cell>
          <cell r="N46" t="str">
            <v>IV</v>
          </cell>
          <cell r="O46" t="str">
            <v>V</v>
          </cell>
          <cell r="P46" t="str">
            <v>I</v>
          </cell>
          <cell r="Q46" t="str">
            <v>II</v>
          </cell>
          <cell r="R46" t="str">
            <v>III</v>
          </cell>
        </row>
        <row r="47">
          <cell r="C47" t="str">
            <v>Enero</v>
          </cell>
          <cell r="D47" t="str">
            <v>Ene.</v>
          </cell>
          <cell r="E47" t="str">
            <v>Ene.</v>
          </cell>
          <cell r="F47" t="str">
            <v>Ene.</v>
          </cell>
          <cell r="G47" t="str">
            <v>Febrero</v>
          </cell>
          <cell r="H47" t="str">
            <v>Feb.</v>
          </cell>
          <cell r="I47" t="str">
            <v>Feb.</v>
          </cell>
          <cell r="J47" t="str">
            <v>Feb.</v>
          </cell>
          <cell r="K47" t="str">
            <v>Marzo</v>
          </cell>
          <cell r="L47" t="str">
            <v>Mar.</v>
          </cell>
          <cell r="M47" t="str">
            <v>Mar.</v>
          </cell>
          <cell r="N47" t="str">
            <v>Mar.</v>
          </cell>
          <cell r="O47" t="str">
            <v>Mar.</v>
          </cell>
          <cell r="P47" t="str">
            <v>Abril</v>
          </cell>
        </row>
        <row r="49">
          <cell r="B49" t="str">
            <v>BANIC</v>
          </cell>
          <cell r="C49">
            <v>0.16458112272047973</v>
          </cell>
          <cell r="D49">
            <v>0.16544860830352978</v>
          </cell>
          <cell r="E49">
            <v>0.15752157829839702</v>
          </cell>
          <cell r="F49">
            <v>0.16044090630740968</v>
          </cell>
          <cell r="G49">
            <v>0.15933394439352275</v>
          </cell>
          <cell r="H49">
            <v>0.16797642436149313</v>
          </cell>
          <cell r="I49">
            <v>0.177247921583956</v>
          </cell>
          <cell r="J49">
            <v>0.1648351648351648</v>
          </cell>
          <cell r="K49">
            <v>0.16688780775468079</v>
          </cell>
          <cell r="L49">
            <v>0.16683999405734659</v>
          </cell>
          <cell r="M49">
            <v>0.16863861015426088</v>
          </cell>
          <cell r="N49">
            <v>0.17288186157517899</v>
          </cell>
          <cell r="O49">
            <v>0.16646778042959426</v>
          </cell>
          <cell r="P49">
            <v>0.16891891891891891</v>
          </cell>
          <cell r="Q49">
            <v>0.17325182644997761</v>
          </cell>
          <cell r="R49">
            <v>0.16396820724168384</v>
          </cell>
        </row>
        <row r="50">
          <cell r="B50" t="str">
            <v>BAMER</v>
          </cell>
          <cell r="C50">
            <v>0.10664239554177758</v>
          </cell>
          <cell r="D50">
            <v>0.16666666666666666</v>
          </cell>
          <cell r="E50">
            <v>0.17560422960725075</v>
          </cell>
          <cell r="F50">
            <v>0.17320200706188443</v>
          </cell>
          <cell r="G50">
            <v>0.16372566854647994</v>
          </cell>
          <cell r="H50">
            <v>0.18908852704473145</v>
          </cell>
          <cell r="I50">
            <v>0.18539715899495224</v>
          </cell>
          <cell r="J50">
            <v>0.15646511627906978</v>
          </cell>
          <cell r="K50">
            <v>0.15782493368700268</v>
          </cell>
          <cell r="L50">
            <v>0.17109031888485779</v>
          </cell>
          <cell r="M50">
            <v>0.19055810397553516</v>
          </cell>
          <cell r="N50">
            <v>0.17952549971978335</v>
          </cell>
          <cell r="O50">
            <v>0.17447284941220378</v>
          </cell>
          <cell r="P50">
            <v>0.16437847866419295</v>
          </cell>
          <cell r="Q50">
            <v>0.17704243783884838</v>
          </cell>
          <cell r="R50">
            <v>0.18410670674431712</v>
          </cell>
        </row>
        <row r="51">
          <cell r="B51" t="str">
            <v>BANPRO</v>
          </cell>
          <cell r="C51">
            <v>0.11247488424914824</v>
          </cell>
          <cell r="D51">
            <v>0.14935543278084712</v>
          </cell>
          <cell r="E51">
            <v>0.19500000000000001</v>
          </cell>
          <cell r="F51">
            <v>0.19030950626381726</v>
          </cell>
          <cell r="G51">
            <v>0.18206820682068206</v>
          </cell>
          <cell r="H51">
            <v>0.19785254115962778</v>
          </cell>
          <cell r="I51">
            <v>0.18102427210210903</v>
          </cell>
          <cell r="J51">
            <v>0.19134396355353075</v>
          </cell>
          <cell r="K51">
            <v>0.17971014492753623</v>
          </cell>
          <cell r="L51">
            <v>0.17143802746979978</v>
          </cell>
          <cell r="M51">
            <v>0.1752902155887231</v>
          </cell>
          <cell r="N51">
            <v>0.18309620596205964</v>
          </cell>
          <cell r="O51">
            <v>0.13504214691209357</v>
          </cell>
          <cell r="P51">
            <v>0.18695652173913047</v>
          </cell>
          <cell r="Q51">
            <v>0.18662207357859525</v>
          </cell>
          <cell r="R51">
            <v>0.16641704110500913</v>
          </cell>
        </row>
        <row r="52">
          <cell r="B52" t="str">
            <v>BANCENTRO</v>
          </cell>
          <cell r="C52">
            <v>0.16517265514214516</v>
          </cell>
          <cell r="D52">
            <v>0.18292353417995139</v>
          </cell>
          <cell r="E52">
            <v>0.16770268483004899</v>
          </cell>
          <cell r="F52">
            <v>0.16589311762365733</v>
          </cell>
          <cell r="G52">
            <v>0.16876240900066181</v>
          </cell>
          <cell r="H52">
            <v>0.163416850577697</v>
          </cell>
          <cell r="I52">
            <v>0.17108083282302508</v>
          </cell>
          <cell r="J52">
            <v>0.1680440771349862</v>
          </cell>
          <cell r="K52">
            <v>0.17828685258964144</v>
          </cell>
          <cell r="L52">
            <v>0.16614039349040563</v>
          </cell>
          <cell r="M52">
            <v>0.17705194648668193</v>
          </cell>
          <cell r="N52">
            <v>0.16412439399314177</v>
          </cell>
          <cell r="O52">
            <v>0.17121410699392353</v>
          </cell>
          <cell r="P52">
            <v>0.16981360445412733</v>
          </cell>
          <cell r="Q52">
            <v>0.16373196380533139</v>
          </cell>
          <cell r="R52">
            <v>0.16904819568902885</v>
          </cell>
        </row>
        <row r="53">
          <cell r="B53" t="str">
            <v>BAC</v>
          </cell>
          <cell r="C53">
            <v>0.19167521890735376</v>
          </cell>
          <cell r="D53">
            <v>0.18660647103085024</v>
          </cell>
          <cell r="E53">
            <v>0.22389181066867014</v>
          </cell>
          <cell r="F53">
            <v>0.1825780089153046</v>
          </cell>
          <cell r="G53">
            <v>0.20550284629981017</v>
          </cell>
          <cell r="H53">
            <v>0.20116170133033542</v>
          </cell>
          <cell r="I53">
            <v>0.1936761107894589</v>
          </cell>
          <cell r="J53">
            <v>0.17851115694730924</v>
          </cell>
          <cell r="K53">
            <v>0.18121061676532366</v>
          </cell>
          <cell r="L53">
            <v>0.1936223028451404</v>
          </cell>
          <cell r="M53">
            <v>0.20254348232653827</v>
          </cell>
          <cell r="N53">
            <v>0.16888150609080843</v>
          </cell>
          <cell r="O53">
            <v>0.17488457987072945</v>
          </cell>
          <cell r="P53">
            <v>0.17839607201309329</v>
          </cell>
          <cell r="Q53">
            <v>0.16221131114748136</v>
          </cell>
          <cell r="R53">
            <v>0.18376068376068375</v>
          </cell>
        </row>
        <row r="54">
          <cell r="B54" t="str">
            <v>BDF</v>
          </cell>
          <cell r="C54">
            <v>0.17131793161474754</v>
          </cell>
          <cell r="D54">
            <v>0.17870657034743723</v>
          </cell>
          <cell r="E54">
            <v>0.17030870620881031</v>
          </cell>
          <cell r="F54">
            <v>0.16854124062713016</v>
          </cell>
          <cell r="G54">
            <v>0.15571980514026545</v>
          </cell>
          <cell r="H54">
            <v>8.9616666666666664E-2</v>
          </cell>
          <cell r="I54">
            <v>0.15176052222982789</v>
          </cell>
          <cell r="J54">
            <v>0.16661205766710355</v>
          </cell>
          <cell r="K54">
            <v>0.16731141199226307</v>
          </cell>
          <cell r="L54">
            <v>0.18039658229888764</v>
          </cell>
          <cell r="M54">
            <v>0.18153895893954086</v>
          </cell>
          <cell r="N54">
            <v>0.16905444126074504</v>
          </cell>
          <cell r="O54">
            <v>0.15852923447860154</v>
          </cell>
          <cell r="P54">
            <v>0.16422018348623854</v>
          </cell>
          <cell r="Q54">
            <v>0.17931674138197556</v>
          </cell>
          <cell r="R54">
            <v>0.18046971569839307</v>
          </cell>
        </row>
        <row r="55">
          <cell r="B55" t="str">
            <v>BANEXPO</v>
          </cell>
          <cell r="C55">
            <v>0.17703302440934604</v>
          </cell>
          <cell r="D55">
            <v>0.17641584684924219</v>
          </cell>
          <cell r="E55">
            <v>0.18160095579450417</v>
          </cell>
          <cell r="F55">
            <v>0.17939585806621816</v>
          </cell>
          <cell r="G55">
            <v>0.17149883510225214</v>
          </cell>
          <cell r="H55">
            <v>0.18308184143222506</v>
          </cell>
          <cell r="I55">
            <v>0.16551795481877077</v>
          </cell>
          <cell r="J55">
            <v>0.16701708278580815</v>
          </cell>
          <cell r="K55">
            <v>0.18018377946464242</v>
          </cell>
          <cell r="L55">
            <v>0.19402002107481559</v>
          </cell>
          <cell r="M55">
            <v>0.18240315167432694</v>
          </cell>
          <cell r="N55">
            <v>0.17827004219409281</v>
          </cell>
          <cell r="O55">
            <v>0.19608102740632863</v>
          </cell>
          <cell r="P55">
            <v>0.17846355876559428</v>
          </cell>
          <cell r="Q55">
            <v>0.16175298804780877</v>
          </cell>
          <cell r="R55">
            <v>0.16553197169937259</v>
          </cell>
        </row>
        <row r="56">
          <cell r="B56" t="str">
            <v>INTERBANK</v>
          </cell>
          <cell r="C56">
            <v>0.13388097413419581</v>
          </cell>
          <cell r="D56">
            <v>0.16181102362204725</v>
          </cell>
          <cell r="E56">
            <v>0.16740800646987467</v>
          </cell>
          <cell r="F56">
            <v>0.14346571389308785</v>
          </cell>
          <cell r="G56">
            <v>0.16806136680613668</v>
          </cell>
          <cell r="H56">
            <v>0.1788345244639912</v>
          </cell>
          <cell r="I56">
            <v>0.16875121328933135</v>
          </cell>
          <cell r="J56">
            <v>0.16572958500669344</v>
          </cell>
          <cell r="K56">
            <v>0.17608061522142671</v>
          </cell>
          <cell r="L56">
            <v>0.16908276225619398</v>
          </cell>
          <cell r="M56">
            <v>0.17289164577009367</v>
          </cell>
          <cell r="N56">
            <v>0.14585220654846642</v>
          </cell>
          <cell r="O56">
            <v>0.16515190859517009</v>
          </cell>
          <cell r="P56">
            <v>0.16277298120873535</v>
          </cell>
          <cell r="Q56">
            <v>0.15662495161914594</v>
          </cell>
          <cell r="R56">
            <v>0.16580041580041585</v>
          </cell>
        </row>
        <row r="57">
          <cell r="B57" t="str">
            <v>CALEY</v>
          </cell>
          <cell r="C57">
            <v>0.16564657730138657</v>
          </cell>
          <cell r="D57">
            <v>0.17043121149897331</v>
          </cell>
          <cell r="E57">
            <v>0.17061143984220906</v>
          </cell>
          <cell r="F57">
            <v>0.16715542521994134</v>
          </cell>
          <cell r="G57">
            <v>0.17064846416382251</v>
          </cell>
          <cell r="H57">
            <v>0.18669902912621358</v>
          </cell>
          <cell r="I57">
            <v>0.16587906259041374</v>
          </cell>
          <cell r="J57">
            <v>0.17350746268656714</v>
          </cell>
          <cell r="K57">
            <v>0.16559040590405905</v>
          </cell>
          <cell r="L57">
            <v>0.16689847009735745</v>
          </cell>
          <cell r="M57">
            <v>0.17544684854186271</v>
          </cell>
          <cell r="N57">
            <v>0.16364481636448164</v>
          </cell>
          <cell r="O57">
            <v>0.16904652233993553</v>
          </cell>
          <cell r="P57">
            <v>0.16767021769337662</v>
          </cell>
          <cell r="Q57">
            <v>0.17729831144465288</v>
          </cell>
          <cell r="R57">
            <v>0.16939635002339731</v>
          </cell>
        </row>
        <row r="58">
          <cell r="B58" t="str">
            <v xml:space="preserve">CAFÉ </v>
          </cell>
          <cell r="C58">
            <v>0.10035060885710644</v>
          </cell>
          <cell r="D58">
            <v>0.15119300732341134</v>
          </cell>
          <cell r="E58">
            <v>0.16604823747680891</v>
          </cell>
          <cell r="F58">
            <v>0.16354190196521348</v>
          </cell>
          <cell r="G58">
            <v>0.17027514659449711</v>
          </cell>
          <cell r="H58">
            <v>0.17269222045815377</v>
          </cell>
          <cell r="I58">
            <v>0.17099313732240815</v>
          </cell>
          <cell r="J58">
            <v>0.13902382604672683</v>
          </cell>
          <cell r="K58">
            <v>0.16437397994870598</v>
          </cell>
          <cell r="L58">
            <v>0.16949941792782305</v>
          </cell>
          <cell r="M58">
            <v>0.16693754353378226</v>
          </cell>
          <cell r="N58">
            <v>0.16744186046511628</v>
          </cell>
          <cell r="O58">
            <v>0.17449976733364353</v>
          </cell>
          <cell r="P58">
            <v>0.1835398643909282</v>
          </cell>
          <cell r="Q58">
            <v>0.18248003757632697</v>
          </cell>
          <cell r="R58">
            <v>0.16740914419695194</v>
          </cell>
        </row>
        <row r="59">
          <cell r="B59" t="str">
            <v>CONFIA</v>
          </cell>
          <cell r="C59">
            <v>0.16088292549511721</v>
          </cell>
          <cell r="D59">
            <v>0.16489361702127658</v>
          </cell>
          <cell r="E59">
            <v>0.16644649933949801</v>
          </cell>
          <cell r="F59">
            <v>0.16622691292875991</v>
          </cell>
          <cell r="G59">
            <v>0.16533333333333336</v>
          </cell>
          <cell r="H59">
            <v>0.16238159675236805</v>
          </cell>
          <cell r="I59">
            <v>0.16442861057824062</v>
          </cell>
          <cell r="J59">
            <v>0.1650485436893204</v>
          </cell>
          <cell r="K59">
            <v>0.16262482168330958</v>
          </cell>
          <cell r="L59">
            <v>0.16426512968299711</v>
          </cell>
          <cell r="M59">
            <v>0.163558106169297</v>
          </cell>
          <cell r="N59">
            <v>0.16713881019830032</v>
          </cell>
          <cell r="O59">
            <v>0.1614730878186969</v>
          </cell>
          <cell r="P59">
            <v>0.16216216216216217</v>
          </cell>
          <cell r="Q59">
            <v>0.16170212765957445</v>
          </cell>
          <cell r="R59">
            <v>0.16239316239316234</v>
          </cell>
        </row>
        <row r="60">
          <cell r="B60" t="str">
            <v>DELTA</v>
          </cell>
          <cell r="C60">
            <v>0.1667576253714147</v>
          </cell>
          <cell r="D60">
            <v>0.16533333333333336</v>
          </cell>
          <cell r="E60">
            <v>0.16946160635481025</v>
          </cell>
          <cell r="F60">
            <v>0.16885389326334205</v>
          </cell>
          <cell r="G60">
            <v>0.16623376623376623</v>
          </cell>
          <cell r="H60">
            <v>0.16712564543889843</v>
          </cell>
          <cell r="I60">
            <v>0.16795317669013488</v>
          </cell>
          <cell r="J60">
            <v>0.17567567567567566</v>
          </cell>
          <cell r="K60">
            <v>0.16819317235636971</v>
          </cell>
          <cell r="L60">
            <v>0.16458852867830426</v>
          </cell>
          <cell r="M60">
            <v>0.17445742904841399</v>
          </cell>
          <cell r="N60">
            <v>0.17890295358649788</v>
          </cell>
          <cell r="O60">
            <v>0.16849199663016007</v>
          </cell>
          <cell r="P60">
            <v>0.1659716430358632</v>
          </cell>
          <cell r="Q60">
            <v>0.16513761467889909</v>
          </cell>
          <cell r="R60">
            <v>0.16582914572864316</v>
          </cell>
        </row>
        <row r="61">
          <cell r="B61" t="str">
            <v>PRIBANCO</v>
          </cell>
          <cell r="C61">
            <v>0.18848653667595172</v>
          </cell>
          <cell r="D61">
            <v>0.21522428636157678</v>
          </cell>
          <cell r="E61">
            <v>0.20860495436766624</v>
          </cell>
          <cell r="F61">
            <v>0.17596566523605148</v>
          </cell>
          <cell r="G61">
            <v>0.17777777777777776</v>
          </cell>
          <cell r="H61">
            <v>0.16981981981981983</v>
          </cell>
          <cell r="I61">
            <v>0.18173758865248224</v>
          </cell>
          <cell r="J61">
            <v>0.29464285714285715</v>
          </cell>
          <cell r="K61">
            <v>0.28048780487804864</v>
          </cell>
          <cell r="L61">
            <v>0.22519083969465656</v>
          </cell>
          <cell r="M61">
            <v>0.20300751879699247</v>
          </cell>
          <cell r="N61">
            <v>0.18545454545454548</v>
          </cell>
          <cell r="O61">
            <v>0.16666666666666669</v>
          </cell>
          <cell r="P61">
            <v>0.13868613138686134</v>
          </cell>
          <cell r="Q61">
            <v>0.22900763358778634</v>
          </cell>
          <cell r="R61">
            <v>0.25092250922509224</v>
          </cell>
        </row>
        <row r="62">
          <cell r="B62" t="str">
            <v>SISTEMA</v>
          </cell>
          <cell r="C62">
            <v>0.1508787830525376</v>
          </cell>
          <cell r="D62">
            <v>0.16972198390014503</v>
          </cell>
          <cell r="E62">
            <v>0.17697068717287429</v>
          </cell>
          <cell r="F62">
            <v>0.16889545126596084</v>
          </cell>
          <cell r="G62">
            <v>0.17080921954972739</v>
          </cell>
          <cell r="H62">
            <v>0.17135012276859776</v>
          </cell>
          <cell r="I62">
            <v>0.17276645118514838</v>
          </cell>
          <cell r="J62">
            <v>0.16792251497989003</v>
          </cell>
          <cell r="K62">
            <v>0.17308983703218406</v>
          </cell>
          <cell r="L62">
            <v>0.17520658468345371</v>
          </cell>
          <cell r="M62">
            <v>0.1790756234262042</v>
          </cell>
          <cell r="N62">
            <v>0.1691970473519647</v>
          </cell>
          <cell r="O62">
            <v>0.16880695607451099</v>
          </cell>
          <cell r="P62">
            <v>0.17179741807348559</v>
          </cell>
          <cell r="Q62">
            <v>0.17051226237120884</v>
          </cell>
          <cell r="R62">
            <v>0.17133766150286045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RIMESTRAL"/>
      <sheetName val="SALIDA "/>
      <sheetName val="GRAFICOS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D. LETRAS"/>
      <sheetName val="Redencion Letras"/>
      <sheetName val="Colc. Mens LETRAS"/>
      <sheetName val="Venc. Letras"/>
      <sheetName val="B.D. BONOS BANCARIOS"/>
      <sheetName val="B. DATOS BONOS SUBASTA"/>
      <sheetName val="REDENCION BONOS"/>
      <sheetName val="BONOS"/>
      <sheetName val="VENC.BONOS"/>
      <sheetName val="GASTOS FIN. TOTAL"/>
      <sheetName val="GASTOS FIN. GOB CENTRAL"/>
      <sheetName val="GASTOS FIN. RESTO S.P."/>
      <sheetName val="B.DATOS.TEI MN"/>
      <sheetName val="B.DATOS.TEI ME"/>
      <sheetName val="COL-RED TEI MN"/>
      <sheetName val="COL-RED TEI ME"/>
      <sheetName val="VTOS. TEI MN"/>
      <sheetName val="VTOS. TEI ME"/>
      <sheetName val="COLOC. LETRAS MHCP"/>
      <sheetName val="RESUMEN"/>
      <sheetName val="DEUDA INTERNA"/>
      <sheetName val="VENCIMIENTOS 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CNo.1 Nueva"/>
      <sheetName val="Impor"/>
      <sheetName val="EXP e Impo"/>
      <sheetName val="RCerda"/>
      <sheetName val="VarCNo.1"/>
      <sheetName val="VarNo.1Modificada"/>
      <sheetName val="INDIC VULNERABILIDAD"/>
      <sheetName val="Gráficas"/>
      <sheetName val="BdeD99"/>
      <sheetName val="Bde07"/>
      <sheetName val="BdeD00"/>
      <sheetName val="BdeD01"/>
      <sheetName val="BdeD02"/>
      <sheetName val="Bde03"/>
      <sheetName val="Bde04"/>
      <sheetName val="Bde05"/>
      <sheetName val="Bde06"/>
      <sheetName val="Hoja1 (2)"/>
      <sheetName val="Hoja1"/>
      <sheetName val="02 Septiembre 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Banco Central de Nicaragua</v>
          </cell>
        </row>
        <row r="2">
          <cell r="A2" t="str">
            <v>Gerencia de Estudios Económicos</v>
          </cell>
        </row>
        <row r="9">
          <cell r="A9" t="str">
            <v xml:space="preserve">Principales Variables Monetarias </v>
          </cell>
        </row>
        <row r="10">
          <cell r="A10" t="str">
            <v>31 de Diciembre de 2002</v>
          </cell>
        </row>
        <row r="11">
          <cell r="J11">
            <v>2002</v>
          </cell>
        </row>
        <row r="13">
          <cell r="D13" t="str">
            <v xml:space="preserve"> Dic .96</v>
          </cell>
          <cell r="E13" t="str">
            <v xml:space="preserve"> Dic .97</v>
          </cell>
          <cell r="F13" t="str">
            <v xml:space="preserve"> Dic .98</v>
          </cell>
          <cell r="G13" t="str">
            <v xml:space="preserve"> Dic .99</v>
          </cell>
          <cell r="H13" t="str">
            <v>Dic .00</v>
          </cell>
          <cell r="I13" t="str">
            <v>Dic -01</v>
          </cell>
          <cell r="J13">
            <v>37287</v>
          </cell>
          <cell r="K13">
            <v>37315</v>
          </cell>
          <cell r="L13">
            <v>37346</v>
          </cell>
          <cell r="M13">
            <v>37376</v>
          </cell>
        </row>
        <row r="17">
          <cell r="A17" t="str">
            <v>INDICADORES DE VULNERABILIDAD</v>
          </cell>
        </row>
        <row r="19">
          <cell r="A19" t="str">
            <v xml:space="preserve">1.  GRADO DE COBERTURA </v>
          </cell>
        </row>
        <row r="20">
          <cell r="C20" t="str">
            <v>RIN/BM</v>
          </cell>
          <cell r="D20">
            <v>0.85079189759831098</v>
          </cell>
          <cell r="E20">
            <v>1.7394632596283763</v>
          </cell>
          <cell r="F20">
            <v>1.4845803069566554</v>
          </cell>
          <cell r="G20">
            <v>1.6046849297963717</v>
          </cell>
          <cell r="H20">
            <v>1.5287527014946696</v>
          </cell>
          <cell r="I20">
            <v>0.8683568403636347</v>
          </cell>
          <cell r="J20">
            <v>0.93030707995994655</v>
          </cell>
          <cell r="K20">
            <v>1.0611858792639686</v>
          </cell>
          <cell r="L20">
            <v>1.0606021139520754</v>
          </cell>
          <cell r="M20">
            <v>1.0742269287326709</v>
          </cell>
        </row>
        <row r="21">
          <cell r="C21" t="str">
            <v>RIN/Títulos Valor Facial</v>
          </cell>
          <cell r="D21">
            <v>3.0981744353676119</v>
          </cell>
          <cell r="E21">
            <v>1.0335146996442779</v>
          </cell>
          <cell r="F21">
            <v>1.6756450647766907</v>
          </cell>
          <cell r="G21">
            <v>2.1092017932044658</v>
          </cell>
          <cell r="H21">
            <v>1.0625333573650315</v>
          </cell>
          <cell r="I21">
            <v>0.32758060779326903</v>
          </cell>
          <cell r="J21">
            <v>0.32496574996998906</v>
          </cell>
          <cell r="K21">
            <v>0.34171155892698385</v>
          </cell>
          <cell r="L21">
            <v>0.34960638570139302</v>
          </cell>
          <cell r="M21">
            <v>0.3592122562779721</v>
          </cell>
        </row>
        <row r="22">
          <cell r="C22" t="str">
            <v>RIN/ (BM + Títulos Valor Facial)</v>
          </cell>
          <cell r="D22">
            <v>0.66749156227352724</v>
          </cell>
          <cell r="E22">
            <v>0.64831414988549951</v>
          </cell>
          <cell r="F22">
            <v>0.78716843642456702</v>
          </cell>
          <cell r="G22">
            <v>0.91133752424196557</v>
          </cell>
          <cell r="H22">
            <v>0.62685118647795712</v>
          </cell>
          <cell r="I22">
            <v>0.23785262514034278</v>
          </cell>
          <cell r="J22">
            <v>0.24083843028646518</v>
          </cell>
          <cell r="K22">
            <v>0.25847896734503523</v>
          </cell>
          <cell r="L22">
            <v>0.26293507081907203</v>
          </cell>
          <cell r="M22">
            <v>0.26919557024789581</v>
          </cell>
        </row>
        <row r="24">
          <cell r="A24" t="str">
            <v>2.  GRADO DE COBERTURA (C$/US$)</v>
          </cell>
        </row>
        <row r="25">
          <cell r="C25" t="str">
            <v>BM/RIN</v>
          </cell>
          <cell r="D25">
            <v>10.488581314878893</v>
          </cell>
          <cell r="E25">
            <v>5.7457379135074413</v>
          </cell>
          <cell r="F25">
            <v>7.5400434368868527</v>
          </cell>
          <cell r="G25">
            <v>7.6764602017937227</v>
          </cell>
          <cell r="H25">
            <v>8.5411459860275691</v>
          </cell>
          <cell r="I25">
            <v>15.939069466193185</v>
          </cell>
          <cell r="J25">
            <v>14.951514719848053</v>
          </cell>
          <cell r="K25">
            <v>13.166213641752138</v>
          </cell>
          <cell r="L25">
            <v>13.238800691881767</v>
          </cell>
          <cell r="M25">
            <v>13.133630914135276</v>
          </cell>
        </row>
        <row r="27">
          <cell r="A27" t="str">
            <v>3.  GRADO DE COBERTURA (Meses de Importación ) 1/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</row>
        <row r="28">
          <cell r="C28" t="str">
            <v>RIN/IMPORTACIONES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</row>
        <row r="30">
          <cell r="A30" t="str">
            <v xml:space="preserve">3.  GRADO DE COBERTURA </v>
          </cell>
        </row>
        <row r="31">
          <cell r="C31" t="str">
            <v>BM/RIN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</row>
        <row r="33">
          <cell r="A33" t="str">
            <v>3.  GRADO DE COBERTURA (Meses de Importación ) 1/</v>
          </cell>
        </row>
        <row r="34">
          <cell r="C34" t="str">
            <v>RIN/IMPORTACIONES</v>
          </cell>
          <cell r="D34">
            <v>2.2258064516129035</v>
          </cell>
          <cell r="E34">
            <v>3.2042049499213641</v>
          </cell>
          <cell r="F34">
            <v>2.86886564762671</v>
          </cell>
          <cell r="G34">
            <v>3.3068987749838814</v>
          </cell>
          <cell r="H34">
            <v>3.3025265957446805</v>
          </cell>
          <cell r="I34">
            <v>2.5864864864864865</v>
          </cell>
          <cell r="J34">
            <v>2.5935697555877191</v>
          </cell>
          <cell r="K34">
            <v>2.7731119956904853</v>
          </cell>
          <cell r="L34">
            <v>2.8347316374775366</v>
          </cell>
          <cell r="M34">
            <v>2.867326790971775</v>
          </cell>
        </row>
        <row r="36">
          <cell r="A36" t="str">
            <v>4.  PERDIDAS CUASI-FISCALES Y DEFICIT FISCAL DEL GOBIERNO CENTRAL</v>
          </cell>
        </row>
        <row r="37">
          <cell r="C37" t="str">
            <v>PERDIDAS CUASI-FISCALES  / RIB (porcentaje)</v>
          </cell>
          <cell r="D37">
            <v>-2.1037868162692845</v>
          </cell>
          <cell r="E37">
            <v>-2.8158098682510979</v>
          </cell>
          <cell r="F37">
            <v>-17.835109366236679</v>
          </cell>
          <cell r="G37">
            <v>-7.2528758042503414</v>
          </cell>
          <cell r="H37">
            <v>-7.3082343466881419</v>
          </cell>
          <cell r="I37">
            <v>-13.218390804597702</v>
          </cell>
          <cell r="J37">
            <v>-1.2294009939837824</v>
          </cell>
          <cell r="K37">
            <v>-2.6620655656889332</v>
          </cell>
          <cell r="L37">
            <v>-3.6798639786252125</v>
          </cell>
          <cell r="M37">
            <v>-5.1756272401433687</v>
          </cell>
        </row>
        <row r="38">
          <cell r="C38" t="str">
            <v>DEFICIT FISCAL / RIB  (porcentaje)</v>
          </cell>
          <cell r="D38">
            <v>-77.166350411132186</v>
          </cell>
          <cell r="E38">
            <v>-28.968442806836258</v>
          </cell>
          <cell r="F38">
            <v>-29.385435092109237</v>
          </cell>
          <cell r="G38">
            <v>-52.700822969078445</v>
          </cell>
          <cell r="H38">
            <v>-67.066259359013586</v>
          </cell>
          <cell r="I38">
            <v>-109.40399881470391</v>
          </cell>
          <cell r="J38">
            <v>-0.99873968563479409</v>
          </cell>
          <cell r="K38">
            <v>-3.5818261107883975</v>
          </cell>
          <cell r="L38">
            <v>-7.6928172628925608</v>
          </cell>
          <cell r="M38">
            <v>-10.923127052159311</v>
          </cell>
        </row>
        <row r="39">
          <cell r="C39" t="str">
            <v>DEFICIT FISCAL + PERDIDA CUASI-FICALES / RIB  (porcentaje)</v>
          </cell>
          <cell r="D39">
            <v>-79.270137227401477</v>
          </cell>
          <cell r="E39">
            <v>-31.784252675087355</v>
          </cell>
          <cell r="F39">
            <v>-47.220544458345913</v>
          </cell>
          <cell r="G39">
            <v>-59.953698773328789</v>
          </cell>
          <cell r="H39">
            <v>-74.374493705701738</v>
          </cell>
          <cell r="I39">
            <v>-122.62238961930161</v>
          </cell>
          <cell r="J39">
            <v>-2.2281406796185763</v>
          </cell>
          <cell r="K39">
            <v>-6.2438916764773307</v>
          </cell>
          <cell r="L39">
            <v>-11.372681241517773</v>
          </cell>
          <cell r="M39">
            <v>-16.098754292302679</v>
          </cell>
        </row>
        <row r="41">
          <cell r="C41" t="str">
            <v>PERDIDAS CUASI-FISCALES  / PIB (porcentaje)</v>
          </cell>
          <cell r="D41">
            <v>-0.23426518819303449</v>
          </cell>
          <cell r="E41">
            <v>-0.55374923795976427</v>
          </cell>
          <cell r="F41">
            <v>-3.0751378009863655</v>
          </cell>
          <cell r="G41">
            <v>-1.681216542032469</v>
          </cell>
          <cell r="H41">
            <v>-1.4978650618087179</v>
          </cell>
          <cell r="I41">
            <v>-2.0004419311107382</v>
          </cell>
        </row>
        <row r="42">
          <cell r="C42" t="str">
            <v>DEFICIT FISCAL / PIB  (porcentaje)</v>
          </cell>
          <cell r="D42">
            <v>-8.6585162648037173</v>
          </cell>
          <cell r="E42">
            <v>-5.7271114456212029</v>
          </cell>
          <cell r="F42">
            <v>-4.9804857093238999</v>
          </cell>
          <cell r="G42">
            <v>-12.310082740778727</v>
          </cell>
          <cell r="H42">
            <v>-13.762524398178272</v>
          </cell>
          <cell r="I42">
            <v>-16.50301570637518</v>
          </cell>
        </row>
        <row r="43">
          <cell r="C43" t="str">
            <v>DEFICIT FISCAL + PERDIDA CUASI-FICALES / PIB  (porcentaje)</v>
          </cell>
          <cell r="D43">
            <v>-8.8927814529967524</v>
          </cell>
          <cell r="E43">
            <v>-6.2808606835809675</v>
          </cell>
          <cell r="F43">
            <v>-8.0556235103102658</v>
          </cell>
          <cell r="G43">
            <v>-13.991299282811196</v>
          </cell>
          <cell r="H43">
            <v>-15.260389459986989</v>
          </cell>
          <cell r="I43">
            <v>-18.503457637485919</v>
          </cell>
        </row>
        <row r="44">
          <cell r="C44" t="str">
            <v>DEFICIT FISCAL GLOBAL(SPNF) / PIB  (porcentaje)</v>
          </cell>
          <cell r="D44">
            <v>-14.578151903577577</v>
          </cell>
          <cell r="E44">
            <v>-7.289930648889845</v>
          </cell>
          <cell r="F44">
            <v>-3.0295136508632901</v>
          </cell>
          <cell r="G44">
            <v>-12.507175715083926</v>
          </cell>
          <cell r="H44">
            <v>-14.617761873780092</v>
          </cell>
          <cell r="I44">
            <v>-16.12131050159828</v>
          </cell>
        </row>
        <row r="46">
          <cell r="A46" t="str">
            <v>5.  COSTOS FINANCIEROS DE TITULOS BCN / RESULTADO CUASI-FISCAL</v>
          </cell>
        </row>
        <row r="47">
          <cell r="A47" t="str">
            <v xml:space="preserve">     (porcentaje)</v>
          </cell>
          <cell r="D47">
            <v>-63.93</v>
          </cell>
          <cell r="E47">
            <v>-140.16999999999999</v>
          </cell>
          <cell r="F47">
            <v>-104.26</v>
          </cell>
          <cell r="G47">
            <v>-91.98</v>
          </cell>
          <cell r="H47">
            <v>-94.92</v>
          </cell>
          <cell r="I47">
            <v>-86.79</v>
          </cell>
          <cell r="J47">
            <v>-100.81090195597523</v>
          </cell>
          <cell r="K47">
            <v>-91.939662043679263</v>
          </cell>
          <cell r="L47">
            <v>-87.938601140627981</v>
          </cell>
          <cell r="M47">
            <v>-99.34853206581046</v>
          </cell>
        </row>
        <row r="49">
          <cell r="B49" t="str">
            <v>Millones de dólares</v>
          </cell>
        </row>
        <row r="50">
          <cell r="B50" t="str">
            <v>RIB   2/</v>
          </cell>
          <cell r="D50">
            <v>213.9</v>
          </cell>
          <cell r="E50">
            <v>387.1</v>
          </cell>
          <cell r="F50">
            <v>356.6</v>
          </cell>
          <cell r="G50">
            <v>512.9</v>
          </cell>
          <cell r="H50">
            <v>496.7</v>
          </cell>
          <cell r="I50">
            <v>382.8</v>
          </cell>
          <cell r="J50">
            <v>382.3</v>
          </cell>
          <cell r="K50">
            <v>405.7</v>
          </cell>
          <cell r="L50">
            <v>411.7</v>
          </cell>
          <cell r="M50">
            <v>418.5</v>
          </cell>
        </row>
        <row r="51">
          <cell r="B51" t="str">
            <v>Base Monetaria  2/</v>
          </cell>
          <cell r="D51">
            <v>169.84176789636467</v>
          </cell>
          <cell r="E51">
            <v>204.71832217719745</v>
          </cell>
          <cell r="F51">
            <v>205.98414148903856</v>
          </cell>
          <cell r="G51">
            <v>222.34894425367136</v>
          </cell>
          <cell r="H51">
            <v>208.79766864053059</v>
          </cell>
          <cell r="I51">
            <v>243.21798387809957</v>
          </cell>
          <cell r="J51">
            <v>226.37686473273661</v>
          </cell>
          <cell r="K51">
            <v>220.50802274366941</v>
          </cell>
          <cell r="L51">
            <v>226.47512845788438</v>
          </cell>
          <cell r="M51">
            <v>229.83970462487153</v>
          </cell>
        </row>
        <row r="52">
          <cell r="B52" t="str">
            <v>Saldo de Títulos Valores del BCN  2/</v>
          </cell>
          <cell r="D52">
            <v>46.640369357658344</v>
          </cell>
          <cell r="E52">
            <v>344.5524288358597</v>
          </cell>
          <cell r="F52">
            <v>182.4968822026479</v>
          </cell>
          <cell r="G52">
            <v>169.16352012858917</v>
          </cell>
          <cell r="H52">
            <v>300.41409786096665</v>
          </cell>
          <cell r="I52">
            <v>644.72680914398018</v>
          </cell>
          <cell r="J52">
            <v>648.06829648801181</v>
          </cell>
          <cell r="K52">
            <v>684.78807311871049</v>
          </cell>
          <cell r="L52">
            <v>687.05838858778861</v>
          </cell>
          <cell r="M52">
            <v>687.33734911578119</v>
          </cell>
        </row>
        <row r="53">
          <cell r="B53" t="str">
            <v>Pérdidas Cuasi- Fiscales del BCN</v>
          </cell>
          <cell r="D53">
            <v>-4.5</v>
          </cell>
          <cell r="E53">
            <v>-10.9</v>
          </cell>
          <cell r="F53">
            <v>-63.6</v>
          </cell>
          <cell r="G53">
            <v>-37.200000000000003</v>
          </cell>
          <cell r="H53">
            <v>-36.299999999999997</v>
          </cell>
          <cell r="I53">
            <v>-50.6</v>
          </cell>
          <cell r="J53">
            <v>-4.7</v>
          </cell>
          <cell r="K53">
            <v>-10.8</v>
          </cell>
          <cell r="L53">
            <v>-15.15</v>
          </cell>
          <cell r="M53">
            <v>-21.66</v>
          </cell>
        </row>
        <row r="54">
          <cell r="B54" t="str">
            <v>Déficit fiscal(Gobierno Central)</v>
          </cell>
          <cell r="D54">
            <v>-165.05882352941177</v>
          </cell>
          <cell r="E54">
            <v>-112.13684210526316</v>
          </cell>
          <cell r="F54">
            <v>-104.78846153846153</v>
          </cell>
          <cell r="G54">
            <v>-270.30252100840335</v>
          </cell>
          <cell r="H54">
            <v>-333.1181102362205</v>
          </cell>
          <cell r="I54">
            <v>-418.79850746268653</v>
          </cell>
          <cell r="J54">
            <v>-3.8181818181818179</v>
          </cell>
          <cell r="K54">
            <v>-14.53146853146853</v>
          </cell>
          <cell r="L54">
            <v>-31.67132867132867</v>
          </cell>
          <cell r="M54">
            <v>-45.713286713286713</v>
          </cell>
        </row>
        <row r="55">
          <cell r="B55" t="str">
            <v>Encaje en Moneda Extranjera  2/</v>
          </cell>
          <cell r="D55">
            <v>116.4</v>
          </cell>
          <cell r="E55">
            <v>135.69999999999999</v>
          </cell>
          <cell r="F55">
            <v>158.9</v>
          </cell>
          <cell r="G55">
            <v>129.30000000000001</v>
          </cell>
          <cell r="H55">
            <v>132.4</v>
          </cell>
          <cell r="I55">
            <v>195.3</v>
          </cell>
          <cell r="J55">
            <v>210.5</v>
          </cell>
          <cell r="K55">
            <v>192.8</v>
          </cell>
          <cell r="L55">
            <v>188.7</v>
          </cell>
          <cell r="M55">
            <v>186.6</v>
          </cell>
        </row>
        <row r="57">
          <cell r="A57" t="str">
            <v>6.  SECTOR EXTERNO</v>
          </cell>
        </row>
        <row r="59">
          <cell r="C59" t="str">
            <v>DEFICIT CORRIENTE/ PIB (porcentaje)</v>
          </cell>
          <cell r="D59">
            <v>-45.889947420479984</v>
          </cell>
          <cell r="E59">
            <v>-47.104247104247108</v>
          </cell>
          <cell r="F59">
            <v>-39.628662605163917</v>
          </cell>
          <cell r="G59">
            <v>-49.347321028098193</v>
          </cell>
          <cell r="H59">
            <v>-37.830377098243332</v>
          </cell>
          <cell r="I59">
            <v>-36.221440657779816</v>
          </cell>
        </row>
        <row r="60">
          <cell r="C60" t="str">
            <v>IMPORTACIONES CIF</v>
          </cell>
        </row>
        <row r="61">
          <cell r="C61" t="str">
            <v>IMPORTACIONES FOB</v>
          </cell>
        </row>
        <row r="64">
          <cell r="B64" t="str">
            <v>Memorandum:</v>
          </cell>
        </row>
        <row r="65">
          <cell r="B65" t="str">
            <v>Producto Interno Bruto (en millones de dólares)</v>
          </cell>
          <cell r="D65">
            <v>1920.9</v>
          </cell>
          <cell r="E65">
            <v>1968.4</v>
          </cell>
          <cell r="F65">
            <v>2068.1999999999998</v>
          </cell>
          <cell r="G65">
            <v>2212.6834390427721</v>
          </cell>
          <cell r="H65">
            <v>2423.4492762763712</v>
          </cell>
          <cell r="I65">
            <v>2529.4410806468413</v>
          </cell>
        </row>
        <row r="66">
          <cell r="B66" t="str">
            <v>Producto Interno Bruto (en millones de córdobas)</v>
          </cell>
          <cell r="D66">
            <v>16203.7</v>
          </cell>
          <cell r="E66">
            <v>18601</v>
          </cell>
          <cell r="F66">
            <v>21881.4</v>
          </cell>
          <cell r="G66">
            <v>26129.8</v>
          </cell>
          <cell r="H66">
            <v>30740</v>
          </cell>
          <cell r="I66">
            <v>34005.300000000003</v>
          </cell>
        </row>
        <row r="67">
          <cell r="B67" t="str">
            <v>Tipo de cambio promedio del período</v>
          </cell>
          <cell r="D67">
            <v>8.4354999999999993</v>
          </cell>
          <cell r="E67">
            <v>9.4481000000000002</v>
          </cell>
          <cell r="F67">
            <v>10.582100000000001</v>
          </cell>
          <cell r="G67">
            <v>11.809100000000001</v>
          </cell>
          <cell r="H67">
            <v>12.6844</v>
          </cell>
          <cell r="I67">
            <v>13.4438</v>
          </cell>
          <cell r="J67">
            <v>13.88</v>
          </cell>
          <cell r="K67">
            <v>13.94</v>
          </cell>
          <cell r="L67">
            <v>14.01</v>
          </cell>
          <cell r="M67">
            <v>14.08</v>
          </cell>
        </row>
        <row r="68">
          <cell r="B68" t="str">
            <v>Tipo de cambio final del período</v>
          </cell>
          <cell r="D68">
            <v>8.9236000000000004</v>
          </cell>
          <cell r="E68">
            <v>9.9945000000000004</v>
          </cell>
          <cell r="F68">
            <v>11.1938</v>
          </cell>
          <cell r="G68">
            <v>12.318300000000001</v>
          </cell>
          <cell r="H68">
            <v>13.0573</v>
          </cell>
          <cell r="I68">
            <v>13.8408</v>
          </cell>
          <cell r="J68">
            <v>13.9095</v>
          </cell>
          <cell r="K68">
            <v>13.9718</v>
          </cell>
          <cell r="L68">
            <v>14.0411</v>
          </cell>
          <cell r="M68">
            <v>14.108499999999999</v>
          </cell>
        </row>
        <row r="69">
          <cell r="B69" t="str">
            <v>Déficit Global del SPNF(millones de córdobas)</v>
          </cell>
          <cell r="D69">
            <v>-2362.1</v>
          </cell>
          <cell r="E69">
            <v>-1356</v>
          </cell>
          <cell r="F69">
            <v>-662.9</v>
          </cell>
          <cell r="G69">
            <v>-3268.1</v>
          </cell>
          <cell r="H69">
            <v>-4493.5</v>
          </cell>
          <cell r="I69">
            <v>-5482.1</v>
          </cell>
        </row>
        <row r="70">
          <cell r="B70" t="str">
            <v>Déficit Global del SPNF(millones de dólares)</v>
          </cell>
          <cell r="D70">
            <v>-264.70258640010758</v>
          </cell>
          <cell r="E70">
            <v>-135.67462104157286</v>
          </cell>
          <cell r="F70">
            <v>-59.220282656470545</v>
          </cell>
          <cell r="G70">
            <v>-265.30446571361307</v>
          </cell>
          <cell r="H70">
            <v>-344.13699616306587</v>
          </cell>
          <cell r="I70">
            <v>-396.08259638171205</v>
          </cell>
        </row>
        <row r="71">
          <cell r="B71" t="str">
            <v>Saldo en cuenta corriente (en millones de dólares) 3/</v>
          </cell>
          <cell r="D71">
            <v>-881.5</v>
          </cell>
          <cell r="E71">
            <v>-927.2</v>
          </cell>
          <cell r="F71">
            <v>-819.6</v>
          </cell>
          <cell r="G71">
            <v>-1091.9000000000001</v>
          </cell>
          <cell r="H71">
            <v>-916.8</v>
          </cell>
          <cell r="I71">
            <v>-916.2</v>
          </cell>
        </row>
        <row r="74">
          <cell r="A74" t="str">
            <v>1/ : Corresponde al promedio móvil de 12 meses de las importaciones de acuerdo al último mes disponible. (Octubre).</v>
          </cell>
        </row>
        <row r="75">
          <cell r="A75" t="str">
            <v>2/ : Corresponde a saldo al final de período.</v>
          </cell>
        </row>
        <row r="76">
          <cell r="A76" t="str">
            <v>3/:  Según Balanza de Pagos</v>
          </cell>
        </row>
        <row r="83">
          <cell r="D83">
            <v>24.099999999999998</v>
          </cell>
          <cell r="E83">
            <v>144.80000000000001</v>
          </cell>
          <cell r="F83">
            <v>701.9</v>
          </cell>
          <cell r="G83">
            <v>403.59999999999997</v>
          </cell>
          <cell r="H83">
            <v>437.5</v>
          </cell>
          <cell r="I83">
            <v>590.40099999999995</v>
          </cell>
          <cell r="J83">
            <v>65.765000000000001</v>
          </cell>
          <cell r="K83">
            <v>138.417</v>
          </cell>
          <cell r="L83">
            <v>186.65099999999998</v>
          </cell>
          <cell r="M83">
            <v>302.98599999999999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Cuadro I-5 94-00"/>
      <sheetName val="M"/>
      <sheetName val="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m2000dga"/>
      <sheetName val="resumen2000"/>
      <sheetName val="Res2000trim"/>
      <sheetName val="mm2001dga"/>
      <sheetName val="resumen2001"/>
      <sheetName val="trim2001"/>
      <sheetName val="mm2002dga"/>
      <sheetName val="resumen2002"/>
      <sheetName val="trim2002"/>
      <sheetName val="mmtrim02"/>
      <sheetName val="mm2003dga"/>
      <sheetName val="mmresumen03"/>
      <sheetName val="mmtrim03"/>
      <sheetName val="mm2004dga "/>
      <sheetName val="mmresumen04"/>
      <sheetName val="mmtrim04"/>
      <sheetName val="mm2005dga "/>
      <sheetName val="mmresumen05"/>
      <sheetName val="mmtrim05"/>
      <sheetName val="mm2006dga"/>
      <sheetName val="mmresumen06"/>
      <sheetName val="mmtrim06"/>
      <sheetName val="mm2007dga"/>
      <sheetName val="mmresumen07"/>
      <sheetName val="mmtrim07"/>
      <sheetName val="comparativo"/>
      <sheetName val="Boletin 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10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presidencia-diario"/>
      <sheetName val="mensual-flujos acumulados"/>
      <sheetName val="ind. monetarios y financieros"/>
    </sheetNames>
    <sheetDataSet>
      <sheetData sheetId="0">
        <row r="1">
          <cell r="A1" t="str">
            <v>INDICADORES DIARIOS</v>
          </cell>
        </row>
        <row r="2">
          <cell r="A2" t="str">
            <v>25 de Agosto de 2010</v>
          </cell>
        </row>
        <row r="3">
          <cell r="B3" t="str">
            <v>SECTOR MONETARIO Y FINANCIERO</v>
          </cell>
          <cell r="D3" t="str">
            <v>2006</v>
          </cell>
          <cell r="E3" t="str">
            <v>2007</v>
          </cell>
          <cell r="F3" t="str">
            <v>2008</v>
          </cell>
          <cell r="G3" t="str">
            <v>2009</v>
          </cell>
          <cell r="H3" t="str">
            <v>2010</v>
          </cell>
          <cell r="K3" t="str">
            <v>Variaciones absolutas</v>
          </cell>
        </row>
        <row r="4">
          <cell r="F4" t="str">
            <v>Dic</v>
          </cell>
          <cell r="G4" t="str">
            <v>Dic</v>
          </cell>
          <cell r="H4" t="str">
            <v>Julio</v>
          </cell>
          <cell r="I4" t="str">
            <v>25 Ago</v>
          </cell>
          <cell r="K4" t="str">
            <v>Día</v>
          </cell>
          <cell r="L4" t="str">
            <v>Mes</v>
          </cell>
          <cell r="M4" t="str">
            <v>Año</v>
          </cell>
        </row>
        <row r="5">
          <cell r="A5" t="str">
            <v>BANCO CENTRAL DE NICARAGUA</v>
          </cell>
        </row>
        <row r="6">
          <cell r="A6" t="str">
            <v>RESERVAS INTERNACIONALES
(saldos en millones de US$)</v>
          </cell>
        </row>
        <row r="7">
          <cell r="A7" t="str">
            <v>Reservas internacionales brutas</v>
          </cell>
          <cell r="D7">
            <v>924.2</v>
          </cell>
          <cell r="E7">
            <v>1103.3</v>
          </cell>
          <cell r="F7">
            <v>1140.8</v>
          </cell>
          <cell r="G7">
            <v>1573.1</v>
          </cell>
          <cell r="H7">
            <v>1592.2</v>
          </cell>
          <cell r="I7">
            <v>1529.1</v>
          </cell>
          <cell r="K7">
            <v>-24.300000000000182</v>
          </cell>
          <cell r="L7">
            <v>-63.100000000000136</v>
          </cell>
          <cell r="M7">
            <v>-44</v>
          </cell>
        </row>
        <row r="8">
          <cell r="A8" t="str">
            <v>Reservas internacionales netas</v>
          </cell>
          <cell r="D8">
            <v>859</v>
          </cell>
          <cell r="E8">
            <v>1018.6</v>
          </cell>
          <cell r="F8">
            <v>1029.8</v>
          </cell>
          <cell r="G8">
            <v>1422.8</v>
          </cell>
          <cell r="H8">
            <v>1446.6</v>
          </cell>
          <cell r="I8">
            <v>1384.6</v>
          </cell>
          <cell r="K8">
            <v>-24.400000000000091</v>
          </cell>
          <cell r="L8">
            <v>-62</v>
          </cell>
          <cell r="M8">
            <v>-38.200000000000003</v>
          </cell>
        </row>
        <row r="9">
          <cell r="A9" t="str">
            <v>Reservas internacionales netas ajustadas</v>
          </cell>
          <cell r="D9">
            <v>472.2</v>
          </cell>
          <cell r="E9">
            <v>665.7</v>
          </cell>
          <cell r="F9">
            <v>631</v>
          </cell>
          <cell r="G9">
            <v>890.7</v>
          </cell>
          <cell r="H9">
            <v>898.5</v>
          </cell>
          <cell r="I9">
            <v>892.9</v>
          </cell>
          <cell r="K9">
            <v>-0.60000000000002274</v>
          </cell>
          <cell r="L9">
            <v>-5.6000000000000227</v>
          </cell>
          <cell r="M9">
            <v>2.1999999999999318</v>
          </cell>
        </row>
        <row r="10">
          <cell r="A10" t="str">
            <v>Movimiento neto de divisas - Mesa de cambios</v>
          </cell>
          <cell r="D10">
            <v>-208</v>
          </cell>
          <cell r="E10">
            <v>-89.2</v>
          </cell>
          <cell r="F10">
            <v>-210.3</v>
          </cell>
          <cell r="G10">
            <v>-141.69999999999999</v>
          </cell>
          <cell r="H10">
            <v>-49.5</v>
          </cell>
          <cell r="I10">
            <v>-59.5</v>
          </cell>
          <cell r="K10">
            <v>0</v>
          </cell>
          <cell r="L10">
            <v>-10</v>
          </cell>
          <cell r="M10">
            <v>-59.5</v>
          </cell>
        </row>
        <row r="11">
          <cell r="A11" t="str">
            <v>Tipo de cambio oficial fin de período
(C$ por US$)</v>
          </cell>
          <cell r="D11">
            <v>18.002800000000001</v>
          </cell>
          <cell r="E11">
            <v>18.902999999999999</v>
          </cell>
          <cell r="F11">
            <v>19.848099999999999</v>
          </cell>
          <cell r="G11">
            <v>20.840499999999999</v>
          </cell>
          <cell r="H11">
            <v>21.439499999999999</v>
          </cell>
          <cell r="I11">
            <v>21.511299999999999</v>
          </cell>
        </row>
        <row r="12">
          <cell r="A12" t="str">
            <v>Brecha cambiaria (venta) 1/</v>
          </cell>
          <cell r="D12">
            <v>0.71630000000000005</v>
          </cell>
          <cell r="E12">
            <v>0.36659999999999998</v>
          </cell>
          <cell r="F12">
            <v>0.68</v>
          </cell>
          <cell r="G12">
            <v>0.42</v>
          </cell>
          <cell r="H12">
            <v>0.81937762763112754</v>
          </cell>
          <cell r="I12">
            <v>0.77110000000000001</v>
          </cell>
        </row>
        <row r="13">
          <cell r="A13" t="str">
            <v>Grado de cobertura (RIB/BM)</v>
          </cell>
          <cell r="D13">
            <v>2.0485837819202644</v>
          </cell>
          <cell r="E13">
            <v>2.1178011350556609</v>
          </cell>
          <cell r="F13">
            <v>2.1835805234835046</v>
          </cell>
          <cell r="G13">
            <v>2.6384264614304347</v>
          </cell>
          <cell r="H13">
            <v>2.8421660588221425</v>
          </cell>
          <cell r="I13">
            <v>2.7974370610505939</v>
          </cell>
        </row>
        <row r="14">
          <cell r="A14" t="str">
            <v>Grado de cobertura (RIB/Importaciones) 2/</v>
          </cell>
          <cell r="D14">
            <v>3.664567601470015</v>
          </cell>
          <cell r="E14">
            <v>3.6799022862190043</v>
          </cell>
          <cell r="F14">
            <v>3.1935397631812599</v>
          </cell>
          <cell r="G14">
            <v>5.4</v>
          </cell>
          <cell r="H14">
            <v>5.1066446815604252</v>
          </cell>
          <cell r="I14">
            <v>4.8267363349652266</v>
          </cell>
          <cell r="J14">
            <v>0</v>
          </cell>
        </row>
        <row r="15">
          <cell r="A15" t="str">
            <v>Resultado cuasifiscal
(flujos acumulados en millones de C$)</v>
          </cell>
          <cell r="D15">
            <v>-407.75900000000001</v>
          </cell>
          <cell r="E15">
            <v>-292.029</v>
          </cell>
          <cell r="F15">
            <v>-848.14499999999998</v>
          </cell>
          <cell r="G15">
            <v>-1513.71</v>
          </cell>
          <cell r="H15">
            <v>-721.14800000000002</v>
          </cell>
          <cell r="I15">
            <v>-885.94399999999996</v>
          </cell>
        </row>
        <row r="16">
          <cell r="A16" t="str">
            <v>Posición del gobierno central en el BCN
(saldos en millones de C$) 3/</v>
          </cell>
          <cell r="D16">
            <v>-4954.2</v>
          </cell>
          <cell r="E16">
            <v>-6791.7</v>
          </cell>
          <cell r="F16">
            <v>-5965.1</v>
          </cell>
          <cell r="G16">
            <v>-6910.9</v>
          </cell>
          <cell r="H16">
            <v>-6853.9530000000004</v>
          </cell>
          <cell r="I16">
            <v>-7459.0510000000004</v>
          </cell>
          <cell r="K16">
            <v>36.623999999999796</v>
          </cell>
          <cell r="L16">
            <v>-605.09799999999996</v>
          </cell>
          <cell r="M16">
            <v>-548.15100000000075</v>
          </cell>
        </row>
        <row r="17">
          <cell r="A17" t="str">
            <v>TÍTULOS VALORES
(saldos en millones de US$, valor facial)</v>
          </cell>
          <cell r="D17">
            <v>494.4</v>
          </cell>
          <cell r="E17">
            <v>553.82822451689844</v>
          </cell>
          <cell r="F17">
            <v>524.09183049587546</v>
          </cell>
          <cell r="G17">
            <v>584.08634224046796</v>
          </cell>
          <cell r="H17">
            <v>626.12451273581814</v>
          </cell>
          <cell r="I17">
            <v>609.25140952539232</v>
          </cell>
          <cell r="K17">
            <v>0</v>
          </cell>
          <cell r="L17">
            <v>-16.873103210425825</v>
          </cell>
          <cell r="M17">
            <v>25.165067284924362</v>
          </cell>
        </row>
        <row r="18">
          <cell r="A18" t="str">
            <v>Títulos de subastas (Letras y Bonos)</v>
          </cell>
          <cell r="D18">
            <v>19.899999999999999</v>
          </cell>
          <cell r="E18">
            <v>5.1115266823861019</v>
          </cell>
          <cell r="F18">
            <v>180.05038251478953</v>
          </cell>
          <cell r="G18">
            <v>222.56987634897612</v>
          </cell>
          <cell r="H18">
            <v>279.73</v>
          </cell>
          <cell r="I18">
            <v>259.06</v>
          </cell>
          <cell r="K18">
            <v>0</v>
          </cell>
          <cell r="L18">
            <v>-20.67</v>
          </cell>
          <cell r="M18">
            <v>36.490123651023879</v>
          </cell>
        </row>
        <row r="19">
          <cell r="A19" t="str">
            <v>Títulos bancarios (principal) 4/</v>
          </cell>
          <cell r="D19">
            <v>213.4</v>
          </cell>
          <cell r="E19">
            <v>185.90671328292274</v>
          </cell>
          <cell r="F19">
            <v>188.79</v>
          </cell>
          <cell r="G19">
            <v>186.40399999999997</v>
          </cell>
          <cell r="H19">
            <v>185.21084499999998</v>
          </cell>
          <cell r="I19">
            <v>185.21084499999998</v>
          </cell>
          <cell r="K19">
            <v>0</v>
          </cell>
          <cell r="L19">
            <v>0</v>
          </cell>
          <cell r="M19">
            <v>-1.1931549999999902</v>
          </cell>
        </row>
        <row r="20">
          <cell r="A20" t="str">
            <v>Títulos bancarios (incluyendo intereses) 4/</v>
          </cell>
          <cell r="D20">
            <v>273.73259999999999</v>
          </cell>
          <cell r="E20">
            <v>230.76769999999999</v>
          </cell>
          <cell r="F20">
            <v>306.51</v>
          </cell>
          <cell r="G20">
            <v>294.71420669999998</v>
          </cell>
          <cell r="H20">
            <v>288.8737587</v>
          </cell>
          <cell r="I20">
            <v>288.8737587</v>
          </cell>
          <cell r="K20">
            <v>0</v>
          </cell>
          <cell r="L20">
            <v>0</v>
          </cell>
          <cell r="M20">
            <v>-5.8404479999999808</v>
          </cell>
        </row>
        <row r="21">
          <cell r="A21" t="str">
            <v xml:space="preserve">Títulos especiales de inversión </v>
          </cell>
          <cell r="D21">
            <v>261.10000000000002</v>
          </cell>
          <cell r="E21">
            <v>318.71501748109608</v>
          </cell>
          <cell r="F21">
            <v>113.80417410875603</v>
          </cell>
          <cell r="G21">
            <v>175.11246589149189</v>
          </cell>
          <cell r="H21">
            <v>161.18366773581812</v>
          </cell>
          <cell r="I21">
            <v>164.98056452539228</v>
          </cell>
          <cell r="K21">
            <v>0</v>
          </cell>
          <cell r="L21">
            <v>3.7968967895741628</v>
          </cell>
          <cell r="M21">
            <v>-10.131901366099612</v>
          </cell>
        </row>
        <row r="22">
          <cell r="A22" t="str">
            <v>Bonos especiales de inversión (BEI)</v>
          </cell>
          <cell r="D22">
            <v>0</v>
          </cell>
          <cell r="E22">
            <v>44.094967070493539</v>
          </cell>
          <cell r="F22">
            <v>41.44727387232988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Rendimiento promedio de las OMA (última subasta) 5/</v>
          </cell>
          <cell r="D23">
            <v>9.9499999999999993</v>
          </cell>
          <cell r="E23">
            <v>6.2380000000000004</v>
          </cell>
          <cell r="F23">
            <v>10</v>
          </cell>
          <cell r="G23">
            <v>4</v>
          </cell>
          <cell r="H23">
            <v>0.96</v>
          </cell>
          <cell r="I23">
            <v>0.154</v>
          </cell>
        </row>
        <row r="24">
          <cell r="A24" t="str">
            <v>Rendimiento promedio de las OMA (acumulado) 5/</v>
          </cell>
          <cell r="D24">
            <v>8.5500000000000007</v>
          </cell>
          <cell r="E24">
            <v>8.4048999999999996</v>
          </cell>
          <cell r="F24">
            <v>9.1560000000000006</v>
          </cell>
          <cell r="G24">
            <v>3.9</v>
          </cell>
          <cell r="H24">
            <v>2.04</v>
          </cell>
          <cell r="I24">
            <v>0.35299999999999998</v>
          </cell>
          <cell r="J24">
            <v>8.4048999999999996</v>
          </cell>
        </row>
        <row r="25">
          <cell r="A25" t="str">
            <v>RESTO DEL SISTEMA FINANCIERO NACIONAL</v>
          </cell>
          <cell r="D25" t="str">
            <v>2006</v>
          </cell>
          <cell r="E25" t="str">
            <v>2007</v>
          </cell>
          <cell r="F25" t="str">
            <v>2008</v>
          </cell>
          <cell r="G25" t="str">
            <v>2009</v>
          </cell>
          <cell r="H25" t="str">
            <v>Julio</v>
          </cell>
          <cell r="I25" t="str">
            <v>24 ago</v>
          </cell>
        </row>
        <row r="26">
          <cell r="A26" t="str">
            <v>DEPÓSITOS TOTALES 
(saldos en millones de US$)</v>
          </cell>
          <cell r="D26">
            <v>2153.8816184149132</v>
          </cell>
          <cell r="E26">
            <v>2394.4308056972336</v>
          </cell>
          <cell r="F26">
            <v>2453.821776391695</v>
          </cell>
          <cell r="G26">
            <v>2709.456067285319</v>
          </cell>
          <cell r="H26">
            <v>3162.963326103687</v>
          </cell>
          <cell r="I26">
            <v>3117.0295412025066</v>
          </cell>
          <cell r="K26">
            <v>-9.5401626885732185</v>
          </cell>
          <cell r="L26">
            <v>-45.933784901180388</v>
          </cell>
          <cell r="M26">
            <v>407.57347391718758</v>
          </cell>
        </row>
        <row r="27">
          <cell r="A27" t="str">
            <v>Depósitos totales 
(saldos en millones de C$)</v>
          </cell>
          <cell r="D27">
            <v>38775.9</v>
          </cell>
          <cell r="E27">
            <v>45255.7</v>
          </cell>
          <cell r="F27">
            <v>48703.7</v>
          </cell>
          <cell r="G27">
            <v>56458.832693271295</v>
          </cell>
          <cell r="H27">
            <v>67812.35222999999</v>
          </cell>
          <cell r="I27">
            <v>67042.318184000003</v>
          </cell>
          <cell r="K27">
            <v>-196.43924000000698</v>
          </cell>
          <cell r="L27">
            <v>-770.03404599998612</v>
          </cell>
          <cell r="M27">
            <v>10583.485490728708</v>
          </cell>
        </row>
        <row r="28">
          <cell r="A28" t="str">
            <v>Depósitos en moneda nacional</v>
          </cell>
          <cell r="D28">
            <v>13341.7</v>
          </cell>
          <cell r="E28">
            <v>15185.5</v>
          </cell>
          <cell r="F28">
            <v>15312.8</v>
          </cell>
          <cell r="G28">
            <v>15439.907636339998</v>
          </cell>
          <cell r="H28">
            <v>17928.21</v>
          </cell>
          <cell r="I28">
            <v>17782.490000000002</v>
          </cell>
          <cell r="K28">
            <v>-137.68999999999869</v>
          </cell>
          <cell r="L28">
            <v>-145.71999999999753</v>
          </cell>
          <cell r="M28">
            <v>2342.5823636600035</v>
          </cell>
        </row>
        <row r="29">
          <cell r="A29" t="str">
            <v>Depósitos en moneda extranjera</v>
          </cell>
          <cell r="D29">
            <v>25434.2</v>
          </cell>
          <cell r="E29">
            <v>30070.2</v>
          </cell>
          <cell r="F29">
            <v>33390.9</v>
          </cell>
          <cell r="G29">
            <v>41018.925056931301</v>
          </cell>
          <cell r="H29">
            <v>49884.14222999999</v>
          </cell>
          <cell r="I29">
            <v>49259.828183999998</v>
          </cell>
          <cell r="K29">
            <v>-58.749240000011923</v>
          </cell>
          <cell r="L29">
            <v>-624.31404599999223</v>
          </cell>
          <cell r="M29">
            <v>8240.9031270686974</v>
          </cell>
        </row>
        <row r="30">
          <cell r="A30" t="str">
            <v>Tasa de encaje efectiva en moneda nacional a fin de período (%)</v>
          </cell>
          <cell r="D30">
            <v>22.3</v>
          </cell>
          <cell r="E30">
            <v>20.6</v>
          </cell>
          <cell r="F30">
            <v>22.3</v>
          </cell>
          <cell r="G30">
            <v>30.236721181686644</v>
          </cell>
          <cell r="H30">
            <v>26.6</v>
          </cell>
          <cell r="I30">
            <v>24</v>
          </cell>
          <cell r="J30">
            <v>21.855770750960822</v>
          </cell>
        </row>
        <row r="31">
          <cell r="A31" t="str">
            <v>Tasa de encaje efectiva en moneda extranjera a fin de período (%)</v>
          </cell>
          <cell r="D31">
            <v>23.1</v>
          </cell>
          <cell r="E31">
            <v>18</v>
          </cell>
          <cell r="F31">
            <v>19.2</v>
          </cell>
          <cell r="G31">
            <v>23.284368519144621</v>
          </cell>
          <cell r="H31">
            <v>19.7</v>
          </cell>
          <cell r="I31">
            <v>18.399999999999999</v>
          </cell>
          <cell r="J31">
            <v>19.348749704613763</v>
          </cell>
        </row>
        <row r="32">
          <cell r="A32" t="str">
            <v>CARTERA DE CREDITO BRUTA 
(saldos en millones de US$) 6/</v>
          </cell>
          <cell r="D32">
            <v>1744.030431747284</v>
          </cell>
          <cell r="E32">
            <v>2183.0973026249808</v>
          </cell>
          <cell r="F32">
            <v>2331.767020520856</v>
          </cell>
          <cell r="G32">
            <v>2079.71</v>
          </cell>
          <cell r="H32">
            <v>1987.9962905544967</v>
          </cell>
          <cell r="I32" t="str">
            <v>n.d.</v>
          </cell>
          <cell r="L32">
            <v>7.773957562876376</v>
          </cell>
          <cell r="M32">
            <v>-91.713709445503355</v>
          </cell>
        </row>
        <row r="33">
          <cell r="A33" t="str">
            <v>Cartera de crédito bruta 
(saldos en millones de C$) 6/</v>
          </cell>
          <cell r="D33">
            <v>31397.431056660003</v>
          </cell>
          <cell r="E33">
            <v>41267.088311520005</v>
          </cell>
          <cell r="F33">
            <v>46281.144999999997</v>
          </cell>
          <cell r="G33">
            <v>43342.16</v>
          </cell>
          <cell r="H33">
            <v>42445.51</v>
          </cell>
          <cell r="I33" t="str">
            <v>n.d.</v>
          </cell>
          <cell r="L33">
            <v>335.29000000000087</v>
          </cell>
          <cell r="M33">
            <v>-896.65000000000146</v>
          </cell>
        </row>
        <row r="34">
          <cell r="A34" t="str">
            <v>ENTREGA NETA DE CREDITO
(flujos acumulados en millones de C$) 7/</v>
          </cell>
          <cell r="D34">
            <v>3753.0813832960021</v>
          </cell>
          <cell r="E34">
            <v>5439.0530469942387</v>
          </cell>
          <cell r="F34">
            <v>-171.12349999999424</v>
          </cell>
          <cell r="G34">
            <v>-5031.59</v>
          </cell>
          <cell r="H34">
            <v>-2467.060300000001</v>
          </cell>
          <cell r="I34">
            <v>-2715.461000000003</v>
          </cell>
        </row>
        <row r="35">
          <cell r="A35" t="str">
            <v xml:space="preserve">Entregas </v>
          </cell>
          <cell r="D35">
            <v>27107.171921612004</v>
          </cell>
          <cell r="E35">
            <v>43002.441278273931</v>
          </cell>
          <cell r="F35">
            <v>42569.791100000002</v>
          </cell>
          <cell r="G35">
            <v>35949.1</v>
          </cell>
          <cell r="H35">
            <v>22996.646000000001</v>
          </cell>
          <cell r="I35">
            <v>24136.052199999998</v>
          </cell>
        </row>
        <row r="36">
          <cell r="A36" t="str">
            <v xml:space="preserve">Recuperaciones </v>
          </cell>
          <cell r="D36">
            <v>23354.090538315999</v>
          </cell>
          <cell r="E36">
            <v>37563.388231279692</v>
          </cell>
          <cell r="F36">
            <v>42740.914599999996</v>
          </cell>
          <cell r="G36">
            <v>40980.69</v>
          </cell>
          <cell r="H36">
            <v>25463.706300000002</v>
          </cell>
          <cell r="I36">
            <v>26851.513200000001</v>
          </cell>
        </row>
        <row r="37">
          <cell r="A37" t="str">
            <v xml:space="preserve">TASAS DE INTERÉS </v>
          </cell>
        </row>
        <row r="38">
          <cell r="A38" t="str">
            <v>Pasiva ponderada a 3 meses (en C$)</v>
          </cell>
          <cell r="D38">
            <v>5.62</v>
          </cell>
          <cell r="E38">
            <v>7.06</v>
          </cell>
          <cell r="F38">
            <v>6.65</v>
          </cell>
          <cell r="G38">
            <v>5.72</v>
          </cell>
          <cell r="H38">
            <v>2.3199999999999998</v>
          </cell>
          <cell r="I38">
            <v>3.91</v>
          </cell>
        </row>
        <row r="39">
          <cell r="A39" t="str">
            <v>Pasiva ponderada a 3 meses (en US$)</v>
          </cell>
          <cell r="D39">
            <v>6.98</v>
          </cell>
          <cell r="E39">
            <v>5.94</v>
          </cell>
          <cell r="F39">
            <v>6.52</v>
          </cell>
          <cell r="G39">
            <v>5.0999999999999996</v>
          </cell>
          <cell r="H39">
            <v>2.76</v>
          </cell>
          <cell r="I39">
            <v>2.96</v>
          </cell>
        </row>
        <row r="40">
          <cell r="A40" t="str">
            <v>Tasa LIBOR a 3 meses (EUA)</v>
          </cell>
          <cell r="D40">
            <v>5.36</v>
          </cell>
          <cell r="E40">
            <v>4.7287499999999998</v>
          </cell>
          <cell r="F40">
            <v>1.425</v>
          </cell>
          <cell r="G40">
            <v>0.2525</v>
          </cell>
          <cell r="H40">
            <v>0.52749999999999997</v>
          </cell>
          <cell r="I40">
            <v>0.52749999999999997</v>
          </cell>
          <cell r="J40">
            <v>0.45440000000000003</v>
          </cell>
        </row>
        <row r="41">
          <cell r="A41" t="str">
            <v>OTROS INDICADORES
(saldos en millones de US$)</v>
          </cell>
        </row>
        <row r="42">
          <cell r="A42" t="str">
            <v xml:space="preserve">Disponibilidades totales 8/ </v>
          </cell>
          <cell r="D42">
            <v>659.19626862488053</v>
          </cell>
          <cell r="E42">
            <v>660.10403421784906</v>
          </cell>
          <cell r="F42">
            <v>790.53760820028128</v>
          </cell>
          <cell r="G42">
            <v>1322.3094954991482</v>
          </cell>
          <cell r="H42">
            <v>1321.634576832482</v>
          </cell>
          <cell r="I42">
            <v>1307.0935147198304</v>
          </cell>
          <cell r="K42">
            <v>15.4377383639046</v>
          </cell>
          <cell r="L42">
            <v>-14.541062112651616</v>
          </cell>
          <cell r="M42">
            <v>-15.215980779317761</v>
          </cell>
        </row>
        <row r="43">
          <cell r="A43" t="str">
            <v>Disponibilidades en moneda nacional</v>
          </cell>
          <cell r="D43">
            <v>209.73586084831248</v>
          </cell>
          <cell r="E43">
            <v>244.07383583452363</v>
          </cell>
          <cell r="F43">
            <v>259.58040820028117</v>
          </cell>
          <cell r="G43">
            <v>326.65959549914828</v>
          </cell>
          <cell r="H43">
            <v>336.25457683248209</v>
          </cell>
          <cell r="I43">
            <v>327.31351471983038</v>
          </cell>
          <cell r="K43">
            <v>4.8477383639045115</v>
          </cell>
          <cell r="L43">
            <v>-8.9410621126517071</v>
          </cell>
          <cell r="M43">
            <v>0.65391922068209851</v>
          </cell>
        </row>
        <row r="44">
          <cell r="A44" t="str">
            <v>Disponibilidades en moneda extranjera</v>
          </cell>
          <cell r="B44" t="str">
            <v>Depósitos en el exterior</v>
          </cell>
          <cell r="D44">
            <v>449.4604077765681</v>
          </cell>
          <cell r="E44">
            <v>416.03019838332546</v>
          </cell>
          <cell r="F44">
            <v>530.95720000000006</v>
          </cell>
          <cell r="G44">
            <v>995.64989999999989</v>
          </cell>
          <cell r="H44">
            <v>985.38</v>
          </cell>
          <cell r="I44">
            <v>979.78</v>
          </cell>
          <cell r="K44">
            <v>10.589999999999918</v>
          </cell>
          <cell r="L44">
            <v>-5.6000000000000227</v>
          </cell>
          <cell r="M44">
            <v>-15.869899999999916</v>
          </cell>
        </row>
        <row r="45">
          <cell r="A45" t="str">
            <v>Inversiones en el exterior</v>
          </cell>
          <cell r="D45">
            <v>6.6271038771746618</v>
          </cell>
          <cell r="E45">
            <v>2.6329452400000002</v>
          </cell>
          <cell r="F45">
            <v>3.2566999999999999</v>
          </cell>
          <cell r="G45">
            <v>44.37</v>
          </cell>
          <cell r="H45">
            <v>62.65</v>
          </cell>
          <cell r="I45">
            <v>58.55</v>
          </cell>
          <cell r="J45">
            <v>27.35</v>
          </cell>
          <cell r="K45">
            <v>0</v>
          </cell>
          <cell r="L45">
            <v>-4.0999999999999996</v>
          </cell>
          <cell r="M45">
            <v>14.18</v>
          </cell>
        </row>
        <row r="46">
          <cell r="A46" t="str">
            <v>PRECIOS INTERNACIONALES RELEVANTES (promedio) 9/</v>
          </cell>
          <cell r="D46" t="str">
            <v>2006</v>
          </cell>
          <cell r="E46" t="str">
            <v>2007</v>
          </cell>
          <cell r="F46" t="str">
            <v>2008</v>
          </cell>
          <cell r="G46" t="str">
            <v>2009</v>
          </cell>
          <cell r="H46" t="str">
            <v>Julio</v>
          </cell>
          <cell r="I46" t="str">
            <v>25 Ago</v>
          </cell>
          <cell r="K46" t="str">
            <v>Variaciones relativas</v>
          </cell>
        </row>
        <row r="47">
          <cell r="K47" t="str">
            <v>Día</v>
          </cell>
          <cell r="L47" t="str">
            <v>Mes</v>
          </cell>
          <cell r="M47" t="str">
            <v>Año</v>
          </cell>
        </row>
        <row r="48">
          <cell r="A48" t="str">
            <v>Café (US$ por qq)</v>
          </cell>
          <cell r="D48">
            <v>114</v>
          </cell>
          <cell r="E48">
            <v>117.60023163099612</v>
          </cell>
          <cell r="F48">
            <v>132.45650000000001</v>
          </cell>
          <cell r="G48">
            <v>125.3188</v>
          </cell>
          <cell r="H48">
            <v>164.67</v>
          </cell>
          <cell r="I48">
            <v>164.1</v>
          </cell>
          <cell r="K48">
            <v>-1.6481869943062666</v>
          </cell>
          <cell r="L48">
            <v>-0.34614683913281041</v>
          </cell>
          <cell r="M48">
            <v>30.946035231744951</v>
          </cell>
        </row>
        <row r="49">
          <cell r="A49" t="str">
            <v>Carne (centavos US$ por libra)</v>
          </cell>
          <cell r="D49">
            <v>131.48849999999999</v>
          </cell>
          <cell r="E49">
            <v>132.89676325054512</v>
          </cell>
          <cell r="F49">
            <v>155.97999999999999</v>
          </cell>
          <cell r="G49">
            <v>132.85730000000001</v>
          </cell>
          <cell r="H49">
            <v>155.36000000000001</v>
          </cell>
          <cell r="I49">
            <v>166.5</v>
          </cell>
          <cell r="K49">
            <v>0</v>
          </cell>
          <cell r="L49">
            <v>7.1704428424304689</v>
          </cell>
          <cell r="M49">
            <v>25.322432414327235</v>
          </cell>
        </row>
        <row r="50">
          <cell r="A50" t="str">
            <v>Azúcar (centavos US$ por libra)</v>
          </cell>
          <cell r="D50">
            <v>15</v>
          </cell>
          <cell r="E50">
            <v>9.91</v>
          </cell>
          <cell r="F50">
            <v>12.1334</v>
          </cell>
          <cell r="G50">
            <v>17.7867</v>
          </cell>
          <cell r="H50">
            <v>17.602499999999999</v>
          </cell>
          <cell r="I50">
            <v>20.03</v>
          </cell>
          <cell r="K50">
            <v>-0.64484126984126755</v>
          </cell>
          <cell r="L50">
            <v>13.790654736543107</v>
          </cell>
          <cell r="M50">
            <v>12.612232735695784</v>
          </cell>
        </row>
        <row r="51">
          <cell r="A51" t="str">
            <v>Oro (US$ por onza troy)</v>
          </cell>
          <cell r="D51">
            <v>604.27</v>
          </cell>
          <cell r="E51">
            <v>696.57427572268398</v>
          </cell>
          <cell r="F51">
            <v>872.26</v>
          </cell>
          <cell r="G51">
            <v>973.39649999999995</v>
          </cell>
          <cell r="H51">
            <v>1193.2</v>
          </cell>
          <cell r="I51">
            <v>1240</v>
          </cell>
          <cell r="K51">
            <v>0.38047437869344058</v>
          </cell>
          <cell r="L51">
            <v>3.9222259470331755</v>
          </cell>
          <cell r="M51">
            <v>27.388993077332824</v>
          </cell>
        </row>
        <row r="52">
          <cell r="A52" t="str">
            <v>Petróleo - WTI (US$ por barril)</v>
          </cell>
          <cell r="D52">
            <v>66.798333333333332</v>
          </cell>
          <cell r="E52">
            <v>72.302863814757586</v>
          </cell>
          <cell r="F52">
            <v>99.6935</v>
          </cell>
          <cell r="G52">
            <v>61.622300000000003</v>
          </cell>
          <cell r="H52">
            <v>76.12</v>
          </cell>
          <cell r="I52">
            <v>72.06</v>
          </cell>
          <cell r="K52">
            <v>1.1936525768852846</v>
          </cell>
          <cell r="L52">
            <v>-5.3336836573830819</v>
          </cell>
          <cell r="M52">
            <v>16.93818633838724</v>
          </cell>
        </row>
        <row r="55">
          <cell r="A55" t="str">
            <v xml:space="preserve">Inflación acumulada ( % ) </v>
          </cell>
          <cell r="D55">
            <v>9.4471577594832752</v>
          </cell>
          <cell r="E55">
            <v>16.876899999999999</v>
          </cell>
          <cell r="F55">
            <v>13.7743</v>
          </cell>
          <cell r="G55">
            <v>0.93</v>
          </cell>
          <cell r="H55">
            <v>4.7300000000000004</v>
          </cell>
        </row>
        <row r="56">
          <cell r="A56" t="str">
            <v>1/ : Se refiere a la diferencia del tipo de cambio oficial con respecto al tipo de cambio de venta del mercado al 23 de Agosto.</v>
          </cell>
        </row>
        <row r="57">
          <cell r="A57" t="str">
            <v>2/ : Expresado en meses de importaciones. Se utiliza el promedio móvil de 12 meses de las importaciones de acuerdo al último mes disponible, Junio 2010.</v>
          </cell>
        </row>
        <row r="58">
          <cell r="A58" t="str">
            <v>3/ : No incluye recuperación por Bono Bancario por C$507 millones en el 2007, C$ 23.7 millones en el 2008 Y C$24.3 millones en el 2009.</v>
          </cell>
        </row>
        <row r="59">
          <cell r="A59" t="str">
            <v xml:space="preserve">4/ : A partir de julio de 2008 se incluye el nuevo saldo como renegociación de los bonos bancarios. </v>
          </cell>
        </row>
        <row r="60">
          <cell r="A60" t="str">
            <v>5/ : Para el 2008 el rendimiento promedio incluye sólo las subastas competitivas.</v>
          </cell>
        </row>
        <row r="61">
          <cell r="A61" t="str">
            <v xml:space="preserve">6/ : Cartera de crédito correspondiente al mes de Junio. Incluye  el saldo remanente de la cartera de crédito del HSBC a partir de julio de 2009. </v>
          </cell>
        </row>
        <row r="62">
          <cell r="A62" t="str">
            <v>7/ : Datos de entregas y recuperaciones de crédito y tasas de interés se obtienen con frecuencia semanal. Tasas de interés referidas al promedio ponderado del último mes de cada año. Datos corresponden a la segunda semana de Agosto.</v>
          </cell>
        </row>
        <row r="63">
          <cell r="A63" t="str">
            <v>8/ : Incluye caja, depósitos en el BCN (en C$ y US$), depósitos en bancos del país, cheques a compensar, depósitos y giros en el exterior.</v>
          </cell>
        </row>
        <row r="64">
          <cell r="A64" t="str">
            <v>9/ : WTI Corresponde al precio spot del crudo del West Texas. El contrato a futuro del oro es con vencimiento a Agosto 2010, el contrato de café con vencimiento a septiembre 2010 y azúcar es con vencimiento a octubre 2010.</v>
          </cell>
        </row>
      </sheetData>
      <sheetData sheetId="1">
        <row r="1">
          <cell r="A1" t="str">
            <v>INDICADORES MENSUALES</v>
          </cell>
        </row>
        <row r="2">
          <cell r="A2" t="str">
            <v>JUNIO 2010</v>
          </cell>
        </row>
        <row r="3">
          <cell r="A3" t="str">
            <v>SECTOR REAL</v>
          </cell>
          <cell r="D3" t="str">
            <v>2007</v>
          </cell>
          <cell r="E3" t="str">
            <v>2008</v>
          </cell>
          <cell r="F3" t="str">
            <v>2009 1/</v>
          </cell>
          <cell r="G3" t="str">
            <v>2010</v>
          </cell>
          <cell r="K3" t="str">
            <v>Variaciones Interanuales
(último mes)</v>
          </cell>
        </row>
        <row r="4">
          <cell r="G4" t="str">
            <v>Abril</v>
          </cell>
          <cell r="H4" t="str">
            <v>Mayo</v>
          </cell>
          <cell r="I4" t="str">
            <v>Junio</v>
          </cell>
          <cell r="K4" t="str">
            <v>Interanual</v>
          </cell>
          <cell r="L4" t="str">
            <v>Promedio acumulada</v>
          </cell>
          <cell r="M4" t="str">
            <v>Promedio
anual</v>
          </cell>
        </row>
        <row r="5">
          <cell r="A5" t="str">
            <v>IMAE, variación 12 meses</v>
          </cell>
          <cell r="D5">
            <v>4.3837933359035963</v>
          </cell>
          <cell r="E5">
            <v>2.0401621779996271</v>
          </cell>
          <cell r="F5">
            <v>-2.7</v>
          </cell>
          <cell r="G5">
            <v>0.36081084722157097</v>
          </cell>
          <cell r="H5">
            <v>0.92026574091925717</v>
          </cell>
          <cell r="I5" t="str">
            <v>n.d.</v>
          </cell>
        </row>
        <row r="6">
          <cell r="A6" t="str">
            <v>Empleo INSS (miles de empleados)</v>
          </cell>
          <cell r="D6">
            <v>458.96499999999997</v>
          </cell>
          <cell r="E6">
            <v>493.3605</v>
          </cell>
          <cell r="F6">
            <v>503.7</v>
          </cell>
          <cell r="G6">
            <v>530.74099999999999</v>
          </cell>
          <cell r="H6">
            <v>533.72</v>
          </cell>
          <cell r="I6">
            <v>536.26</v>
          </cell>
          <cell r="K6">
            <v>6.7024822165845848</v>
          </cell>
          <cell r="L6">
            <v>6.1985810533446113</v>
          </cell>
          <cell r="M6">
            <v>4.277855926705314</v>
          </cell>
        </row>
        <row r="7">
          <cell r="A7" t="str">
            <v>Salario promedio INSS (C$ por mes)</v>
          </cell>
          <cell r="D7">
            <v>4570.144303719354</v>
          </cell>
          <cell r="E7">
            <v>5260.5435571909156</v>
          </cell>
          <cell r="F7">
            <v>5770.9</v>
          </cell>
          <cell r="G7">
            <v>6014.665</v>
          </cell>
          <cell r="H7">
            <v>6203.4679289140449</v>
          </cell>
          <cell r="I7">
            <v>6070.8366099280383</v>
          </cell>
          <cell r="K7">
            <v>3.422034078216214</v>
          </cell>
          <cell r="L7">
            <v>5.998694727026205</v>
          </cell>
          <cell r="M7">
            <v>6.2348761507734736</v>
          </cell>
        </row>
        <row r="8">
          <cell r="A8" t="str">
            <v>Nueva canasta básica (C$)</v>
          </cell>
          <cell r="D8">
            <v>7539.0141496150172</v>
          </cell>
          <cell r="E8">
            <v>8413.1208560600389</v>
          </cell>
          <cell r="F8">
            <v>8430.2999999999993</v>
          </cell>
          <cell r="G8">
            <v>8670.2500107975866</v>
          </cell>
          <cell r="H8">
            <v>8675.9993386009992</v>
          </cell>
          <cell r="I8">
            <v>8785.9614961077841</v>
          </cell>
          <cell r="K8">
            <v>4.3002536859434031</v>
          </cell>
          <cell r="L8">
            <v>1.1847904688920607</v>
          </cell>
          <cell r="M8">
            <v>-1.72572678001859</v>
          </cell>
        </row>
        <row r="9">
          <cell r="A9" t="str">
            <v>SECTOR FISCAL</v>
          </cell>
        </row>
        <row r="10">
          <cell r="A10" t="str">
            <v>BALANCE DEL GOBIERNO CENTRAL
(en millones de C$)</v>
          </cell>
        </row>
        <row r="11">
          <cell r="A11" t="str">
            <v>Ingresos totales</v>
          </cell>
          <cell r="D11">
            <v>20578.799299999999</v>
          </cell>
          <cell r="E11">
            <v>23468.023099999999</v>
          </cell>
          <cell r="F11">
            <v>23859.279999999999</v>
          </cell>
          <cell r="G11">
            <v>9796.0560000000005</v>
          </cell>
          <cell r="H11">
            <v>11737.306</v>
          </cell>
          <cell r="I11">
            <v>13708.496000000001</v>
          </cell>
          <cell r="K11">
            <v>11.473353593778457</v>
          </cell>
          <cell r="L11">
            <v>13.666708235712433</v>
          </cell>
          <cell r="M11">
            <v>8.3204385081394161</v>
          </cell>
        </row>
        <row r="12">
          <cell r="A12" t="str">
            <v>Egresos totales</v>
          </cell>
          <cell r="D12">
            <v>24091.913400000001</v>
          </cell>
          <cell r="E12">
            <v>28578.076639999999</v>
          </cell>
          <cell r="F12">
            <v>29829.196006039998</v>
          </cell>
          <cell r="G12">
            <v>9694.7526183280006</v>
          </cell>
          <cell r="H12">
            <v>11783.412052340002</v>
          </cell>
          <cell r="I12">
            <v>14440.559703532002</v>
          </cell>
          <cell r="K12">
            <v>0.36225649697421147</v>
          </cell>
          <cell r="L12">
            <v>3.8541361039269528</v>
          </cell>
          <cell r="M12">
            <v>1.8555891877783059</v>
          </cell>
        </row>
        <row r="13">
          <cell r="A13" t="str">
            <v>Balance total a/d</v>
          </cell>
          <cell r="D13">
            <v>-3513.1140999999998</v>
          </cell>
          <cell r="E13">
            <v>-5110.0535400000008</v>
          </cell>
          <cell r="F13">
            <v>-5969.916006039999</v>
          </cell>
          <cell r="G13">
            <v>101.30338167199989</v>
          </cell>
          <cell r="H13">
            <v>-46.106052340001042</v>
          </cell>
          <cell r="I13">
            <v>-732.06370353200145</v>
          </cell>
        </row>
        <row r="14">
          <cell r="A14" t="str">
            <v>DEUDA INTERNA DEL GOBIERNO CENTRAL CON EL SECTOR PRIVADO 
(en millones de US$)</v>
          </cell>
          <cell r="M14" t="str">
            <v>.</v>
          </cell>
        </row>
        <row r="15">
          <cell r="A15" t="str">
            <v xml:space="preserve">Servicio de deuda interna efectivamente pagado </v>
          </cell>
          <cell r="D15">
            <v>140</v>
          </cell>
          <cell r="E15">
            <v>181.5</v>
          </cell>
          <cell r="F15">
            <v>159.69999999999999</v>
          </cell>
          <cell r="G15">
            <v>112.35543549373578</v>
          </cell>
          <cell r="H15">
            <v>129.75475392202986</v>
          </cell>
          <cell r="I15">
            <v>130.07631993781618</v>
          </cell>
        </row>
        <row r="16">
          <cell r="A16" t="str">
            <v>Saldo de deuda interna</v>
          </cell>
          <cell r="D16">
            <v>934.6</v>
          </cell>
          <cell r="E16">
            <v>884.2</v>
          </cell>
          <cell r="F16">
            <v>909.3081263900001</v>
          </cell>
          <cell r="G16">
            <v>896.68285210671695</v>
          </cell>
          <cell r="H16">
            <v>881.39319956878319</v>
          </cell>
          <cell r="I16">
            <v>902.49936587731668</v>
          </cell>
        </row>
        <row r="17">
          <cell r="A17" t="str">
            <v>Servicio de deuda pagado por GC al BCN
(en concepto de títulos bancarios)</v>
          </cell>
          <cell r="D17">
            <v>42.963999999999999</v>
          </cell>
          <cell r="E17">
            <v>5.887817362748315</v>
          </cell>
          <cell r="F17">
            <v>11.815972831693287</v>
          </cell>
          <cell r="G17">
            <v>0</v>
          </cell>
          <cell r="H17">
            <v>0</v>
          </cell>
          <cell r="I17">
            <v>5.8502052023501143</v>
          </cell>
        </row>
        <row r="18">
          <cell r="A18" t="str">
            <v>DEUDA PÚBLICA TOTAL 2/
(saldos en millones de US$)</v>
          </cell>
          <cell r="D18">
            <v>4510.3334727509318</v>
          </cell>
          <cell r="E18">
            <v>4600</v>
          </cell>
          <cell r="F18">
            <v>4830.4658468566358</v>
          </cell>
          <cell r="G18">
            <v>4981.0098650567625</v>
          </cell>
          <cell r="H18">
            <v>4967.3</v>
          </cell>
          <cell r="I18">
            <v>5020.1000000000004</v>
          </cell>
        </row>
        <row r="19">
          <cell r="A19" t="str">
            <v>SECTOR EXTERNO (en millones de US$)</v>
          </cell>
        </row>
        <row r="20">
          <cell r="A20" t="str">
            <v>Exportaciones de mercancías (FOB)</v>
          </cell>
          <cell r="D20">
            <v>1224.8</v>
          </cell>
          <cell r="E20">
            <v>1488.7</v>
          </cell>
          <cell r="F20">
            <v>1390.8887965399999</v>
          </cell>
          <cell r="G20">
            <v>622.90646645999993</v>
          </cell>
          <cell r="H20">
            <v>783.16910845999996</v>
          </cell>
          <cell r="I20">
            <v>972.7442494899999</v>
          </cell>
          <cell r="K20">
            <v>47.974417642829259</v>
          </cell>
          <cell r="L20">
            <v>35.809788861941612</v>
          </cell>
          <cell r="M20">
            <v>18.307470843382823</v>
          </cell>
        </row>
        <row r="21">
          <cell r="A21" t="str">
            <v>Exportaciones de Zona Franca (FOB)</v>
          </cell>
          <cell r="D21">
            <v>1088.0999999999999</v>
          </cell>
          <cell r="E21">
            <v>1015.6</v>
          </cell>
          <cell r="F21">
            <v>972.22343022000018</v>
          </cell>
          <cell r="G21">
            <v>367.93192643999998</v>
          </cell>
          <cell r="H21">
            <v>451.59007528999996</v>
          </cell>
          <cell r="I21">
            <v>560.91840120999996</v>
          </cell>
          <cell r="K21">
            <v>63.665158562874225</v>
          </cell>
          <cell r="L21">
            <v>31.485794939052969</v>
          </cell>
          <cell r="M21">
            <v>19.14702285022074</v>
          </cell>
        </row>
        <row r="22">
          <cell r="A22" t="str">
            <v>Importaciones de mercancías (FOB)</v>
          </cell>
          <cell r="D22">
            <v>3310.7</v>
          </cell>
          <cell r="E22">
            <v>4017.5</v>
          </cell>
          <cell r="F22">
            <v>3227.1009401189999</v>
          </cell>
          <cell r="G22">
            <v>1218.5569660299998</v>
          </cell>
          <cell r="H22">
            <v>1552.2413241399997</v>
          </cell>
          <cell r="I22">
            <v>1861.6922175399995</v>
          </cell>
          <cell r="K22">
            <v>1.0701672964625875</v>
          </cell>
          <cell r="L22">
            <v>19.823544355794674</v>
          </cell>
          <cell r="M22">
            <v>-0.52050133702669088</v>
          </cell>
        </row>
        <row r="23">
          <cell r="B23" t="str">
            <v>Factura de petróleo y combustibles (CIF)</v>
          </cell>
          <cell r="D23">
            <v>813.4</v>
          </cell>
          <cell r="E23">
            <v>1000.2</v>
          </cell>
          <cell r="F23">
            <v>684.05676679999988</v>
          </cell>
          <cell r="G23">
            <v>344.67905109000003</v>
          </cell>
          <cell r="H23">
            <v>439.87359871000001</v>
          </cell>
          <cell r="I23">
            <v>494.79827841000002</v>
          </cell>
          <cell r="K23">
            <v>-2.2277208086423084</v>
          </cell>
          <cell r="L23">
            <v>62.622169403830256</v>
          </cell>
          <cell r="M23">
            <v>12.987329177142337</v>
          </cell>
        </row>
        <row r="24">
          <cell r="A24" t="str">
            <v>Importaciones de Zona Franca (FOB)</v>
          </cell>
          <cell r="D24">
            <v>783.6</v>
          </cell>
          <cell r="E24">
            <v>731.4</v>
          </cell>
          <cell r="F24">
            <v>700.12469912105598</v>
          </cell>
          <cell r="G24">
            <v>264.95784949098038</v>
          </cell>
          <cell r="H24">
            <v>325.20237196600135</v>
          </cell>
          <cell r="I24">
            <v>403.93269146964474</v>
          </cell>
          <cell r="K24">
            <v>63.659550087292338</v>
          </cell>
          <cell r="L24">
            <v>31.46356118429847</v>
          </cell>
          <cell r="M24">
            <v>19.128238397755904</v>
          </cell>
        </row>
        <row r="25">
          <cell r="A25" t="str">
            <v>Ingresos por remesas</v>
          </cell>
          <cell r="D25">
            <v>739.6</v>
          </cell>
          <cell r="E25">
            <v>818.1</v>
          </cell>
          <cell r="F25">
            <v>768.41070747000003</v>
          </cell>
          <cell r="G25">
            <v>264.10000000000002</v>
          </cell>
          <cell r="H25">
            <v>334</v>
          </cell>
          <cell r="I25">
            <v>400</v>
          </cell>
          <cell r="K25">
            <v>6.2127995221706422</v>
          </cell>
          <cell r="L25">
            <v>3.4327464989344803</v>
          </cell>
          <cell r="M25">
            <v>-1.8998825609841563</v>
          </cell>
        </row>
        <row r="26">
          <cell r="A26" t="str">
            <v>Ingresos por turismo</v>
          </cell>
          <cell r="D26">
            <v>255.1</v>
          </cell>
          <cell r="E26">
            <v>276.2</v>
          </cell>
          <cell r="F26">
            <v>345.9</v>
          </cell>
          <cell r="G26">
            <v>126.3</v>
          </cell>
          <cell r="H26">
            <v>153.69999999999999</v>
          </cell>
          <cell r="I26">
            <v>180.79999999999998</v>
          </cell>
          <cell r="K26">
            <v>4.6332046332046462</v>
          </cell>
          <cell r="L26">
            <v>11.811997526283236</v>
          </cell>
          <cell r="M26">
            <v>20.342894823606983</v>
          </cell>
        </row>
        <row r="27">
          <cell r="A27" t="str">
            <v>Servicio de deuda externa efectivamente pagado</v>
          </cell>
          <cell r="D27">
            <v>150.19999999999999</v>
          </cell>
          <cell r="E27">
            <v>100</v>
          </cell>
          <cell r="F27">
            <v>104.60771083</v>
          </cell>
          <cell r="G27">
            <v>27.599999999999998</v>
          </cell>
          <cell r="H27">
            <v>32.9</v>
          </cell>
          <cell r="I27">
            <v>46.2</v>
          </cell>
        </row>
        <row r="28">
          <cell r="A28" t="str">
            <v>Saldo de deuda externa</v>
          </cell>
          <cell r="D28">
            <v>3384.6</v>
          </cell>
          <cell r="E28">
            <v>3511.46057655</v>
          </cell>
          <cell r="F28">
            <v>3660.9</v>
          </cell>
          <cell r="G28">
            <v>3664.2</v>
          </cell>
          <cell r="H28">
            <v>3648.2</v>
          </cell>
          <cell r="I28">
            <v>3659.7</v>
          </cell>
        </row>
        <row r="30">
          <cell r="A30" t="str">
            <v xml:space="preserve">Desembolsos de recursos externos al sector público </v>
          </cell>
          <cell r="D30">
            <v>630.70000000000005</v>
          </cell>
          <cell r="E30">
            <v>566.79999999999995</v>
          </cell>
          <cell r="F30">
            <v>630.09999999999991</v>
          </cell>
          <cell r="G30">
            <v>76.8</v>
          </cell>
          <cell r="H30">
            <v>102.4</v>
          </cell>
          <cell r="I30">
            <v>134.60000000000002</v>
          </cell>
        </row>
        <row r="31">
          <cell r="B31" t="str">
            <v>Recursos líquidos</v>
          </cell>
          <cell r="D31">
            <v>127.7</v>
          </cell>
          <cell r="E31">
            <v>59.6</v>
          </cell>
          <cell r="F31">
            <v>133.4</v>
          </cell>
          <cell r="G31">
            <v>0.4</v>
          </cell>
          <cell r="H31">
            <v>0.4</v>
          </cell>
          <cell r="I31">
            <v>0.8</v>
          </cell>
        </row>
        <row r="32">
          <cell r="B32" t="str">
            <v>Recursos atados</v>
          </cell>
          <cell r="D32">
            <v>503</v>
          </cell>
          <cell r="E32">
            <v>507.20000000000005</v>
          </cell>
          <cell r="F32">
            <v>496.7</v>
          </cell>
          <cell r="G32">
            <v>76.399999999999991</v>
          </cell>
          <cell r="H32">
            <v>102</v>
          </cell>
          <cell r="I32">
            <v>133.80000000000001</v>
          </cell>
        </row>
        <row r="33">
          <cell r="A33" t="str">
            <v>INDICADORES ANUALES</v>
          </cell>
        </row>
        <row r="34">
          <cell r="A34" t="str">
            <v>MEMORANDO</v>
          </cell>
          <cell r="D34" t="str">
            <v>2004</v>
          </cell>
          <cell r="E34" t="str">
            <v>2005</v>
          </cell>
          <cell r="F34" t="str">
            <v>2006</v>
          </cell>
          <cell r="G34" t="str">
            <v>2007</v>
          </cell>
          <cell r="H34" t="str">
            <v>2008</v>
          </cell>
          <cell r="I34" t="str">
            <v>2009 1/</v>
          </cell>
          <cell r="K34" t="str">
            <v>Variaciones Relativas</v>
          </cell>
        </row>
        <row r="35">
          <cell r="K35" t="str">
            <v>´07/06</v>
          </cell>
          <cell r="L35" t="str">
            <v>´08/07</v>
          </cell>
          <cell r="M35" t="str">
            <v>´09/08</v>
          </cell>
        </row>
        <row r="36">
          <cell r="A36" t="str">
            <v>PIB nominal (en millones de C$ corrientes) 3/</v>
          </cell>
          <cell r="D36">
            <v>71155.553509144927</v>
          </cell>
          <cell r="E36">
            <v>81524.369786636787</v>
          </cell>
          <cell r="F36">
            <v>91897.030005164386</v>
          </cell>
          <cell r="G36">
            <v>103288.99779301634</v>
          </cell>
          <cell r="H36">
            <v>121026.26106502919</v>
          </cell>
          <cell r="I36">
            <v>125068.56238605781</v>
          </cell>
          <cell r="K36">
            <v>12.396448271736048</v>
          </cell>
          <cell r="L36">
            <v>17.172461395701632</v>
          </cell>
          <cell r="M36">
            <v>3.3400199968638411</v>
          </cell>
        </row>
        <row r="37">
          <cell r="A37" t="str">
            <v xml:space="preserve">PIB real (en millones de C$ de 1994) </v>
          </cell>
          <cell r="D37">
            <v>30325.216612217599</v>
          </cell>
          <cell r="E37">
            <v>31623.86318065683</v>
          </cell>
          <cell r="F37">
            <v>32936.907863533401</v>
          </cell>
          <cell r="G37">
            <v>33951.739345084636</v>
          </cell>
          <cell r="H37">
            <v>34888.707235002104</v>
          </cell>
          <cell r="I37">
            <v>34381.974525845821</v>
          </cell>
          <cell r="K37">
            <v>3.0811376883220554</v>
          </cell>
          <cell r="L37">
            <v>2.7597051225981328</v>
          </cell>
          <cell r="M37">
            <v>-1.452426155383324</v>
          </cell>
        </row>
        <row r="38">
          <cell r="A38" t="str">
            <v>PIB (en millones de US$)</v>
          </cell>
          <cell r="D38">
            <v>4464.7144878860727</v>
          </cell>
          <cell r="E38">
            <v>4871.9712210579182</v>
          </cell>
          <cell r="F38">
            <v>5230.3342126860107</v>
          </cell>
          <cell r="G38">
            <v>5598.7713217146929</v>
          </cell>
          <cell r="H38">
            <v>6247.5491343899266</v>
          </cell>
          <cell r="I38">
            <v>6149.0528472905071</v>
          </cell>
          <cell r="K38">
            <v>7.0442364492702803</v>
          </cell>
          <cell r="L38">
            <v>11.587860539310935</v>
          </cell>
          <cell r="M38">
            <v>-1.5765588229989635</v>
          </cell>
        </row>
        <row r="39">
          <cell r="A39" t="str">
            <v>PIB percápita (dólares)</v>
          </cell>
          <cell r="D39">
            <v>829.79386634327091</v>
          </cell>
          <cell r="E39">
            <v>893.87521616476431</v>
          </cell>
          <cell r="F39">
            <v>947.07719188722501</v>
          </cell>
          <cell r="G39">
            <v>1000.5778292779595</v>
          </cell>
          <cell r="H39">
            <v>1102.0788605377088</v>
          </cell>
          <cell r="I39">
            <v>1070.8327203495053</v>
          </cell>
          <cell r="K39">
            <v>5.6490260613419219</v>
          </cell>
          <cell r="L39">
            <v>10.144241486241491</v>
          </cell>
          <cell r="M39">
            <v>-2.835200030327989</v>
          </cell>
        </row>
        <row r="40">
          <cell r="A40" t="str">
            <v>Inflación anual</v>
          </cell>
          <cell r="D40">
            <v>9.2560885400274628</v>
          </cell>
          <cell r="E40">
            <v>9.5832999999999995</v>
          </cell>
          <cell r="F40">
            <v>9.4499999999999993</v>
          </cell>
          <cell r="G40">
            <v>16.876799999999999</v>
          </cell>
          <cell r="H40">
            <v>13.774372358616599</v>
          </cell>
          <cell r="I40">
            <v>0.93</v>
          </cell>
          <cell r="K40" t="str">
            <v>Variaciones Absolutas</v>
          </cell>
        </row>
        <row r="41">
          <cell r="A41" t="str">
            <v>Déficit en cuenta corriente / PIB</v>
          </cell>
          <cell r="D41">
            <v>-14.529484511497683</v>
          </cell>
          <cell r="E41">
            <v>-15.071928110456929</v>
          </cell>
          <cell r="F41">
            <v>-13.414933605334239</v>
          </cell>
          <cell r="G41">
            <v>-17.871778333206755</v>
          </cell>
          <cell r="H41">
            <v>-24.21589598506991</v>
          </cell>
          <cell r="I41">
            <v>-12.948335618075463</v>
          </cell>
          <cell r="K41">
            <v>-4.4568447278725163</v>
          </cell>
          <cell r="L41">
            <v>-6.3441176518631544</v>
          </cell>
          <cell r="M41">
            <v>11.267560366994447</v>
          </cell>
        </row>
        <row r="42">
          <cell r="A42" t="str">
            <v>Inversión extranjera directa
(en millones de US$)</v>
          </cell>
          <cell r="D42">
            <v>250</v>
          </cell>
          <cell r="E42">
            <v>241.1</v>
          </cell>
          <cell r="F42">
            <v>286.8</v>
          </cell>
          <cell r="G42">
            <v>381.7</v>
          </cell>
          <cell r="H42">
            <v>626.1</v>
          </cell>
          <cell r="I42">
            <v>434.2</v>
          </cell>
          <cell r="K42">
            <v>94.899999999999977</v>
          </cell>
          <cell r="L42">
            <v>244.40000000000003</v>
          </cell>
          <cell r="M42">
            <v>-191.90000000000003</v>
          </cell>
        </row>
        <row r="43">
          <cell r="A43" t="str">
            <v>Impuestos del gobierno central / PIB</v>
          </cell>
          <cell r="D43">
            <v>17.2</v>
          </cell>
          <cell r="E43">
            <v>16.737919024351321</v>
          </cell>
          <cell r="F43">
            <v>17.7</v>
          </cell>
          <cell r="G43">
            <v>16.8</v>
          </cell>
          <cell r="H43">
            <v>17.955005639911494</v>
          </cell>
          <cell r="I43">
            <v>17.730458859477555</v>
          </cell>
          <cell r="K43">
            <v>-0.89999999999999858</v>
          </cell>
          <cell r="L43">
            <v>1.1550056399114936</v>
          </cell>
          <cell r="M43">
            <v>-0.22454678043393983</v>
          </cell>
        </row>
        <row r="44">
          <cell r="A44" t="str">
            <v>Balance del gobierno central d/d / PIB</v>
          </cell>
          <cell r="D44">
            <v>-2.2201325435504762</v>
          </cell>
          <cell r="E44">
            <v>-1.857221734117821</v>
          </cell>
          <cell r="F44">
            <v>6.7591547135790006E-2</v>
          </cell>
          <cell r="G44">
            <v>0.38628058711493901</v>
          </cell>
          <cell r="H44">
            <v>-1.2692939255345486</v>
          </cell>
          <cell r="I44">
            <v>-2.3111045308075102</v>
          </cell>
          <cell r="K44">
            <v>0.31868903997914899</v>
          </cell>
          <cell r="L44">
            <v>-1.6555745126494876</v>
          </cell>
          <cell r="M44">
            <v>-1.0418106052729617</v>
          </cell>
        </row>
        <row r="45">
          <cell r="A45" t="str">
            <v>Balance del SPNF consolidado d/d / PIB</v>
          </cell>
          <cell r="D45">
            <v>-1.3741766478906416</v>
          </cell>
          <cell r="E45">
            <v>-1.0012902425819232</v>
          </cell>
          <cell r="F45">
            <v>0.66096272835347025</v>
          </cell>
          <cell r="G45">
            <v>1.2395847268609745</v>
          </cell>
          <cell r="H45">
            <v>-0.84588714134523779</v>
          </cell>
          <cell r="I45">
            <v>-1.4896243553281552</v>
          </cell>
          <cell r="K45">
            <v>0.57862199850750429</v>
          </cell>
          <cell r="L45">
            <v>-2.0854718682062123</v>
          </cell>
          <cell r="M45">
            <v>-0.64373721398291739</v>
          </cell>
        </row>
        <row r="46">
          <cell r="A46" t="str">
            <v>Pobreza (%) 4/</v>
          </cell>
          <cell r="E46">
            <v>48.3</v>
          </cell>
        </row>
        <row r="47">
          <cell r="A47" t="str">
            <v>Pobreza extrema (%) 4/</v>
          </cell>
          <cell r="E47">
            <v>17.2</v>
          </cell>
        </row>
        <row r="48">
          <cell r="A48" t="str">
            <v>n.d: Dato aún no disponible. Esta información será publicada según se obtenga de las instituciones fuentes (MHCP, INSS y otras).</v>
          </cell>
        </row>
        <row r="49">
          <cell r="A49" t="str">
            <v>1/: Datos preliminares.</v>
          </cell>
        </row>
        <row r="50">
          <cell r="A50" t="str">
            <v xml:space="preserve">2/: Incluye el total de deuda externa, y la deuda interna del gobierno y Banco Central con el sector privado. </v>
          </cell>
        </row>
        <row r="51">
          <cell r="A51" t="str">
            <v>3/: Se reflejan las estimaciones más recientes del PIB para 2008 y 2009.</v>
          </cell>
        </row>
        <row r="52">
          <cell r="A52" t="str">
            <v>4/: Encuesta de Hogares sobre Medición de Nivel de Vida, 2005.</v>
          </cell>
        </row>
        <row r="53">
          <cell r="A53" t="str">
            <v>Fuente: Banco Central de Nicaragua.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 de Encaje Efectivo 2"/>
      <sheetName val="Hoja1"/>
      <sheetName val="Hoja2"/>
      <sheetName val="Hoja3"/>
    </sheetNames>
    <sheetDataSet>
      <sheetData sheetId="0">
        <row r="3">
          <cell r="F3" t="str">
            <v>al dia 18 de Septiembre de 2002 *</v>
          </cell>
        </row>
        <row r="66">
          <cell r="B66" t="str">
            <v>© 2002   Unidad de Estudios Financieros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  <sheetName val="Macro1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Supuestos de Trabajo</v>
          </cell>
        </row>
        <row r="4">
          <cell r="B4" t="str">
            <v>PIB real</v>
          </cell>
          <cell r="D4" t="str">
            <v>PIB nominal</v>
          </cell>
          <cell r="F4" t="str">
            <v xml:space="preserve">Deflactor </v>
          </cell>
          <cell r="G4" t="str">
            <v>Tasa de inflación</v>
          </cell>
          <cell r="I4" t="str">
            <v>Devaluación</v>
          </cell>
        </row>
        <row r="5">
          <cell r="A5" t="str">
            <v>Años</v>
          </cell>
          <cell r="B5" t="str">
            <v>Millones de C$</v>
          </cell>
          <cell r="C5" t="str">
            <v>Tasas</v>
          </cell>
          <cell r="D5" t="str">
            <v>Millones de C$</v>
          </cell>
          <cell r="E5" t="str">
            <v>Tasas</v>
          </cell>
          <cell r="F5" t="str">
            <v>PIB</v>
          </cell>
          <cell r="G5" t="str">
            <v>Promedio</v>
          </cell>
          <cell r="H5" t="str">
            <v>Acumulada</v>
          </cell>
          <cell r="I5" t="str">
            <v>Nominal</v>
          </cell>
        </row>
        <row r="7">
          <cell r="A7">
            <v>1994</v>
          </cell>
          <cell r="B7">
            <v>20008.374001335684</v>
          </cell>
          <cell r="D7">
            <v>20008.374001335687</v>
          </cell>
          <cell r="G7">
            <v>7.78</v>
          </cell>
          <cell r="H7">
            <v>12.41</v>
          </cell>
        </row>
        <row r="9">
          <cell r="A9">
            <v>1995</v>
          </cell>
          <cell r="B9">
            <v>21191.250647268003</v>
          </cell>
          <cell r="C9">
            <v>5.9119079134234198</v>
          </cell>
          <cell r="D9">
            <v>24029.327854385745</v>
          </cell>
          <cell r="E9">
            <v>20.09635492010311</v>
          </cell>
          <cell r="F9">
            <v>13.392683869196858</v>
          </cell>
          <cell r="G9">
            <v>10.94</v>
          </cell>
          <cell r="H9">
            <v>11.12</v>
          </cell>
          <cell r="I9">
            <v>11.999943754657806</v>
          </cell>
        </row>
        <row r="11">
          <cell r="A11">
            <v>1996</v>
          </cell>
          <cell r="B11">
            <v>22535.680426476218</v>
          </cell>
          <cell r="C11">
            <v>6.344268215153881</v>
          </cell>
          <cell r="D11">
            <v>28008.719909739211</v>
          </cell>
          <cell r="E11">
            <v>16.560563322736321</v>
          </cell>
          <cell r="F11">
            <v>9.6068131165405219</v>
          </cell>
          <cell r="G11">
            <v>11.62</v>
          </cell>
          <cell r="H11">
            <v>12.1</v>
          </cell>
          <cell r="I11">
            <v>12.033747222257091</v>
          </cell>
        </row>
        <row r="13">
          <cell r="A13" t="str">
            <v xml:space="preserve">1997 </v>
          </cell>
          <cell r="B13">
            <v>23429.592218663431</v>
          </cell>
          <cell r="C13">
            <v>3.966650996421639</v>
          </cell>
          <cell r="D13">
            <v>31967.052927063567</v>
          </cell>
          <cell r="E13">
            <v>14.132502413821356</v>
          </cell>
          <cell r="F13">
            <v>9.7779925773983081</v>
          </cell>
          <cell r="G13">
            <v>9.2200000000000006</v>
          </cell>
          <cell r="H13">
            <v>7.25</v>
          </cell>
          <cell r="I13">
            <v>11.999641400331697</v>
          </cell>
        </row>
        <row r="15">
          <cell r="A15" t="str">
            <v>1998</v>
          </cell>
          <cell r="B15">
            <v>24299.224040699293</v>
          </cell>
          <cell r="C15">
            <v>3.7116814237301732</v>
          </cell>
          <cell r="D15">
            <v>37804.512372411584</v>
          </cell>
          <cell r="E15">
            <v>18.260862077798777</v>
          </cell>
          <cell r="F15">
            <v>14.028487875561169</v>
          </cell>
          <cell r="G15">
            <v>13.04</v>
          </cell>
          <cell r="H15">
            <v>18.46</v>
          </cell>
          <cell r="I15">
            <v>12.000720403425902</v>
          </cell>
        </row>
        <row r="17">
          <cell r="A17" t="str">
            <v xml:space="preserve">1999 </v>
          </cell>
          <cell r="B17">
            <v>26008.910287521474</v>
          </cell>
          <cell r="C17">
            <v>7.0359705476956469</v>
          </cell>
          <cell r="D17">
            <v>44197.769391878566</v>
          </cell>
          <cell r="E17">
            <v>16.911359565988104</v>
          </cell>
          <cell r="F17">
            <v>9.2262339172156658</v>
          </cell>
          <cell r="G17">
            <v>11.21</v>
          </cell>
          <cell r="H17">
            <v>7.19</v>
          </cell>
          <cell r="I17">
            <v>10.045228739493012</v>
          </cell>
        </row>
        <row r="19">
          <cell r="A19" t="str">
            <v>2000 a/</v>
          </cell>
          <cell r="B19">
            <v>27094.595467306757</v>
          </cell>
          <cell r="C19">
            <v>4.1742816895568691</v>
          </cell>
          <cell r="D19">
            <v>50144.635193948394</v>
          </cell>
          <cell r="E19">
            <v>13.455126545735997</v>
          </cell>
          <cell r="F19">
            <v>8.9089597793785344</v>
          </cell>
          <cell r="G19">
            <v>11.55</v>
          </cell>
          <cell r="H19">
            <v>9.8699999999999992</v>
          </cell>
          <cell r="I19">
            <v>6.0000000000008242</v>
          </cell>
        </row>
        <row r="21">
          <cell r="A21" t="str">
            <v>2001 b/</v>
          </cell>
          <cell r="B21">
            <v>27898.085558778675</v>
          </cell>
          <cell r="C21">
            <v>2.9654994939541934</v>
          </cell>
          <cell r="D21">
            <v>53653.489399441358</v>
          </cell>
          <cell r="E21">
            <v>6.9974668115970751</v>
          </cell>
          <cell r="F21">
            <v>3.9158430129109689</v>
          </cell>
          <cell r="G21">
            <v>7.35</v>
          </cell>
          <cell r="H21">
            <v>4.6500000000000004</v>
          </cell>
          <cell r="I21">
            <v>6.0000775456825437</v>
          </cell>
        </row>
        <row r="23">
          <cell r="A23" t="str">
            <v>2002 c/</v>
          </cell>
          <cell r="B23">
            <v>28181.926969802837</v>
          </cell>
          <cell r="C23">
            <v>1.0174225411494042</v>
          </cell>
          <cell r="D23">
            <v>57051.277720178427</v>
          </cell>
          <cell r="E23">
            <v>6.3328375447141871</v>
          </cell>
          <cell r="F23">
            <v>5.2618794558924264</v>
          </cell>
          <cell r="G23">
            <v>3.99</v>
          </cell>
          <cell r="H23">
            <v>3.99</v>
          </cell>
          <cell r="I23">
            <v>5.9999999999960352</v>
          </cell>
        </row>
        <row r="25">
          <cell r="A25" t="str">
            <v>2003 c/</v>
          </cell>
          <cell r="B25">
            <v>28817.662541470054</v>
          </cell>
          <cell r="C25">
            <v>2.2558271914777661</v>
          </cell>
          <cell r="D25">
            <v>61926.599543730736</v>
          </cell>
          <cell r="E25">
            <v>8.545508564180615</v>
          </cell>
          <cell r="F25">
            <v>6.1509270869475046</v>
          </cell>
          <cell r="G25">
            <v>5.2</v>
          </cell>
          <cell r="H25">
            <v>5.9999999595594602</v>
          </cell>
          <cell r="I25">
            <v>6</v>
          </cell>
        </row>
        <row r="27">
          <cell r="A27" t="str">
            <v>2004 c/</v>
          </cell>
          <cell r="B27">
            <v>29877.617198093187</v>
          </cell>
          <cell r="C27">
            <v>3.678142372226767</v>
          </cell>
          <cell r="D27">
            <v>68077.095247719335</v>
          </cell>
          <cell r="E27">
            <v>9.9319125372697048</v>
          </cell>
          <cell r="F27">
            <v>6.0319080010042541</v>
          </cell>
          <cell r="G27">
            <v>5.19</v>
          </cell>
          <cell r="H27">
            <v>4.999999661038899</v>
          </cell>
          <cell r="I27">
            <v>5</v>
          </cell>
        </row>
        <row r="29">
          <cell r="A29" t="str">
            <v>2005 c/</v>
          </cell>
          <cell r="B29">
            <v>31062.86215449659</v>
          </cell>
          <cell r="C29">
            <v>3.9669996055744505</v>
          </cell>
          <cell r="D29">
            <v>73949.799079423319</v>
          </cell>
          <cell r="E29">
            <v>8.626548783161736</v>
          </cell>
          <cell r="F29">
            <v>4.4817578609217037</v>
          </cell>
          <cell r="G29">
            <v>4.7300000000000004</v>
          </cell>
          <cell r="H29">
            <v>4.5</v>
          </cell>
          <cell r="I29">
            <v>4</v>
          </cell>
        </row>
        <row r="31">
          <cell r="A31" t="str">
            <v>2006 c/</v>
          </cell>
          <cell r="B31">
            <v>32460.690951448934</v>
          </cell>
          <cell r="C31">
            <v>4.4999999999999929</v>
          </cell>
          <cell r="D31">
            <v>79947.689427242774</v>
          </cell>
          <cell r="E31">
            <v>8.1107594915540204</v>
          </cell>
          <cell r="F31">
            <v>3.4552722407215555</v>
          </cell>
          <cell r="G31">
            <v>4.2300000000000004</v>
          </cell>
          <cell r="H31">
            <v>4</v>
          </cell>
          <cell r="I31">
            <v>3</v>
          </cell>
        </row>
        <row r="33">
          <cell r="A33" t="str">
            <v>2007 c/</v>
          </cell>
          <cell r="B33">
            <v>34083.725499021384</v>
          </cell>
          <cell r="C33">
            <v>5</v>
          </cell>
          <cell r="D33">
            <v>86235.291747584459</v>
          </cell>
          <cell r="E33">
            <v>7.8646454517785402</v>
          </cell>
          <cell r="F33">
            <v>2.7282337635986096</v>
          </cell>
          <cell r="G33">
            <v>3.46</v>
          </cell>
          <cell r="H33">
            <v>3</v>
          </cell>
          <cell r="I33">
            <v>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EXT(T)"/>
      <sheetName val="REAL(A)"/>
      <sheetName val="EXT(A)"/>
      <sheetName val="FISCAL(A)"/>
      <sheetName val="BANDERAS(A)"/>
      <sheetName val="METAS"/>
      <sheetName val="Cuadros anuales"/>
      <sheetName val="EJECUTIVO"/>
      <sheetName val="REAL(T)"/>
      <sheetName val="BANDERAS(T)"/>
      <sheetName val="Ponder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54">
          <cell r="M54" t="str">
            <v>ENERO</v>
          </cell>
          <cell r="N54" t="str">
            <v>I</v>
          </cell>
        </row>
        <row r="55">
          <cell r="M55" t="str">
            <v>FEBRERO</v>
          </cell>
          <cell r="N55" t="str">
            <v>II</v>
          </cell>
        </row>
        <row r="56">
          <cell r="M56" t="str">
            <v>MARZO</v>
          </cell>
          <cell r="N56" t="str">
            <v>III</v>
          </cell>
        </row>
        <row r="57">
          <cell r="M57" t="str">
            <v>ABRIL</v>
          </cell>
          <cell r="N57" t="str">
            <v>IV</v>
          </cell>
        </row>
        <row r="58">
          <cell r="M58" t="str">
            <v>MAYO</v>
          </cell>
        </row>
        <row r="59">
          <cell r="M59" t="str">
            <v>JUNIO</v>
          </cell>
        </row>
        <row r="60">
          <cell r="M60" t="str">
            <v>JULIO</v>
          </cell>
        </row>
        <row r="61">
          <cell r="M61" t="str">
            <v>AGOSTO</v>
          </cell>
        </row>
        <row r="62">
          <cell r="M62" t="str">
            <v>SEPTIEMBRE</v>
          </cell>
        </row>
        <row r="63">
          <cell r="M63" t="str">
            <v>OCTUBRE</v>
          </cell>
        </row>
        <row r="64">
          <cell r="M64" t="str">
            <v>NOVIEMBRE</v>
          </cell>
        </row>
        <row r="65">
          <cell r="M65" t="str">
            <v>DICIEMBRE</v>
          </cell>
        </row>
      </sheetData>
      <sheetData sheetId="21"/>
      <sheetData sheetId="22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J(Priv.Cap)"/>
      <sheetName val="COUD"/>
      <sheetName val="Figure 6 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ema"/>
      <sheetName val="CCred"/>
      <sheetName val="Depósitos"/>
      <sheetName val="Hoja1"/>
      <sheetName val="Gráfico1"/>
    </sheetNames>
    <sheetDataSet>
      <sheetData sheetId="0" refreshError="1">
        <row r="1">
          <cell r="A1" t="str">
            <v xml:space="preserve">Base de datos de los BALANCES GENERALES DEL SISTEMA BANCARIO </v>
          </cell>
        </row>
        <row r="3">
          <cell r="D3" t="str">
            <v>(EN MILLONES  DE CÓRDOBAS)</v>
          </cell>
          <cell r="E3">
            <v>34700</v>
          </cell>
          <cell r="F3">
            <v>34731</v>
          </cell>
          <cell r="G3">
            <v>34759</v>
          </cell>
          <cell r="H3">
            <v>34790</v>
          </cell>
          <cell r="I3">
            <v>34820</v>
          </cell>
          <cell r="J3">
            <v>34851</v>
          </cell>
          <cell r="K3">
            <v>34881</v>
          </cell>
          <cell r="L3">
            <v>34912</v>
          </cell>
          <cell r="M3">
            <v>34943</v>
          </cell>
          <cell r="N3">
            <v>34973</v>
          </cell>
          <cell r="O3">
            <v>35004</v>
          </cell>
          <cell r="P3">
            <v>35034</v>
          </cell>
        </row>
        <row r="4">
          <cell r="A4" t="str">
            <v>ACTIVO TOTAL</v>
          </cell>
          <cell r="E4">
            <v>6622.0583011499994</v>
          </cell>
          <cell r="F4">
            <v>6723.97570395</v>
          </cell>
          <cell r="G4">
            <v>6885.7555401400004</v>
          </cell>
          <cell r="H4">
            <v>7094.3124562600005</v>
          </cell>
          <cell r="I4">
            <v>7134.18911751</v>
          </cell>
          <cell r="J4">
            <v>7202.7668316999998</v>
          </cell>
          <cell r="K4">
            <v>7347.7787809399997</v>
          </cell>
          <cell r="L4">
            <v>7480.6976042799997</v>
          </cell>
          <cell r="M4">
            <v>7726.9986837599999</v>
          </cell>
          <cell r="N4">
            <v>7691.4289994299997</v>
          </cell>
          <cell r="O4">
            <v>7902.5460203000002</v>
          </cell>
          <cell r="P4">
            <v>8209.9393099600002</v>
          </cell>
        </row>
        <row r="5">
          <cell r="A5" t="str">
            <v>I</v>
          </cell>
          <cell r="B5" t="str">
            <v>Disponibilidades</v>
          </cell>
          <cell r="E5">
            <v>1318.4939235900001</v>
          </cell>
          <cell r="F5">
            <v>1366.3491038100001</v>
          </cell>
          <cell r="G5">
            <v>1386.53483482</v>
          </cell>
          <cell r="H5">
            <v>1533.9144930700002</v>
          </cell>
          <cell r="I5">
            <v>1497.56110408</v>
          </cell>
          <cell r="J5">
            <v>1542.33105664</v>
          </cell>
          <cell r="K5">
            <v>1570.4190985800001</v>
          </cell>
          <cell r="L5">
            <v>1489.19276616</v>
          </cell>
          <cell r="M5">
            <v>1614.79456684</v>
          </cell>
          <cell r="N5">
            <v>1477.8503865299999</v>
          </cell>
          <cell r="O5">
            <v>1527.7756473499999</v>
          </cell>
          <cell r="P5">
            <v>1535.18408361</v>
          </cell>
        </row>
        <row r="6">
          <cell r="C6" t="str">
            <v>MONEDA NACIONAL</v>
          </cell>
          <cell r="E6">
            <v>499.09224767999996</v>
          </cell>
          <cell r="F6">
            <v>454.86044996999999</v>
          </cell>
          <cell r="G6">
            <v>424.61417626999997</v>
          </cell>
          <cell r="H6">
            <v>482.69792959</v>
          </cell>
          <cell r="I6">
            <v>535.39807369000005</v>
          </cell>
          <cell r="J6">
            <v>504.94297733000002</v>
          </cell>
          <cell r="K6">
            <v>522.50377117000005</v>
          </cell>
          <cell r="L6">
            <v>438.71208263</v>
          </cell>
          <cell r="M6">
            <v>484.25261101000001</v>
          </cell>
          <cell r="N6">
            <v>404.91459445999999</v>
          </cell>
          <cell r="O6">
            <v>508.87142346999997</v>
          </cell>
          <cell r="P6">
            <v>392.97453480000001</v>
          </cell>
        </row>
        <row r="7">
          <cell r="D7" t="str">
            <v>Caja</v>
          </cell>
          <cell r="E7">
            <v>113.64273659</v>
          </cell>
          <cell r="F7">
            <v>97.406088249999996</v>
          </cell>
          <cell r="G7">
            <v>102.88402085</v>
          </cell>
          <cell r="H7">
            <v>69.098849149999992</v>
          </cell>
          <cell r="I7">
            <v>106.36783541</v>
          </cell>
          <cell r="J7">
            <v>84.996842369999996</v>
          </cell>
          <cell r="K7">
            <v>110.23622999000001</v>
          </cell>
          <cell r="L7">
            <v>111.51809016999999</v>
          </cell>
          <cell r="M7">
            <v>85.635041150000006</v>
          </cell>
          <cell r="N7">
            <v>100.89310717000001</v>
          </cell>
          <cell r="O7">
            <v>112.87276473999999</v>
          </cell>
          <cell r="P7">
            <v>89.967898090000006</v>
          </cell>
        </row>
        <row r="8">
          <cell r="D8" t="str">
            <v>Depósitos en el BCN</v>
          </cell>
          <cell r="E8">
            <v>258.87149595</v>
          </cell>
          <cell r="F8">
            <v>215.72400603</v>
          </cell>
          <cell r="G8">
            <v>216.09041275999999</v>
          </cell>
          <cell r="H8">
            <v>231.41602090000001</v>
          </cell>
          <cell r="I8">
            <v>285.03828736000003</v>
          </cell>
          <cell r="J8">
            <v>261.82349713999997</v>
          </cell>
          <cell r="K8">
            <v>295.60099794999996</v>
          </cell>
          <cell r="L8">
            <v>217.69043134</v>
          </cell>
          <cell r="M8">
            <v>219.02921181000002</v>
          </cell>
          <cell r="N8">
            <v>185.04497522</v>
          </cell>
          <cell r="O8">
            <v>290.37128597999998</v>
          </cell>
          <cell r="P8">
            <v>270.15483899000003</v>
          </cell>
        </row>
        <row r="9">
          <cell r="D9" t="str">
            <v>Documentos al cobro</v>
          </cell>
          <cell r="E9">
            <v>123.49373693</v>
          </cell>
          <cell r="F9">
            <v>139.56512371000002</v>
          </cell>
          <cell r="G9">
            <v>104.41052709</v>
          </cell>
          <cell r="H9">
            <v>182.37187431000001</v>
          </cell>
          <cell r="I9">
            <v>145.90424788000001</v>
          </cell>
          <cell r="J9">
            <v>160.20869810000002</v>
          </cell>
          <cell r="K9">
            <v>113.65231175</v>
          </cell>
          <cell r="L9">
            <v>102.16451198999999</v>
          </cell>
          <cell r="M9">
            <v>176.69143602</v>
          </cell>
          <cell r="N9">
            <v>116.62848038</v>
          </cell>
          <cell r="O9">
            <v>103.3107241</v>
          </cell>
          <cell r="P9">
            <v>31.398052400000001</v>
          </cell>
        </row>
        <row r="10">
          <cell r="D10" t="str">
            <v>Otros</v>
          </cell>
          <cell r="E10">
            <v>3.0842782099999999</v>
          </cell>
          <cell r="F10">
            <v>2.1652319800000002</v>
          </cell>
          <cell r="G10">
            <v>1.22921557</v>
          </cell>
          <cell r="H10">
            <v>-0.18881477000000002</v>
          </cell>
          <cell r="I10">
            <v>-1.9122969599999999</v>
          </cell>
          <cell r="J10">
            <v>-2.0860602800000003</v>
          </cell>
          <cell r="K10">
            <v>3.0142314799999999</v>
          </cell>
          <cell r="L10">
            <v>7.3390491300000003</v>
          </cell>
          <cell r="M10">
            <v>2.8969220300000003</v>
          </cell>
          <cell r="N10">
            <v>2.34803169</v>
          </cell>
          <cell r="O10">
            <v>2.3166486500000003</v>
          </cell>
          <cell r="P10">
            <v>1.4537453199999999</v>
          </cell>
        </row>
        <row r="11">
          <cell r="C11" t="str">
            <v>MONEDA EXTRANJERA</v>
          </cell>
          <cell r="E11">
            <v>817.97645238999996</v>
          </cell>
          <cell r="F11">
            <v>909.71335747000001</v>
          </cell>
          <cell r="G11">
            <v>960.76683644999991</v>
          </cell>
          <cell r="H11">
            <v>1048.2637704599999</v>
          </cell>
          <cell r="I11">
            <v>956.66024470000002</v>
          </cell>
          <cell r="J11">
            <v>1031.3272053999999</v>
          </cell>
          <cell r="K11">
            <v>1046.0352970700001</v>
          </cell>
          <cell r="L11">
            <v>1049.5396948500002</v>
          </cell>
          <cell r="M11">
            <v>1125.73680313</v>
          </cell>
          <cell r="N11">
            <v>1068.0351952599999</v>
          </cell>
          <cell r="O11">
            <v>1016.85397041</v>
          </cell>
          <cell r="P11">
            <v>1139.2876050799998</v>
          </cell>
        </row>
        <row r="12">
          <cell r="D12" t="str">
            <v>Caja</v>
          </cell>
          <cell r="E12">
            <v>49.01996011</v>
          </cell>
          <cell r="F12">
            <v>52.151477120000003</v>
          </cell>
          <cell r="G12">
            <v>58.092440140000001</v>
          </cell>
          <cell r="H12">
            <v>58.395384039999996</v>
          </cell>
          <cell r="I12">
            <v>53.478864759999993</v>
          </cell>
          <cell r="J12">
            <v>57.756803220000002</v>
          </cell>
          <cell r="K12">
            <v>60.817763769999999</v>
          </cell>
          <cell r="L12">
            <v>59.065743929999996</v>
          </cell>
          <cell r="M12">
            <v>51.143010289999999</v>
          </cell>
          <cell r="N12">
            <v>46.960869070000001</v>
          </cell>
          <cell r="O12">
            <v>55.07939519</v>
          </cell>
          <cell r="P12">
            <v>64.176064260000004</v>
          </cell>
        </row>
        <row r="13">
          <cell r="D13" t="str">
            <v>Depósitos en el BCN</v>
          </cell>
          <cell r="E13">
            <v>429.65100043999996</v>
          </cell>
          <cell r="F13">
            <v>453.21921977000005</v>
          </cell>
          <cell r="G13">
            <v>467.58879915</v>
          </cell>
          <cell r="H13">
            <v>530.08403899999996</v>
          </cell>
          <cell r="I13">
            <v>540.60040676000006</v>
          </cell>
          <cell r="J13">
            <v>557.45899779000001</v>
          </cell>
          <cell r="K13">
            <v>583.11704529999997</v>
          </cell>
          <cell r="L13">
            <v>607.34328118999997</v>
          </cell>
          <cell r="M13">
            <v>666.94201982000004</v>
          </cell>
          <cell r="N13">
            <v>667.6083448899999</v>
          </cell>
          <cell r="O13">
            <v>639.94574167999997</v>
          </cell>
          <cell r="P13">
            <v>754.26309605000006</v>
          </cell>
        </row>
        <row r="14">
          <cell r="D14" t="str">
            <v>Dep. en Inst. Fin. del ext.</v>
          </cell>
          <cell r="E14">
            <v>309.21615945999997</v>
          </cell>
          <cell r="F14">
            <v>367.19702805999998</v>
          </cell>
          <cell r="G14">
            <v>404.15296068999999</v>
          </cell>
          <cell r="H14">
            <v>423.30858811999997</v>
          </cell>
          <cell r="I14">
            <v>316.28652117000001</v>
          </cell>
          <cell r="J14">
            <v>366.43750003000002</v>
          </cell>
          <cell r="K14">
            <v>363.26885999999996</v>
          </cell>
          <cell r="L14">
            <v>330.78662627</v>
          </cell>
          <cell r="M14">
            <v>352.67551860000003</v>
          </cell>
          <cell r="N14">
            <v>296.12536097999998</v>
          </cell>
          <cell r="O14">
            <v>254.12689322999998</v>
          </cell>
          <cell r="P14">
            <v>303.34672446000002</v>
          </cell>
        </row>
        <row r="15">
          <cell r="D15" t="str">
            <v>Otros</v>
          </cell>
          <cell r="E15">
            <v>30.089332379999998</v>
          </cell>
          <cell r="F15">
            <v>37.145632519999999</v>
          </cell>
          <cell r="G15">
            <v>30.932636470000002</v>
          </cell>
          <cell r="H15">
            <v>36.4757593</v>
          </cell>
          <cell r="I15">
            <v>46.294452010000001</v>
          </cell>
          <cell r="J15">
            <v>49.673904360000002</v>
          </cell>
          <cell r="K15">
            <v>38.831627999999995</v>
          </cell>
          <cell r="L15">
            <v>52.344043460000002</v>
          </cell>
          <cell r="M15">
            <v>54.976254419999997</v>
          </cell>
          <cell r="N15">
            <v>57.340620319999999</v>
          </cell>
          <cell r="O15">
            <v>67.701940310000012</v>
          </cell>
          <cell r="P15">
            <v>17.50172031</v>
          </cell>
        </row>
        <row r="16">
          <cell r="A16" t="str">
            <v>II</v>
          </cell>
          <cell r="B16" t="str">
            <v>Inversiones temporales</v>
          </cell>
          <cell r="E16">
            <v>324.87492589999999</v>
          </cell>
          <cell r="F16">
            <v>317.31533055</v>
          </cell>
          <cell r="G16">
            <v>445.05140390999998</v>
          </cell>
          <cell r="H16">
            <v>271.15076267000001</v>
          </cell>
          <cell r="I16">
            <v>247.04474210999999</v>
          </cell>
          <cell r="J16">
            <v>236.76867767000002</v>
          </cell>
          <cell r="K16">
            <v>282.90809260999998</v>
          </cell>
          <cell r="L16">
            <v>271.60663468999996</v>
          </cell>
          <cell r="M16">
            <v>229.70753066</v>
          </cell>
          <cell r="N16">
            <v>180.59683459000001</v>
          </cell>
          <cell r="O16">
            <v>117.18477978</v>
          </cell>
          <cell r="P16">
            <v>131.38032826</v>
          </cell>
        </row>
        <row r="17">
          <cell r="B17" t="str">
            <v>-del cual valores del BCN en C$ c/m.v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25.194711220000002</v>
          </cell>
          <cell r="L17">
            <v>14.950338890000001</v>
          </cell>
          <cell r="M17">
            <v>1.98055556</v>
          </cell>
          <cell r="N17">
            <v>0</v>
          </cell>
          <cell r="O17">
            <v>3.7492853500000001</v>
          </cell>
          <cell r="P17">
            <v>9.5270713400000009</v>
          </cell>
        </row>
        <row r="18">
          <cell r="B18" t="str">
            <v>-del cual valores del BCN en US$</v>
          </cell>
          <cell r="E18">
            <v>34.035022429999998</v>
          </cell>
          <cell r="F18">
            <v>30.712976999999999</v>
          </cell>
          <cell r="G18">
            <v>103.23266796</v>
          </cell>
          <cell r="H18">
            <v>103.55331738</v>
          </cell>
          <cell r="I18">
            <v>68.749526039999992</v>
          </cell>
          <cell r="J18">
            <v>82.515829029999992</v>
          </cell>
          <cell r="K18">
            <v>99.566651320000005</v>
          </cell>
          <cell r="L18">
            <v>98.935298850000009</v>
          </cell>
          <cell r="M18">
            <v>78.744550189999998</v>
          </cell>
          <cell r="N18">
            <v>71.726882700000004</v>
          </cell>
          <cell r="O18">
            <v>9.4109713800000012</v>
          </cell>
          <cell r="P18">
            <v>3.16970463</v>
          </cell>
        </row>
        <row r="19">
          <cell r="B19" t="str">
            <v>-del cual valores del GOB. en C$ c/m.v.</v>
          </cell>
          <cell r="E19">
            <v>40.867904559999999</v>
          </cell>
          <cell r="F19">
            <v>38.04952634</v>
          </cell>
          <cell r="G19">
            <v>9.9397907500000002</v>
          </cell>
          <cell r="H19">
            <v>13.79723843</v>
          </cell>
          <cell r="I19">
            <v>7.5736008100000003</v>
          </cell>
          <cell r="J19">
            <v>12.80803545</v>
          </cell>
          <cell r="K19">
            <v>10.336213579999999</v>
          </cell>
          <cell r="L19">
            <v>12.74967438</v>
          </cell>
          <cell r="M19">
            <v>11.72400049</v>
          </cell>
          <cell r="N19">
            <v>11.780410009999999</v>
          </cell>
          <cell r="O19">
            <v>11.488987300000002</v>
          </cell>
          <cell r="P19">
            <v>11.225852829999999</v>
          </cell>
        </row>
        <row r="20">
          <cell r="B20" t="str">
            <v>-del cual valores del GOB. en US$</v>
          </cell>
          <cell r="E20">
            <v>13.815257939999999</v>
          </cell>
          <cell r="F20">
            <v>-21.453377489999998</v>
          </cell>
          <cell r="G20">
            <v>9.9523735000000002</v>
          </cell>
          <cell r="H20">
            <v>8.3970330699999991</v>
          </cell>
          <cell r="I20">
            <v>1.6997069499999999</v>
          </cell>
          <cell r="J20">
            <v>1.7156253099999998</v>
          </cell>
          <cell r="K20">
            <v>1.5226207300000001</v>
          </cell>
          <cell r="L20">
            <v>1.4359215999999999</v>
          </cell>
          <cell r="M20">
            <v>0</v>
          </cell>
          <cell r="N20">
            <v>0</v>
          </cell>
          <cell r="O20">
            <v>0</v>
          </cell>
          <cell r="P20">
            <v>0.47254924999999998</v>
          </cell>
        </row>
        <row r="21">
          <cell r="A21" t="str">
            <v>III</v>
          </cell>
          <cell r="B21" t="str">
            <v>Inversiones permanentes</v>
          </cell>
          <cell r="E21">
            <v>136.07098811</v>
          </cell>
          <cell r="F21">
            <v>178.61700361000001</v>
          </cell>
          <cell r="G21">
            <v>140.80915117000001</v>
          </cell>
          <cell r="H21">
            <v>315.52835103999996</v>
          </cell>
          <cell r="I21">
            <v>327.42961811999999</v>
          </cell>
          <cell r="J21">
            <v>328.78990315999999</v>
          </cell>
          <cell r="K21">
            <v>331.95226486000001</v>
          </cell>
          <cell r="L21">
            <v>371.47731835000002</v>
          </cell>
          <cell r="M21">
            <v>397.9362936</v>
          </cell>
          <cell r="N21">
            <v>410.0700708</v>
          </cell>
          <cell r="O21">
            <v>422.95750164999998</v>
          </cell>
          <cell r="P21">
            <v>440.81403899999998</v>
          </cell>
        </row>
        <row r="22">
          <cell r="B22" t="str">
            <v>-del cual valores del BCN en C$ c/m.v</v>
          </cell>
          <cell r="E22">
            <v>14.654145460000001</v>
          </cell>
          <cell r="F22">
            <v>14.7797942</v>
          </cell>
          <cell r="G22">
            <v>4.9097891099999993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-del cual valores del BCN en US$</v>
          </cell>
          <cell r="E23">
            <v>0</v>
          </cell>
          <cell r="F23">
            <v>0</v>
          </cell>
          <cell r="G23">
            <v>14.534985000000001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-del cual valores del GOB. en C$ c/m.v.</v>
          </cell>
          <cell r="E24">
            <v>43.704314530000005</v>
          </cell>
          <cell r="F24">
            <v>46.348881339999998</v>
          </cell>
          <cell r="G24">
            <v>41.326948029999997</v>
          </cell>
          <cell r="H24">
            <v>46.207536350000005</v>
          </cell>
          <cell r="I24">
            <v>48.953035700000001</v>
          </cell>
          <cell r="J24">
            <v>62.377157580000002</v>
          </cell>
          <cell r="K24">
            <v>59.031663469999998</v>
          </cell>
          <cell r="L24">
            <v>65.234765480000007</v>
          </cell>
          <cell r="M24">
            <v>78.119234890000001</v>
          </cell>
          <cell r="N24">
            <v>78.600260380000009</v>
          </cell>
          <cell r="O24">
            <v>81.097234740000005</v>
          </cell>
          <cell r="P24">
            <v>81.802914619999996</v>
          </cell>
        </row>
        <row r="25">
          <cell r="B25" t="str">
            <v>-del cual valores del GOB. en US$</v>
          </cell>
          <cell r="E25">
            <v>13.6582416</v>
          </cell>
          <cell r="F25">
            <v>10.864649999999999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8.5864444600000009</v>
          </cell>
          <cell r="M25">
            <v>8.6668339199999984</v>
          </cell>
          <cell r="N25">
            <v>8.7505822599999998</v>
          </cell>
          <cell r="O25">
            <v>10.921623760000001</v>
          </cell>
          <cell r="P25">
            <v>2.1092900599999997</v>
          </cell>
        </row>
        <row r="26">
          <cell r="A26" t="str">
            <v>IV</v>
          </cell>
          <cell r="B26" t="str">
            <v>Cartera de créditos neta</v>
          </cell>
          <cell r="E26">
            <v>3873.9512220800002</v>
          </cell>
          <cell r="F26">
            <v>3899.3357729099998</v>
          </cell>
          <cell r="G26">
            <v>3980.42100764</v>
          </cell>
          <cell r="H26">
            <v>4021.2962836900001</v>
          </cell>
          <cell r="I26">
            <v>4001.09331432</v>
          </cell>
          <cell r="J26">
            <v>4068.5249164399997</v>
          </cell>
          <cell r="K26">
            <v>4114.6911410399998</v>
          </cell>
          <cell r="L26">
            <v>4290.4589524499997</v>
          </cell>
          <cell r="M26">
            <v>4402.0985455400005</v>
          </cell>
          <cell r="N26">
            <v>4466.3047505700006</v>
          </cell>
          <cell r="O26">
            <v>4638.5601601500002</v>
          </cell>
          <cell r="P26">
            <v>4788.3491979099999</v>
          </cell>
        </row>
        <row r="27">
          <cell r="B27" t="str">
            <v>Cartera de créditos bruta</v>
          </cell>
          <cell r="E27">
            <v>4262.2866384399995</v>
          </cell>
          <cell r="F27">
            <v>4293.2473056099998</v>
          </cell>
          <cell r="G27">
            <v>4382.2568340199996</v>
          </cell>
          <cell r="H27">
            <v>4422.9002995300007</v>
          </cell>
          <cell r="I27">
            <v>4406.3770908199995</v>
          </cell>
          <cell r="J27">
            <v>4481.7627208200001</v>
          </cell>
          <cell r="K27">
            <v>4536.1604630699994</v>
          </cell>
          <cell r="L27">
            <v>4713.2450500900004</v>
          </cell>
          <cell r="M27">
            <v>4840.8865198200001</v>
          </cell>
          <cell r="N27">
            <v>4923.2584046700003</v>
          </cell>
          <cell r="O27">
            <v>5099.06429441</v>
          </cell>
          <cell r="P27">
            <v>5243.7470614399999</v>
          </cell>
        </row>
        <row r="28">
          <cell r="B28" t="str">
            <v>Créditos corrientes</v>
          </cell>
          <cell r="E28">
            <v>3554.1308991000001</v>
          </cell>
          <cell r="F28">
            <v>3559.5826941300002</v>
          </cell>
          <cell r="G28">
            <v>3592.1184787299999</v>
          </cell>
          <cell r="H28">
            <v>3594.3001705900001</v>
          </cell>
          <cell r="I28">
            <v>3569.9799282900003</v>
          </cell>
          <cell r="J28">
            <v>3572.79187981</v>
          </cell>
          <cell r="K28">
            <v>3619.3306298400003</v>
          </cell>
          <cell r="L28">
            <v>3803.2700007500002</v>
          </cell>
          <cell r="M28">
            <v>3982.4092871500002</v>
          </cell>
          <cell r="N28">
            <v>4082.9406686800003</v>
          </cell>
          <cell r="O28">
            <v>4311.3212954000001</v>
          </cell>
          <cell r="P28">
            <v>4418.8631503699999</v>
          </cell>
        </row>
        <row r="29">
          <cell r="B29" t="str">
            <v>Créditos vencidos</v>
          </cell>
          <cell r="E29">
            <v>708.15573933999997</v>
          </cell>
          <cell r="F29">
            <v>733.66461147999996</v>
          </cell>
          <cell r="G29">
            <v>790.13835528999994</v>
          </cell>
          <cell r="H29">
            <v>828.60012893999999</v>
          </cell>
          <cell r="I29">
            <v>836.39716252999995</v>
          </cell>
          <cell r="J29">
            <v>908.97084100999996</v>
          </cell>
          <cell r="K29">
            <v>916.82983322999996</v>
          </cell>
          <cell r="L29">
            <v>909.97504934000006</v>
          </cell>
          <cell r="M29">
            <v>858.47723267000003</v>
          </cell>
          <cell r="N29">
            <v>840.31773598999996</v>
          </cell>
          <cell r="O29">
            <v>787.74299901000006</v>
          </cell>
          <cell r="P29">
            <v>824.88391107000007</v>
          </cell>
        </row>
        <row r="30">
          <cell r="B30" t="str">
            <v>Provisión para carterea de cr.</v>
          </cell>
          <cell r="E30">
            <v>-388.33541635999995</v>
          </cell>
          <cell r="F30">
            <v>-393.91153270000001</v>
          </cell>
          <cell r="G30">
            <v>-401.83582637999996</v>
          </cell>
          <cell r="H30">
            <v>-401.60401583999999</v>
          </cell>
          <cell r="I30">
            <v>-405.28377649999999</v>
          </cell>
          <cell r="J30">
            <v>-413.23780438</v>
          </cell>
          <cell r="K30">
            <v>-421.46932203</v>
          </cell>
          <cell r="L30">
            <v>-422.78609763999998</v>
          </cell>
          <cell r="M30">
            <v>-438.78797428000001</v>
          </cell>
          <cell r="N30">
            <v>-456.95365409999999</v>
          </cell>
          <cell r="O30">
            <v>-460.50413426</v>
          </cell>
          <cell r="P30">
            <v>-455.39786353</v>
          </cell>
        </row>
        <row r="31">
          <cell r="A31" t="str">
            <v>V</v>
          </cell>
          <cell r="B31" t="str">
            <v>Intereses y comis. x cobrar s/cartera</v>
          </cell>
          <cell r="E31">
            <v>291.55280232000001</v>
          </cell>
          <cell r="F31">
            <v>298.33177391999999</v>
          </cell>
          <cell r="G31">
            <v>306.01129200000003</v>
          </cell>
          <cell r="H31">
            <v>316.00623523000002</v>
          </cell>
          <cell r="I31">
            <v>300.58025275</v>
          </cell>
          <cell r="J31">
            <v>299.30599355000004</v>
          </cell>
          <cell r="K31">
            <v>296.50606548000002</v>
          </cell>
          <cell r="L31">
            <v>290.92390553000001</v>
          </cell>
          <cell r="M31">
            <v>296.85089343999999</v>
          </cell>
          <cell r="N31">
            <v>295.64258236000001</v>
          </cell>
          <cell r="O31">
            <v>303.56100063999997</v>
          </cell>
          <cell r="P31">
            <v>312.33269272000001</v>
          </cell>
        </row>
        <row r="32">
          <cell r="A32" t="str">
            <v>VI</v>
          </cell>
          <cell r="B32" t="str">
            <v>Otras cuentras por cobrar</v>
          </cell>
          <cell r="E32">
            <v>126.52536952999999</v>
          </cell>
          <cell r="F32">
            <v>136.23650703999999</v>
          </cell>
          <cell r="G32">
            <v>124.13264607000001</v>
          </cell>
          <cell r="H32">
            <v>121.70476468</v>
          </cell>
          <cell r="I32">
            <v>165.19176207999999</v>
          </cell>
          <cell r="J32">
            <v>159.1420182</v>
          </cell>
          <cell r="K32">
            <v>152.61138631999998</v>
          </cell>
          <cell r="L32">
            <v>143.02487982</v>
          </cell>
          <cell r="M32">
            <v>166.40015139000002</v>
          </cell>
          <cell r="N32">
            <v>185.24234876</v>
          </cell>
          <cell r="O32">
            <v>194.01619073999998</v>
          </cell>
          <cell r="P32">
            <v>232.26456383999999</v>
          </cell>
        </row>
        <row r="33">
          <cell r="A33" t="str">
            <v>VII</v>
          </cell>
          <cell r="B33" t="str">
            <v>Bienes de uso</v>
          </cell>
          <cell r="E33">
            <v>183.37708835999999</v>
          </cell>
          <cell r="F33">
            <v>184.23437028999999</v>
          </cell>
          <cell r="G33">
            <v>185.65081127000002</v>
          </cell>
          <cell r="H33">
            <v>188.56047382000003</v>
          </cell>
          <cell r="I33">
            <v>195.22697304000002</v>
          </cell>
          <cell r="J33">
            <v>207.31753029000001</v>
          </cell>
          <cell r="K33">
            <v>208.58434625000001</v>
          </cell>
          <cell r="L33">
            <v>212.54356709999999</v>
          </cell>
          <cell r="M33">
            <v>213.26491424000002</v>
          </cell>
          <cell r="N33">
            <v>214.59411016999999</v>
          </cell>
          <cell r="O33">
            <v>217.42077645000001</v>
          </cell>
          <cell r="P33">
            <v>230.29901670000001</v>
          </cell>
        </row>
        <row r="34">
          <cell r="A34" t="str">
            <v>VIII</v>
          </cell>
          <cell r="B34" t="str">
            <v>Otros activos</v>
          </cell>
          <cell r="E34">
            <v>367.21198125999996</v>
          </cell>
          <cell r="F34">
            <v>343.55584181999996</v>
          </cell>
          <cell r="G34">
            <v>317.14439325999996</v>
          </cell>
          <cell r="H34">
            <v>326.15109206</v>
          </cell>
          <cell r="I34">
            <v>400.06135101000001</v>
          </cell>
          <cell r="J34">
            <v>360.58673575</v>
          </cell>
          <cell r="K34">
            <v>390.1063858</v>
          </cell>
          <cell r="L34">
            <v>411.46958017999998</v>
          </cell>
          <cell r="M34">
            <v>405.94578804999998</v>
          </cell>
          <cell r="N34">
            <v>461.12791564999998</v>
          </cell>
          <cell r="O34">
            <v>481.06996354</v>
          </cell>
          <cell r="P34">
            <v>539.31538792000003</v>
          </cell>
        </row>
        <row r="36">
          <cell r="A36" t="str">
            <v>PASIVO TOTAL</v>
          </cell>
          <cell r="E36">
            <v>6313.2087035900004</v>
          </cell>
          <cell r="F36">
            <v>6421.7611342299997</v>
          </cell>
          <cell r="G36">
            <v>6589.7081990500001</v>
          </cell>
          <cell r="H36">
            <v>6805.6485815899996</v>
          </cell>
          <cell r="I36">
            <v>6844.3097507100001</v>
          </cell>
          <cell r="J36">
            <v>6888.6569393300006</v>
          </cell>
          <cell r="K36">
            <v>7043.7417798300003</v>
          </cell>
          <cell r="L36">
            <v>7160.2846292100003</v>
          </cell>
          <cell r="M36">
            <v>7366.9227321600001</v>
          </cell>
          <cell r="N36">
            <v>7320.2512445700004</v>
          </cell>
          <cell r="O36">
            <v>7531.7142784799998</v>
          </cell>
          <cell r="P36">
            <v>7802.9220429999996</v>
          </cell>
        </row>
        <row r="37">
          <cell r="A37" t="str">
            <v>I</v>
          </cell>
          <cell r="B37" t="str">
            <v>Depósitos totales</v>
          </cell>
          <cell r="E37">
            <v>3647.7161793399996</v>
          </cell>
          <cell r="F37">
            <v>3742.4312418700001</v>
          </cell>
          <cell r="G37">
            <v>3894.4603685799998</v>
          </cell>
          <cell r="H37">
            <v>4048.1443168799997</v>
          </cell>
          <cell r="I37">
            <v>4072.5230956799996</v>
          </cell>
          <cell r="J37">
            <v>4207.9752310200001</v>
          </cell>
          <cell r="K37">
            <v>4396.3213299600002</v>
          </cell>
          <cell r="L37">
            <v>4455.9824453600004</v>
          </cell>
          <cell r="M37">
            <v>4582.6999223300008</v>
          </cell>
          <cell r="N37">
            <v>4531.1455108700002</v>
          </cell>
          <cell r="O37">
            <v>4707.3080528600003</v>
          </cell>
          <cell r="P37">
            <v>4872.7856997999997</v>
          </cell>
        </row>
        <row r="38">
          <cell r="B38" t="str">
            <v>Depósitos en Córdobas</v>
          </cell>
          <cell r="E38">
            <v>1889.1387540400001</v>
          </cell>
          <cell r="F38">
            <v>1877.7460437899999</v>
          </cell>
          <cell r="G38">
            <v>1918.29254646</v>
          </cell>
          <cell r="H38">
            <v>2056.40813157</v>
          </cell>
          <cell r="I38">
            <v>2014.3271306000001</v>
          </cell>
          <cell r="J38">
            <v>2049.1663868099999</v>
          </cell>
          <cell r="K38">
            <v>2136.1787907500002</v>
          </cell>
          <cell r="L38">
            <v>2127.5427076699998</v>
          </cell>
          <cell r="M38">
            <v>2147.1832938199996</v>
          </cell>
          <cell r="N38">
            <v>2024.2062222899999</v>
          </cell>
          <cell r="O38">
            <v>2174.6145921500001</v>
          </cell>
          <cell r="P38">
            <v>2082.1094620499998</v>
          </cell>
        </row>
        <row r="39">
          <cell r="C39" t="str">
            <v>a la vista</v>
          </cell>
          <cell r="E39">
            <v>621.19517137000003</v>
          </cell>
          <cell r="F39">
            <v>589.14606444999993</v>
          </cell>
          <cell r="G39">
            <v>559.99509325000008</v>
          </cell>
          <cell r="H39">
            <v>708.82579495000004</v>
          </cell>
          <cell r="I39">
            <v>657.06202560000008</v>
          </cell>
          <cell r="J39">
            <v>671.93538541999999</v>
          </cell>
          <cell r="K39">
            <v>633.81994076000001</v>
          </cell>
          <cell r="L39">
            <v>634.95146224999996</v>
          </cell>
          <cell r="M39">
            <v>659.10555515999999</v>
          </cell>
          <cell r="N39">
            <v>569.73458331000006</v>
          </cell>
          <cell r="O39">
            <v>686.60054929</v>
          </cell>
          <cell r="P39">
            <v>606.92328885000006</v>
          </cell>
        </row>
        <row r="40">
          <cell r="C40" t="str">
            <v>ahorro</v>
          </cell>
          <cell r="E40">
            <v>452.37842560000001</v>
          </cell>
          <cell r="F40">
            <v>462.04011587999997</v>
          </cell>
          <cell r="G40">
            <v>452.76144147000002</v>
          </cell>
          <cell r="H40">
            <v>460.45711611000002</v>
          </cell>
          <cell r="I40">
            <v>497.48471996000001</v>
          </cell>
          <cell r="J40">
            <v>488.02591013</v>
          </cell>
          <cell r="K40">
            <v>496.04269627000002</v>
          </cell>
          <cell r="L40">
            <v>493.99436959000002</v>
          </cell>
          <cell r="M40">
            <v>533.05209465999997</v>
          </cell>
          <cell r="N40">
            <v>524.02208809000001</v>
          </cell>
          <cell r="O40">
            <v>536.89781256000003</v>
          </cell>
          <cell r="P40">
            <v>587.71553067999992</v>
          </cell>
        </row>
        <row r="41">
          <cell r="C41" t="str">
            <v>plazo</v>
          </cell>
          <cell r="E41">
            <v>735.71683207000001</v>
          </cell>
          <cell r="F41">
            <v>749.25472252999998</v>
          </cell>
          <cell r="G41">
            <v>843.05616124000005</v>
          </cell>
          <cell r="H41">
            <v>814.30410052000002</v>
          </cell>
          <cell r="I41">
            <v>805.33600874000001</v>
          </cell>
          <cell r="J41">
            <v>850.24497982000003</v>
          </cell>
          <cell r="K41">
            <v>895.82705711000006</v>
          </cell>
          <cell r="L41">
            <v>907.21287622</v>
          </cell>
          <cell r="M41">
            <v>881.79269447999991</v>
          </cell>
          <cell r="N41">
            <v>868.88367929999993</v>
          </cell>
          <cell r="O41">
            <v>861.84691916000008</v>
          </cell>
          <cell r="P41">
            <v>857.62274705999994</v>
          </cell>
        </row>
        <row r="42">
          <cell r="C42" t="str">
            <v>otros</v>
          </cell>
          <cell r="E42">
            <v>79.848325000000003</v>
          </cell>
          <cell r="F42">
            <v>77.305140929999993</v>
          </cell>
          <cell r="G42">
            <v>62.479850499999998</v>
          </cell>
          <cell r="H42">
            <v>72.82111999</v>
          </cell>
          <cell r="I42">
            <v>54.444376300000002</v>
          </cell>
          <cell r="J42">
            <v>38.960111439999999</v>
          </cell>
          <cell r="K42">
            <v>110.48909660999999</v>
          </cell>
          <cell r="L42">
            <v>91.383999610000004</v>
          </cell>
          <cell r="M42">
            <v>73.232949519999991</v>
          </cell>
          <cell r="N42">
            <v>61.56587159</v>
          </cell>
          <cell r="O42">
            <v>89.269311139999999</v>
          </cell>
          <cell r="P42">
            <v>29.84789546</v>
          </cell>
        </row>
        <row r="43">
          <cell r="B43" t="str">
            <v>Depósitos en dólares</v>
          </cell>
          <cell r="E43">
            <v>1758.5774253</v>
          </cell>
          <cell r="F43">
            <v>1864.68519808</v>
          </cell>
          <cell r="G43">
            <v>1976.16782212</v>
          </cell>
          <cell r="H43">
            <v>1991.7361853100001</v>
          </cell>
          <cell r="I43">
            <v>2058.19596508</v>
          </cell>
          <cell r="J43">
            <v>2158.8088442099997</v>
          </cell>
          <cell r="K43">
            <v>2260.14253921</v>
          </cell>
          <cell r="L43">
            <v>2328.4397376899997</v>
          </cell>
          <cell r="M43">
            <v>2435.5166285100004</v>
          </cell>
          <cell r="N43">
            <v>2506.9392885799998</v>
          </cell>
          <cell r="O43">
            <v>2532.6934607099997</v>
          </cell>
          <cell r="P43">
            <v>2790.6762377499999</v>
          </cell>
        </row>
        <row r="44">
          <cell r="C44" t="str">
            <v>a la vista</v>
          </cell>
          <cell r="E44">
            <v>474.52226766999996</v>
          </cell>
          <cell r="F44">
            <v>530.44470522999995</v>
          </cell>
          <cell r="G44">
            <v>532.01633125000001</v>
          </cell>
          <cell r="H44">
            <v>522.37149025999997</v>
          </cell>
          <cell r="I44">
            <v>541.14143065999997</v>
          </cell>
          <cell r="J44">
            <v>550.91487829000005</v>
          </cell>
          <cell r="K44">
            <v>616.02060687000005</v>
          </cell>
          <cell r="L44">
            <v>612.51847078000003</v>
          </cell>
          <cell r="M44">
            <v>632.63586629000008</v>
          </cell>
          <cell r="N44">
            <v>628.64393818999997</v>
          </cell>
          <cell r="O44">
            <v>618.93197216999999</v>
          </cell>
          <cell r="P44">
            <v>696.66847930000006</v>
          </cell>
        </row>
        <row r="45">
          <cell r="C45" t="str">
            <v>ahorro</v>
          </cell>
          <cell r="E45">
            <v>743.1939921799999</v>
          </cell>
          <cell r="F45">
            <v>773.24324477999994</v>
          </cell>
          <cell r="G45">
            <v>806.18622483000001</v>
          </cell>
          <cell r="H45">
            <v>830.35561292999989</v>
          </cell>
          <cell r="I45">
            <v>863.74697215000003</v>
          </cell>
          <cell r="J45">
            <v>912.73673202999998</v>
          </cell>
          <cell r="K45">
            <v>937.53745016000005</v>
          </cell>
          <cell r="L45">
            <v>976.20847757000001</v>
          </cell>
          <cell r="M45">
            <v>1005.27214183</v>
          </cell>
          <cell r="N45">
            <v>1033.20076623</v>
          </cell>
          <cell r="O45">
            <v>1060.3863660299999</v>
          </cell>
          <cell r="P45">
            <v>1204.79333238</v>
          </cell>
        </row>
        <row r="46">
          <cell r="C46" t="str">
            <v>plazo</v>
          </cell>
          <cell r="E46">
            <v>530.83005141000001</v>
          </cell>
          <cell r="F46">
            <v>558.63946852999993</v>
          </cell>
          <cell r="G46">
            <v>616.43910736999999</v>
          </cell>
          <cell r="H46">
            <v>615.73715116999995</v>
          </cell>
          <cell r="I46">
            <v>628.21835051999994</v>
          </cell>
          <cell r="J46">
            <v>664.45395611000004</v>
          </cell>
          <cell r="K46">
            <v>667.55977317999998</v>
          </cell>
          <cell r="L46">
            <v>691.80264509999995</v>
          </cell>
          <cell r="M46">
            <v>754.42913592000002</v>
          </cell>
          <cell r="N46">
            <v>793.88946279000004</v>
          </cell>
          <cell r="O46">
            <v>806.41563528999995</v>
          </cell>
          <cell r="P46">
            <v>843.65234631999999</v>
          </cell>
        </row>
        <row r="47">
          <cell r="C47" t="str">
            <v>otros</v>
          </cell>
          <cell r="E47">
            <v>10.03111404</v>
          </cell>
          <cell r="F47">
            <v>2.3577795400000001</v>
          </cell>
          <cell r="G47">
            <v>21.526158670000001</v>
          </cell>
          <cell r="H47">
            <v>23.271930950000002</v>
          </cell>
          <cell r="I47">
            <v>25.089211749999997</v>
          </cell>
          <cell r="J47">
            <v>30.703277780000001</v>
          </cell>
          <cell r="K47">
            <v>39.024709000000001</v>
          </cell>
          <cell r="L47">
            <v>47.910144240000001</v>
          </cell>
          <cell r="M47">
            <v>43.179484470000006</v>
          </cell>
          <cell r="N47">
            <v>51.205121370000001</v>
          </cell>
          <cell r="O47">
            <v>46.95948722</v>
          </cell>
          <cell r="P47">
            <v>45.562079749999995</v>
          </cell>
        </row>
        <row r="48">
          <cell r="A48" t="str">
            <v>II</v>
          </cell>
          <cell r="B48" t="str">
            <v>Otras obligaciones c/el público</v>
          </cell>
          <cell r="E48">
            <v>187.11187185</v>
          </cell>
          <cell r="F48">
            <v>197.91546049999999</v>
          </cell>
          <cell r="G48">
            <v>187.45826639000001</v>
          </cell>
          <cell r="H48">
            <v>214.57142350999999</v>
          </cell>
          <cell r="I48">
            <v>271.94167437000004</v>
          </cell>
          <cell r="J48">
            <v>242.56634088999999</v>
          </cell>
          <cell r="K48">
            <v>230.95365061999999</v>
          </cell>
          <cell r="L48">
            <v>274.45144195</v>
          </cell>
          <cell r="M48">
            <v>340.89424573000002</v>
          </cell>
          <cell r="N48">
            <v>319.11211141999996</v>
          </cell>
          <cell r="O48">
            <v>293.46824957000001</v>
          </cell>
          <cell r="P48">
            <v>295.13917508999998</v>
          </cell>
        </row>
        <row r="49">
          <cell r="A49" t="str">
            <v>III</v>
          </cell>
          <cell r="B49" t="str">
            <v>Obligaciones con instituciones</v>
          </cell>
          <cell r="E49">
            <v>1404.1933509200001</v>
          </cell>
          <cell r="F49">
            <v>1418.3928022600001</v>
          </cell>
          <cell r="G49">
            <v>1456.2971231800002</v>
          </cell>
          <cell r="H49">
            <v>1500.2719381699999</v>
          </cell>
          <cell r="I49">
            <v>1467.4076305599999</v>
          </cell>
          <cell r="J49">
            <v>1461.24103141</v>
          </cell>
          <cell r="K49">
            <v>1441.0460991100001</v>
          </cell>
          <cell r="L49">
            <v>1449.34709066</v>
          </cell>
          <cell r="M49">
            <v>1460.56339791</v>
          </cell>
          <cell r="N49">
            <v>1503.9312662899999</v>
          </cell>
          <cell r="O49">
            <v>1604.4645973300001</v>
          </cell>
          <cell r="P49">
            <v>1689.1231311699999</v>
          </cell>
        </row>
        <row r="50">
          <cell r="C50" t="str">
            <v>del cual 'FNI</v>
          </cell>
          <cell r="E50">
            <v>1118.03193371</v>
          </cell>
          <cell r="F50">
            <v>1146.02536839</v>
          </cell>
          <cell r="G50">
            <v>1141.2023210299999</v>
          </cell>
          <cell r="H50">
            <v>1190.5333339199999</v>
          </cell>
          <cell r="I50">
            <v>1149.68785753</v>
          </cell>
          <cell r="J50">
            <v>1154.0009867400001</v>
          </cell>
          <cell r="K50">
            <v>1126.4315264000002</v>
          </cell>
          <cell r="L50">
            <v>1138.02863357</v>
          </cell>
          <cell r="M50">
            <v>1151.6999453799999</v>
          </cell>
          <cell r="N50">
            <v>1177.82170875</v>
          </cell>
          <cell r="O50">
            <v>1206.8781646799998</v>
          </cell>
          <cell r="P50">
            <v>1220.0012084999998</v>
          </cell>
        </row>
        <row r="51">
          <cell r="C51" t="str">
            <v>del cual inst. financ. del exterior</v>
          </cell>
          <cell r="E51">
            <v>151.78745642999999</v>
          </cell>
          <cell r="F51">
            <v>130.51192562</v>
          </cell>
          <cell r="G51">
            <v>155.39759520000001</v>
          </cell>
          <cell r="H51">
            <v>165.11618995999999</v>
          </cell>
          <cell r="I51">
            <v>159.72393797999999</v>
          </cell>
          <cell r="J51">
            <v>147.61125772</v>
          </cell>
          <cell r="K51">
            <v>149.44256108000002</v>
          </cell>
          <cell r="L51">
            <v>136.63096209</v>
          </cell>
          <cell r="M51">
            <v>116.57327995</v>
          </cell>
          <cell r="N51">
            <v>146.95966068999999</v>
          </cell>
          <cell r="O51">
            <v>157.21416417</v>
          </cell>
          <cell r="P51">
            <v>230.24477794000001</v>
          </cell>
        </row>
        <row r="52">
          <cell r="A52" t="str">
            <v>IV</v>
          </cell>
          <cell r="B52" t="str">
            <v>Obligaciones con el BCN</v>
          </cell>
          <cell r="E52">
            <v>840.88890335999997</v>
          </cell>
          <cell r="F52">
            <v>843.7121903200001</v>
          </cell>
          <cell r="G52">
            <v>861.26898734999997</v>
          </cell>
          <cell r="H52">
            <v>814.70145678000006</v>
          </cell>
          <cell r="I52">
            <v>798.85744955999996</v>
          </cell>
          <cell r="J52">
            <v>808.07688016999998</v>
          </cell>
          <cell r="K52">
            <v>797.28325653000002</v>
          </cell>
          <cell r="L52">
            <v>801.87738116999992</v>
          </cell>
          <cell r="M52">
            <v>804.47112134999998</v>
          </cell>
          <cell r="N52">
            <v>771.56146149999995</v>
          </cell>
          <cell r="O52">
            <v>743.74151362999999</v>
          </cell>
          <cell r="P52">
            <v>720.55192234000003</v>
          </cell>
        </row>
        <row r="53">
          <cell r="C53" t="str">
            <v>del cual oblig. vendidas al BCN</v>
          </cell>
          <cell r="E53">
            <v>128.73052396</v>
          </cell>
          <cell r="F53">
            <v>141.85377326</v>
          </cell>
          <cell r="G53">
            <v>154.40657887</v>
          </cell>
          <cell r="H53">
            <v>155.90475085</v>
          </cell>
          <cell r="I53">
            <v>198.47010949999998</v>
          </cell>
          <cell r="J53">
            <v>209.27657475999999</v>
          </cell>
          <cell r="K53">
            <v>220.37710247000001</v>
          </cell>
          <cell r="L53">
            <v>223.30931821999999</v>
          </cell>
          <cell r="M53">
            <v>215.73044582</v>
          </cell>
          <cell r="N53">
            <v>240.02089088</v>
          </cell>
          <cell r="O53">
            <v>242.52142178</v>
          </cell>
          <cell r="P53">
            <v>248.14649721999999</v>
          </cell>
        </row>
        <row r="54">
          <cell r="A54" t="str">
            <v>V</v>
          </cell>
          <cell r="B54" t="str">
            <v>Otras ctas. por pagar y provis.</v>
          </cell>
          <cell r="E54">
            <v>83.13292405</v>
          </cell>
          <cell r="F54">
            <v>81.333125230000007</v>
          </cell>
          <cell r="G54">
            <v>84.694821849999997</v>
          </cell>
          <cell r="H54">
            <v>89.384722289999999</v>
          </cell>
          <cell r="I54">
            <v>66.551411799999997</v>
          </cell>
          <cell r="J54">
            <v>64.626842279999991</v>
          </cell>
          <cell r="K54">
            <v>68.630145929999998</v>
          </cell>
          <cell r="L54">
            <v>79.88904685</v>
          </cell>
          <cell r="M54">
            <v>76.951950490000002</v>
          </cell>
          <cell r="N54">
            <v>77.313752489999999</v>
          </cell>
          <cell r="O54">
            <v>74.17910784</v>
          </cell>
          <cell r="P54">
            <v>70.265254810000002</v>
          </cell>
        </row>
        <row r="55">
          <cell r="A55" t="str">
            <v>VI</v>
          </cell>
          <cell r="B55" t="str">
            <v>Otros pasivos</v>
          </cell>
          <cell r="E55">
            <v>142.92831301000001</v>
          </cell>
          <cell r="F55">
            <v>129.1127548</v>
          </cell>
          <cell r="G55">
            <v>94.495093909999994</v>
          </cell>
          <cell r="H55">
            <v>127.58183401999999</v>
          </cell>
          <cell r="I55">
            <v>155.90630234</v>
          </cell>
          <cell r="J55">
            <v>92.969918489999998</v>
          </cell>
          <cell r="K55">
            <v>98.295753050000002</v>
          </cell>
          <cell r="L55">
            <v>87.391770789999995</v>
          </cell>
          <cell r="M55">
            <v>80.301609620000008</v>
          </cell>
          <cell r="N55">
            <v>109.31060599999999</v>
          </cell>
          <cell r="O55">
            <v>100.54292788000001</v>
          </cell>
          <cell r="P55">
            <v>146.90745826000003</v>
          </cell>
        </row>
        <row r="56">
          <cell r="A56" t="str">
            <v>VII</v>
          </cell>
          <cell r="B56" t="str">
            <v>Oblig. subord. conv. en capital</v>
          </cell>
          <cell r="E56">
            <v>7.23716106</v>
          </cell>
          <cell r="F56">
            <v>8.8635592499999998</v>
          </cell>
          <cell r="G56">
            <v>11.03353779</v>
          </cell>
          <cell r="H56">
            <v>10.99288994</v>
          </cell>
          <cell r="I56">
            <v>11.1221864</v>
          </cell>
          <cell r="J56">
            <v>11.20069507</v>
          </cell>
          <cell r="K56">
            <v>11.211544630000001</v>
          </cell>
          <cell r="L56">
            <v>11.34545243</v>
          </cell>
          <cell r="M56">
            <v>21.040484729999999</v>
          </cell>
          <cell r="N56">
            <v>7.8765359999999998</v>
          </cell>
          <cell r="O56">
            <v>8.0098293700000003</v>
          </cell>
          <cell r="P56">
            <v>8.1494015300000004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PATRIMONIO</v>
          </cell>
          <cell r="E58">
            <v>308.84959756000001</v>
          </cell>
          <cell r="F58">
            <v>302.21456972000004</v>
          </cell>
          <cell r="G58">
            <v>296.04734108999997</v>
          </cell>
          <cell r="H58">
            <v>288.66387466999998</v>
          </cell>
          <cell r="I58">
            <v>289.87936680000001</v>
          </cell>
          <cell r="J58">
            <v>314.10989237000001</v>
          </cell>
          <cell r="K58">
            <v>304.03700111000001</v>
          </cell>
          <cell r="L58">
            <v>320.41297506999996</v>
          </cell>
          <cell r="M58">
            <v>360.0759516</v>
          </cell>
          <cell r="N58">
            <v>371.17775485999999</v>
          </cell>
          <cell r="O58">
            <v>370.83174181999999</v>
          </cell>
          <cell r="P58">
            <v>407.01726695999997</v>
          </cell>
        </row>
        <row r="59">
          <cell r="A59" t="str">
            <v>I</v>
          </cell>
          <cell r="B59" t="str">
            <v>Capital social</v>
          </cell>
          <cell r="E59">
            <v>268.71730610999998</v>
          </cell>
          <cell r="F59">
            <v>268.91730611000003</v>
          </cell>
          <cell r="G59">
            <v>269.11292245999999</v>
          </cell>
          <cell r="H59">
            <v>269.15592246</v>
          </cell>
          <cell r="I59">
            <v>269.26292245999997</v>
          </cell>
          <cell r="J59">
            <v>274.42792245999999</v>
          </cell>
          <cell r="K59">
            <v>274.47792245999995</v>
          </cell>
          <cell r="L59">
            <v>289.87612245999998</v>
          </cell>
          <cell r="M59">
            <v>309.84549188</v>
          </cell>
          <cell r="N59">
            <v>328.68290523999997</v>
          </cell>
          <cell r="O59">
            <v>328.91516485</v>
          </cell>
          <cell r="P59">
            <v>347.58014485000001</v>
          </cell>
        </row>
        <row r="60">
          <cell r="A60" t="str">
            <v>II</v>
          </cell>
          <cell r="B60" t="str">
            <v>Aportes patrimoniales no capit.</v>
          </cell>
          <cell r="E60">
            <v>0.48487234000000001</v>
          </cell>
          <cell r="F60">
            <v>0.48657233999999999</v>
          </cell>
          <cell r="G60">
            <v>0.61236440999999997</v>
          </cell>
          <cell r="H60">
            <v>0.61286441000000003</v>
          </cell>
          <cell r="I60">
            <v>0.81532230999999999</v>
          </cell>
          <cell r="J60">
            <v>10.816622310000001</v>
          </cell>
          <cell r="K60">
            <v>10.81932231</v>
          </cell>
          <cell r="L60">
            <v>10.84076868</v>
          </cell>
          <cell r="M60">
            <v>13.186983459999999</v>
          </cell>
          <cell r="N60">
            <v>13.18806526</v>
          </cell>
          <cell r="O60">
            <v>13.195515460000001</v>
          </cell>
          <cell r="P60">
            <v>13.63868368</v>
          </cell>
        </row>
        <row r="61">
          <cell r="A61" t="str">
            <v>III</v>
          </cell>
          <cell r="B61" t="str">
            <v>Ajustes al patrimonio</v>
          </cell>
          <cell r="E61">
            <v>98.499876159999999</v>
          </cell>
          <cell r="F61">
            <v>98.499876159999999</v>
          </cell>
          <cell r="G61">
            <v>98.499876159999999</v>
          </cell>
          <cell r="H61">
            <v>98.499876159999999</v>
          </cell>
          <cell r="I61">
            <v>98.499876159999999</v>
          </cell>
          <cell r="J61">
            <v>98.499876159999999</v>
          </cell>
          <cell r="K61">
            <v>98.499876159999999</v>
          </cell>
          <cell r="L61">
            <v>98.499876159999999</v>
          </cell>
          <cell r="M61">
            <v>98.499876159999999</v>
          </cell>
          <cell r="N61">
            <v>98.499876159999999</v>
          </cell>
          <cell r="O61">
            <v>98.499876159999999</v>
          </cell>
          <cell r="P61">
            <v>98.499876159999999</v>
          </cell>
        </row>
        <row r="62">
          <cell r="A62" t="str">
            <v>IV</v>
          </cell>
          <cell r="B62" t="str">
            <v>Reservas patrimoniales</v>
          </cell>
          <cell r="E62">
            <v>5.3336870300000001</v>
          </cell>
          <cell r="F62">
            <v>7.0943969399999993</v>
          </cell>
          <cell r="G62">
            <v>6.8403142699999995</v>
          </cell>
          <cell r="H62">
            <v>7.67830952</v>
          </cell>
          <cell r="I62">
            <v>7.67830952</v>
          </cell>
          <cell r="J62">
            <v>7.67830952</v>
          </cell>
          <cell r="K62">
            <v>7.9013931199999998</v>
          </cell>
          <cell r="L62">
            <v>7.9013931199999998</v>
          </cell>
          <cell r="M62">
            <v>7.9013931099999999</v>
          </cell>
          <cell r="N62">
            <v>7.9013931099999999</v>
          </cell>
          <cell r="O62">
            <v>7.9013931099999999</v>
          </cell>
          <cell r="P62">
            <v>7.9013931099999999</v>
          </cell>
        </row>
        <row r="63">
          <cell r="A63" t="str">
            <v>V</v>
          </cell>
          <cell r="B63" t="str">
            <v>Result. acum. ejer. anteriores</v>
          </cell>
          <cell r="E63">
            <v>-64.54870348</v>
          </cell>
          <cell r="F63">
            <v>-67.219196859999997</v>
          </cell>
          <cell r="G63">
            <v>-71.783221249999997</v>
          </cell>
          <cell r="H63">
            <v>-76.238519519999997</v>
          </cell>
          <cell r="I63">
            <v>-77.458243359999997</v>
          </cell>
          <cell r="J63">
            <v>-70.096824259999991</v>
          </cell>
          <cell r="K63">
            <v>-72.842452730000005</v>
          </cell>
          <cell r="L63">
            <v>-72.785323329999997</v>
          </cell>
          <cell r="M63">
            <v>-72.876051590000003</v>
          </cell>
          <cell r="N63">
            <v>-72.949070470000009</v>
          </cell>
          <cell r="O63">
            <v>-73.152861489999992</v>
          </cell>
          <cell r="P63">
            <v>-68.154000050000008</v>
          </cell>
        </row>
        <row r="64">
          <cell r="A64" t="str">
            <v>VI</v>
          </cell>
          <cell r="B64" t="str">
            <v>Resultado del período</v>
          </cell>
          <cell r="E64">
            <v>0.36255939999999998</v>
          </cell>
          <cell r="F64">
            <v>-5.5643849699999999</v>
          </cell>
          <cell r="G64">
            <v>-7.2349149600000002</v>
          </cell>
          <cell r="H64">
            <v>-11.044578359999999</v>
          </cell>
          <cell r="I64">
            <v>-8.9188202899999993</v>
          </cell>
          <cell r="J64">
            <v>-7.2160138199999997</v>
          </cell>
          <cell r="K64">
            <v>-14.81906021</v>
          </cell>
          <cell r="L64">
            <v>-13.91986202</v>
          </cell>
          <cell r="M64">
            <v>3.5182585800000004</v>
          </cell>
          <cell r="N64">
            <v>-4.1454144399999997</v>
          </cell>
          <cell r="O64">
            <v>-4.5273462699999998</v>
          </cell>
          <cell r="P64">
            <v>7.5511692100000003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  <row r="219">
          <cell r="F219" t="str">
            <v>(As a percentage of Multilateral Transfers)</v>
          </cell>
        </row>
        <row r="221">
          <cell r="B221" t="str">
            <v>Total</v>
          </cell>
          <cell r="E221">
            <v>1.0000000000000002</v>
          </cell>
          <cell r="F221">
            <v>0.99999999999999989</v>
          </cell>
          <cell r="G221">
            <v>1</v>
          </cell>
          <cell r="H221">
            <v>1</v>
          </cell>
        </row>
        <row r="223">
          <cell r="B223" t="str">
            <v xml:space="preserve">    ACNUR</v>
          </cell>
          <cell r="E223">
            <v>0.1640926640926641</v>
          </cell>
          <cell r="F223">
            <v>0.12242268041237114</v>
          </cell>
          <cell r="G223">
            <v>0</v>
          </cell>
          <cell r="H223">
            <v>0</v>
          </cell>
        </row>
        <row r="224">
          <cell r="B224" t="str">
            <v xml:space="preserve">    AIEA</v>
          </cell>
          <cell r="E224">
            <v>3.8610038610038615E-3</v>
          </cell>
          <cell r="F224">
            <v>2.5773195876288664E-3</v>
          </cell>
          <cell r="G224">
            <v>0</v>
          </cell>
          <cell r="H224">
            <v>1.4388489208633094E-2</v>
          </cell>
        </row>
        <row r="225">
          <cell r="B225" t="str">
            <v xml:space="preserve">    BCIE</v>
          </cell>
          <cell r="E225">
            <v>3.8610038610038615E-3</v>
          </cell>
          <cell r="F225">
            <v>7.7319587628865982E-3</v>
          </cell>
          <cell r="G225">
            <v>0</v>
          </cell>
          <cell r="H225">
            <v>0</v>
          </cell>
        </row>
        <row r="226">
          <cell r="B226" t="str">
            <v xml:space="preserve">    BID</v>
          </cell>
          <cell r="E226">
            <v>7.7220077220077231E-3</v>
          </cell>
          <cell r="F226">
            <v>4.7680412371134025E-2</v>
          </cell>
          <cell r="G226">
            <v>0</v>
          </cell>
          <cell r="H226">
            <v>2.8776978417266189E-2</v>
          </cell>
        </row>
        <row r="227">
          <cell r="B227" t="str">
            <v xml:space="preserve">    CARE</v>
          </cell>
          <cell r="E227">
            <v>0</v>
          </cell>
          <cell r="F227">
            <v>2.5773195876288664E-3</v>
          </cell>
          <cell r="G227">
            <v>0</v>
          </cell>
          <cell r="H227">
            <v>0</v>
          </cell>
        </row>
        <row r="228">
          <cell r="B228" t="str">
            <v xml:space="preserve">    CATIE</v>
          </cell>
          <cell r="E228">
            <v>2.3166023166023165E-2</v>
          </cell>
          <cell r="F228">
            <v>1.1597938144329897E-2</v>
          </cell>
          <cell r="G228">
            <v>0</v>
          </cell>
          <cell r="H228">
            <v>0</v>
          </cell>
        </row>
        <row r="229">
          <cell r="B229" t="str">
            <v xml:space="preserve">    CEE</v>
          </cell>
          <cell r="E229">
            <v>4.2471042471042476E-2</v>
          </cell>
          <cell r="F229">
            <v>0.28737113402061859</v>
          </cell>
          <cell r="G229">
            <v>0.22857142857142859</v>
          </cell>
          <cell r="H229">
            <v>0.28237410071942443</v>
          </cell>
        </row>
        <row r="230">
          <cell r="B230" t="str">
            <v xml:space="preserve">    FAO</v>
          </cell>
          <cell r="E230">
            <v>4.8262548262548263E-2</v>
          </cell>
          <cell r="F230">
            <v>1.9329896907216496E-2</v>
          </cell>
          <cell r="G230">
            <v>0</v>
          </cell>
          <cell r="H230">
            <v>1.618705035971223E-2</v>
          </cell>
        </row>
        <row r="231">
          <cell r="B231" t="str">
            <v xml:space="preserve">    HABITAT</v>
          </cell>
          <cell r="E231">
            <v>3.8610038610038615E-3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 xml:space="preserve">    IICA</v>
          </cell>
          <cell r="E232">
            <v>3.8610038610038615E-3</v>
          </cell>
          <cell r="F232">
            <v>0</v>
          </cell>
          <cell r="G232">
            <v>0</v>
          </cell>
          <cell r="H232">
            <v>0</v>
          </cell>
        </row>
        <row r="233">
          <cell r="B233" t="str">
            <v xml:space="preserve">    OEA</v>
          </cell>
          <cell r="E233">
            <v>1.5444015444015446E-2</v>
          </cell>
          <cell r="F233">
            <v>0</v>
          </cell>
          <cell r="G233">
            <v>0</v>
          </cell>
          <cell r="H233">
            <v>0</v>
          </cell>
        </row>
        <row r="234">
          <cell r="B234" t="str">
            <v xml:space="preserve">    OIM</v>
          </cell>
          <cell r="E234">
            <v>1.9305019305019305E-2</v>
          </cell>
          <cell r="F234">
            <v>1.1597938144329897E-2</v>
          </cell>
          <cell r="G234">
            <v>0</v>
          </cell>
          <cell r="H234">
            <v>0</v>
          </cell>
        </row>
        <row r="235">
          <cell r="B235" t="str">
            <v xml:space="preserve">    OIT</v>
          </cell>
          <cell r="E235">
            <v>2.8957528957528959E-2</v>
          </cell>
          <cell r="F235">
            <v>1.4175257731958765E-2</v>
          </cell>
          <cell r="G235">
            <v>0</v>
          </cell>
          <cell r="H235">
            <v>0</v>
          </cell>
        </row>
        <row r="236">
          <cell r="B236" t="str">
            <v xml:space="preserve">    ONG</v>
          </cell>
          <cell r="E236">
            <v>8.6872586872586879E-2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 xml:space="preserve">    OPS</v>
          </cell>
          <cell r="E237">
            <v>0.12548262548262548</v>
          </cell>
          <cell r="F237">
            <v>6.7010309278350527E-2</v>
          </cell>
          <cell r="G237">
            <v>0</v>
          </cell>
          <cell r="H237">
            <v>0.10971223021582735</v>
          </cell>
        </row>
        <row r="238">
          <cell r="B238" t="str">
            <v xml:space="preserve">    PMA</v>
          </cell>
          <cell r="E238">
            <v>0.14671814671814673</v>
          </cell>
          <cell r="F238">
            <v>0.14046391752577322</v>
          </cell>
          <cell r="G238">
            <v>0</v>
          </cell>
          <cell r="H238">
            <v>0</v>
          </cell>
        </row>
        <row r="239">
          <cell r="B239" t="str">
            <v xml:space="preserve">    PNUD</v>
          </cell>
          <cell r="E239">
            <v>0.15250965250965254</v>
          </cell>
          <cell r="F239">
            <v>9.7938144329896906E-2</v>
          </cell>
          <cell r="G239">
            <v>0</v>
          </cell>
          <cell r="H239">
            <v>0.16726618705035973</v>
          </cell>
        </row>
        <row r="240">
          <cell r="B240" t="str">
            <v xml:space="preserve">    UICN</v>
          </cell>
          <cell r="E240">
            <v>3.8610038610038615E-3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 xml:space="preserve">    UNCDF</v>
          </cell>
          <cell r="E241">
            <v>5.4054054054054057E-2</v>
          </cell>
          <cell r="F241">
            <v>0</v>
          </cell>
          <cell r="G241">
            <v>0</v>
          </cell>
          <cell r="H241">
            <v>1.4388489208633094E-2</v>
          </cell>
        </row>
        <row r="242">
          <cell r="B242" t="str">
            <v xml:space="preserve">    UNESCO</v>
          </cell>
          <cell r="E242">
            <v>9.6525096525096523E-3</v>
          </cell>
          <cell r="F242">
            <v>9.0206185567010318E-3</v>
          </cell>
          <cell r="G242">
            <v>0</v>
          </cell>
          <cell r="H242">
            <v>0</v>
          </cell>
        </row>
        <row r="243">
          <cell r="B243" t="str">
            <v xml:space="preserve">    UNFPA</v>
          </cell>
          <cell r="E243">
            <v>2.7027027027027029E-2</v>
          </cell>
          <cell r="F243">
            <v>1.0309278350515465E-2</v>
          </cell>
          <cell r="G243">
            <v>0</v>
          </cell>
          <cell r="H243">
            <v>0</v>
          </cell>
        </row>
        <row r="244">
          <cell r="B244" t="str">
            <v xml:space="preserve">    UNICEF</v>
          </cell>
          <cell r="E244">
            <v>2.8957528957528959E-2</v>
          </cell>
          <cell r="F244">
            <v>1.9329896907216496E-2</v>
          </cell>
          <cell r="G244">
            <v>0</v>
          </cell>
          <cell r="H244">
            <v>5.0359712230215833E-2</v>
          </cell>
        </row>
        <row r="245">
          <cell r="B245" t="str">
            <v xml:space="preserve">    IBRD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 xml:space="preserve">    Others</v>
          </cell>
          <cell r="E246">
            <v>0</v>
          </cell>
          <cell r="F246">
            <v>0.12886597938144331</v>
          </cell>
          <cell r="G246">
            <v>0.77142857142857146</v>
          </cell>
          <cell r="H246">
            <v>0.31654676258992809</v>
          </cell>
        </row>
        <row r="252">
          <cell r="B252" t="str">
            <v>Table 24.  Nicaragua: Official Medium and Long Term Disbursements--Total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</row>
        <row r="259">
          <cell r="C259" t="str">
            <v>(In millions of U.S. dollars)</v>
          </cell>
        </row>
        <row r="261">
          <cell r="B261" t="str">
            <v>Total</v>
          </cell>
          <cell r="D261">
            <v>220.8</v>
          </cell>
          <cell r="E261">
            <v>345.40000000000003</v>
          </cell>
          <cell r="F261">
            <v>333.29999999999995</v>
          </cell>
          <cell r="G261">
            <v>143.79999999999998</v>
          </cell>
          <cell r="H261">
            <v>337.90000000000003</v>
          </cell>
        </row>
        <row r="263">
          <cell r="B263" t="str">
            <v xml:space="preserve">  Bilaterals</v>
          </cell>
          <cell r="D263">
            <v>219</v>
          </cell>
          <cell r="E263">
            <v>322.60000000000002</v>
          </cell>
          <cell r="F263">
            <v>117.6</v>
          </cell>
          <cell r="G263">
            <v>47.800000000000004</v>
          </cell>
          <cell r="H263">
            <v>97.899999999999991</v>
          </cell>
        </row>
        <row r="264">
          <cell r="B264" t="str">
            <v xml:space="preserve">  Multilaterals</v>
          </cell>
          <cell r="D264">
            <v>1.8</v>
          </cell>
          <cell r="E264">
            <v>22.8</v>
          </cell>
          <cell r="F264">
            <v>215.7</v>
          </cell>
          <cell r="G264">
            <v>95.999999999999986</v>
          </cell>
          <cell r="H264">
            <v>240.00000000000003</v>
          </cell>
        </row>
        <row r="266">
          <cell r="B266" t="str">
            <v xml:space="preserve">  Untied loans</v>
          </cell>
          <cell r="D266" t="str">
            <v>...</v>
          </cell>
          <cell r="E266">
            <v>156.1</v>
          </cell>
          <cell r="F266">
            <v>334.70000000000005</v>
          </cell>
          <cell r="G266">
            <v>59.9</v>
          </cell>
          <cell r="H266">
            <v>161.30000000000001</v>
          </cell>
        </row>
        <row r="267">
          <cell r="B267" t="str">
            <v xml:space="preserve">  Tied loans</v>
          </cell>
          <cell r="D267" t="str">
            <v>...</v>
          </cell>
          <cell r="E267">
            <v>189.30000000000004</v>
          </cell>
          <cell r="F267">
            <v>-1.4000000000000909</v>
          </cell>
          <cell r="G267">
            <v>83.899999999999977</v>
          </cell>
          <cell r="H267">
            <v>176.60000000000002</v>
          </cell>
        </row>
        <row r="269">
          <cell r="B269" t="str">
            <v xml:space="preserve">  Central government</v>
          </cell>
          <cell r="D269" t="str">
            <v>...</v>
          </cell>
          <cell r="E269">
            <v>62.7</v>
          </cell>
          <cell r="F269">
            <v>187.3</v>
          </cell>
          <cell r="G269">
            <v>85.9</v>
          </cell>
          <cell r="H269">
            <v>221.9</v>
          </cell>
        </row>
        <row r="270">
          <cell r="B270" t="str">
            <v xml:space="preserve">  Central bank</v>
          </cell>
          <cell r="D270" t="str">
            <v>...</v>
          </cell>
          <cell r="E270">
            <v>132.69999999999999</v>
          </cell>
          <cell r="F270">
            <v>97.7</v>
          </cell>
          <cell r="G270">
            <v>46</v>
          </cell>
          <cell r="H270">
            <v>90.7</v>
          </cell>
        </row>
        <row r="271">
          <cell r="B271" t="str">
            <v xml:space="preserve">   FNI</v>
          </cell>
        </row>
        <row r="272">
          <cell r="B272" t="str">
            <v xml:space="preserve">  Other </v>
          </cell>
          <cell r="D272" t="str">
            <v>...</v>
          </cell>
          <cell r="E272">
            <v>150.00000000000006</v>
          </cell>
          <cell r="F272">
            <v>48.29999999999994</v>
          </cell>
          <cell r="G272">
            <v>11.899999999999977</v>
          </cell>
          <cell r="H272">
            <v>25.300000000000026</v>
          </cell>
        </row>
        <row r="275">
          <cell r="B275" t="str">
            <v>Memorandum items:</v>
          </cell>
        </row>
        <row r="277">
          <cell r="C277" t="str">
            <v>(In percent)</v>
          </cell>
        </row>
        <row r="279">
          <cell r="B279" t="str">
            <v xml:space="preserve">  Total change</v>
          </cell>
          <cell r="D279" t="str">
            <v>...</v>
          </cell>
          <cell r="E279">
            <v>56.431159420289866</v>
          </cell>
          <cell r="F279">
            <v>-3.5031847133758176</v>
          </cell>
          <cell r="G279">
            <v>-56.855685568556858</v>
          </cell>
          <cell r="H279">
            <v>134.9791376912379</v>
          </cell>
        </row>
        <row r="281">
          <cell r="C281" t="str">
            <v>(In percent of GDP)</v>
          </cell>
        </row>
        <row r="283">
          <cell r="B283" t="str">
            <v xml:space="preserve">  Total </v>
          </cell>
          <cell r="D283">
            <v>14.117647058823529</v>
          </cell>
          <cell r="E283">
            <v>19.834023668639052</v>
          </cell>
          <cell r="F283">
            <v>18.054863383241962</v>
          </cell>
          <cell r="G283">
            <v>7.953511070944419</v>
          </cell>
          <cell r="H283">
            <v>18.444383072049391</v>
          </cell>
        </row>
        <row r="285">
          <cell r="C285" t="str">
            <v>(Shares in percent of total)</v>
          </cell>
        </row>
        <row r="287">
          <cell r="B287" t="str">
            <v xml:space="preserve">  Bilaterals</v>
          </cell>
          <cell r="D287">
            <v>99.184782608695642</v>
          </cell>
          <cell r="E287">
            <v>93.398957730167922</v>
          </cell>
          <cell r="F287">
            <v>35.283528352835283</v>
          </cell>
          <cell r="G287">
            <v>33.240611961057034</v>
          </cell>
          <cell r="H287">
            <v>28.973068955312215</v>
          </cell>
        </row>
        <row r="288">
          <cell r="B288" t="str">
            <v xml:space="preserve">  Multilaterals</v>
          </cell>
          <cell r="D288">
            <v>0.81521739130434778</v>
          </cell>
          <cell r="E288">
            <v>6.601042269832079</v>
          </cell>
          <cell r="F288">
            <v>64.716471647164724</v>
          </cell>
          <cell r="G288">
            <v>66.759388038942973</v>
          </cell>
          <cell r="H288">
            <v>71.026931044687785</v>
          </cell>
        </row>
        <row r="290">
          <cell r="B290" t="str">
            <v xml:space="preserve">  Untied loans</v>
          </cell>
          <cell r="D290" t="str">
            <v>...</v>
          </cell>
          <cell r="E290">
            <v>45.193977996525767</v>
          </cell>
          <cell r="F290">
            <v>100.42004200420045</v>
          </cell>
          <cell r="G290">
            <v>41.655076495132128</v>
          </cell>
          <cell r="H290">
            <v>47.736016572950575</v>
          </cell>
        </row>
        <row r="291">
          <cell r="B291" t="str">
            <v xml:space="preserve">  Tied loans</v>
          </cell>
          <cell r="D291" t="str">
            <v>...</v>
          </cell>
          <cell r="E291">
            <v>54.80602200347424</v>
          </cell>
          <cell r="F291">
            <v>-0.42004200420044735</v>
          </cell>
          <cell r="G291">
            <v>58.344923504867864</v>
          </cell>
          <cell r="H291">
            <v>52.263983427049418</v>
          </cell>
        </row>
        <row r="293">
          <cell r="B293" t="str">
            <v xml:space="preserve">  Central government</v>
          </cell>
          <cell r="D293" t="str">
            <v>...</v>
          </cell>
          <cell r="E293">
            <v>18.152866242038215</v>
          </cell>
          <cell r="F293">
            <v>56.195619561956214</v>
          </cell>
          <cell r="G293">
            <v>59.735744089012535</v>
          </cell>
          <cell r="H293">
            <v>65.670316661734233</v>
          </cell>
        </row>
        <row r="294">
          <cell r="B294" t="str">
            <v xml:space="preserve">  Central bank</v>
          </cell>
          <cell r="D294" t="str">
            <v>...</v>
          </cell>
          <cell r="E294">
            <v>38.419224088013891</v>
          </cell>
          <cell r="F294">
            <v>29.312931293129317</v>
          </cell>
          <cell r="G294">
            <v>31.988873435326848</v>
          </cell>
          <cell r="H294">
            <v>26.842261023971588</v>
          </cell>
        </row>
        <row r="295">
          <cell r="B295" t="str">
            <v xml:space="preserve">  FNI</v>
          </cell>
        </row>
        <row r="296">
          <cell r="B296" t="str">
            <v xml:space="preserve">  Other </v>
          </cell>
          <cell r="D296" t="str">
            <v>...</v>
          </cell>
          <cell r="E296">
            <v>43.427909669947901</v>
          </cell>
          <cell r="F296">
            <v>14.491449144914476</v>
          </cell>
          <cell r="G296">
            <v>8.275382475660626</v>
          </cell>
          <cell r="H296">
            <v>7.4874223142941769</v>
          </cell>
        </row>
        <row r="298">
          <cell r="B298" t="str">
            <v>Sources: Data provided by the Nicaraguan authorities; and staff estimates.</v>
          </cell>
        </row>
        <row r="313">
          <cell r="B313" t="str">
            <v>Table 25.  Nicaragua: Official Medium and Long Term Disbursements--Creditor Breakdown</v>
          </cell>
        </row>
        <row r="316">
          <cell r="D316">
            <v>1990</v>
          </cell>
          <cell r="E316">
            <v>1991</v>
          </cell>
          <cell r="F316">
            <v>1992</v>
          </cell>
          <cell r="G316">
            <v>1993</v>
          </cell>
          <cell r="H316">
            <v>1994</v>
          </cell>
        </row>
        <row r="321">
          <cell r="C321" t="str">
            <v>(In millions of U.S. dollars)</v>
          </cell>
        </row>
        <row r="323">
          <cell r="B323" t="str">
            <v>Total</v>
          </cell>
          <cell r="D323">
            <v>220.8</v>
          </cell>
          <cell r="E323">
            <v>345.40000000000003</v>
          </cell>
          <cell r="F323">
            <v>333.29999999999995</v>
          </cell>
          <cell r="G323">
            <v>143.79999999999998</v>
          </cell>
          <cell r="H323">
            <v>337.90000000000003</v>
          </cell>
        </row>
        <row r="325">
          <cell r="B325" t="str">
            <v>Bilaterals--Medium and long term</v>
          </cell>
          <cell r="D325">
            <v>219</v>
          </cell>
          <cell r="E325">
            <v>322.60000000000002</v>
          </cell>
          <cell r="F325">
            <v>117.6</v>
          </cell>
          <cell r="G325">
            <v>47.800000000000004</v>
          </cell>
          <cell r="H325">
            <v>97.899999999999991</v>
          </cell>
        </row>
        <row r="326">
          <cell r="B326" t="str">
            <v xml:space="preserve">  Austria</v>
          </cell>
          <cell r="D326" t="str">
            <v>...</v>
          </cell>
          <cell r="E326">
            <v>5.7</v>
          </cell>
          <cell r="F326">
            <v>0</v>
          </cell>
          <cell r="G326">
            <v>2.9</v>
          </cell>
          <cell r="H326">
            <v>1</v>
          </cell>
        </row>
        <row r="327">
          <cell r="B327" t="str">
            <v xml:space="preserve">  Denmark</v>
          </cell>
          <cell r="D327" t="str">
            <v>...</v>
          </cell>
          <cell r="E327">
            <v>0.1</v>
          </cell>
          <cell r="F327">
            <v>0.3</v>
          </cell>
          <cell r="G327">
            <v>0</v>
          </cell>
        </row>
        <row r="328">
          <cell r="B328" t="str">
            <v xml:space="preserve">  Finland</v>
          </cell>
          <cell r="D328" t="str">
            <v>...</v>
          </cell>
          <cell r="E328">
            <v>0</v>
          </cell>
          <cell r="F328">
            <v>3.7</v>
          </cell>
          <cell r="G328">
            <v>0</v>
          </cell>
          <cell r="H328">
            <v>0.4</v>
          </cell>
        </row>
        <row r="329">
          <cell r="B329" t="str">
            <v xml:space="preserve">  France</v>
          </cell>
          <cell r="D329" t="str">
            <v>...</v>
          </cell>
          <cell r="E329">
            <v>0</v>
          </cell>
          <cell r="F329">
            <v>0</v>
          </cell>
          <cell r="G329">
            <v>7.5</v>
          </cell>
          <cell r="H329">
            <v>3.8</v>
          </cell>
        </row>
        <row r="330">
          <cell r="B330" t="str">
            <v xml:space="preserve">  Germany</v>
          </cell>
          <cell r="D330" t="str">
            <v>...</v>
          </cell>
          <cell r="E330">
            <v>29.5</v>
          </cell>
          <cell r="F330">
            <v>19.2</v>
          </cell>
          <cell r="G330">
            <v>3.8000000000000003</v>
          </cell>
          <cell r="H330">
            <v>1.7</v>
          </cell>
        </row>
        <row r="331">
          <cell r="B331" t="str">
            <v xml:space="preserve">  Guatemala</v>
          </cell>
          <cell r="D331" t="str">
            <v>...</v>
          </cell>
          <cell r="E331">
            <v>3.6</v>
          </cell>
          <cell r="F331">
            <v>1.9</v>
          </cell>
          <cell r="G331">
            <v>0</v>
          </cell>
        </row>
        <row r="332">
          <cell r="B332" t="str">
            <v xml:space="preserve">  Holland</v>
          </cell>
          <cell r="D332" t="str">
            <v>...</v>
          </cell>
          <cell r="E332">
            <v>0.3</v>
          </cell>
          <cell r="F332">
            <v>0.1</v>
          </cell>
          <cell r="G332">
            <v>0</v>
          </cell>
        </row>
        <row r="333">
          <cell r="B333" t="str">
            <v xml:space="preserve">  India</v>
          </cell>
          <cell r="D333" t="str">
            <v>...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 t="str">
            <v xml:space="preserve">  Japan</v>
          </cell>
          <cell r="D334" t="str">
            <v>...</v>
          </cell>
          <cell r="E334">
            <v>0</v>
          </cell>
          <cell r="F334">
            <v>38.5</v>
          </cell>
          <cell r="G334">
            <v>0</v>
          </cell>
          <cell r="H334">
            <v>20.100000000000001</v>
          </cell>
        </row>
        <row r="335">
          <cell r="B335" t="str">
            <v xml:space="preserve">  Sweden</v>
          </cell>
          <cell r="D335" t="str">
            <v>...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 xml:space="preserve">  Spain</v>
          </cell>
          <cell r="D336" t="str">
            <v>...</v>
          </cell>
          <cell r="E336">
            <v>6.2</v>
          </cell>
          <cell r="F336">
            <v>5.5</v>
          </cell>
          <cell r="G336">
            <v>2.8</v>
          </cell>
          <cell r="H336">
            <v>8.6</v>
          </cell>
        </row>
        <row r="337">
          <cell r="B337" t="str">
            <v xml:space="preserve">  Taiwan</v>
          </cell>
          <cell r="D337" t="str">
            <v>...</v>
          </cell>
          <cell r="E337">
            <v>60</v>
          </cell>
          <cell r="F337">
            <v>30</v>
          </cell>
          <cell r="G337">
            <v>0</v>
          </cell>
          <cell r="H337">
            <v>30</v>
          </cell>
        </row>
        <row r="338">
          <cell r="B338" t="str">
            <v xml:space="preserve">  USSR</v>
          </cell>
          <cell r="D338" t="str">
            <v>...</v>
          </cell>
          <cell r="E338">
            <v>9.4</v>
          </cell>
          <cell r="F338" t="str">
            <v>...</v>
          </cell>
          <cell r="G338" t="str">
            <v>...</v>
          </cell>
        </row>
        <row r="339">
          <cell r="B339" t="str">
            <v xml:space="preserve">  Venezuela </v>
          </cell>
          <cell r="D339" t="str">
            <v>...</v>
          </cell>
          <cell r="E339">
            <v>38.200000000000003</v>
          </cell>
          <cell r="F339">
            <v>18.399999999999999</v>
          </cell>
          <cell r="G339">
            <v>17.700000000000003</v>
          </cell>
          <cell r="H339">
            <v>17.100000000000001</v>
          </cell>
        </row>
        <row r="340">
          <cell r="B340" t="str">
            <v xml:space="preserve">  Others</v>
          </cell>
          <cell r="D340">
            <v>219</v>
          </cell>
          <cell r="E340">
            <v>169.6</v>
          </cell>
          <cell r="F340">
            <v>0</v>
          </cell>
          <cell r="G340">
            <v>13.1</v>
          </cell>
          <cell r="H340">
            <v>15.2</v>
          </cell>
        </row>
        <row r="341">
          <cell r="B341" t="str">
            <v xml:space="preserve">      Bladex</v>
          </cell>
        </row>
        <row r="342">
          <cell r="B342" t="str">
            <v xml:space="preserve">      Hamilton Bank</v>
          </cell>
        </row>
        <row r="343">
          <cell r="B343" t="str">
            <v xml:space="preserve">      CCL Peninsular</v>
          </cell>
        </row>
        <row r="344">
          <cell r="B344" t="str">
            <v xml:space="preserve">      Norway</v>
          </cell>
        </row>
        <row r="345">
          <cell r="B345" t="str">
            <v xml:space="preserve">      Banco de Santander</v>
          </cell>
        </row>
        <row r="346">
          <cell r="B346" t="str">
            <v xml:space="preserve">      Union Fenosa</v>
          </cell>
        </row>
        <row r="347">
          <cell r="B347" t="str">
            <v xml:space="preserve">      South Korea</v>
          </cell>
        </row>
        <row r="348">
          <cell r="B348" t="str">
            <v xml:space="preserve">      Others</v>
          </cell>
        </row>
        <row r="350">
          <cell r="B350" t="str">
            <v>Multilaterals--Medium and long term</v>
          </cell>
          <cell r="D350">
            <v>1.8</v>
          </cell>
          <cell r="E350">
            <v>22.8</v>
          </cell>
          <cell r="F350">
            <v>215.7</v>
          </cell>
          <cell r="G350">
            <v>95.999999999999986</v>
          </cell>
          <cell r="H350">
            <v>240.00000000000003</v>
          </cell>
        </row>
        <row r="351">
          <cell r="B351" t="str">
            <v xml:space="preserve">  BCIE</v>
          </cell>
          <cell r="D351" t="str">
            <v>...</v>
          </cell>
          <cell r="E351">
            <v>12.1</v>
          </cell>
          <cell r="F351">
            <v>23.2</v>
          </cell>
          <cell r="G351">
            <v>51.3</v>
          </cell>
          <cell r="H351">
            <v>67.100000000000009</v>
          </cell>
        </row>
        <row r="352">
          <cell r="B352" t="str">
            <v xml:space="preserve">  FIDA</v>
          </cell>
          <cell r="D352" t="str">
            <v>...</v>
          </cell>
          <cell r="E352">
            <v>0</v>
          </cell>
          <cell r="F352">
            <v>0</v>
          </cell>
          <cell r="G352">
            <v>0</v>
          </cell>
          <cell r="H352">
            <v>1.2</v>
          </cell>
        </row>
        <row r="353">
          <cell r="B353" t="str">
            <v xml:space="preserve">  World Bank</v>
          </cell>
          <cell r="D353" t="str">
            <v>...</v>
          </cell>
          <cell r="E353">
            <v>5</v>
          </cell>
          <cell r="F353">
            <v>73.5</v>
          </cell>
          <cell r="G353">
            <v>14.5</v>
          </cell>
          <cell r="H353">
            <v>52.8</v>
          </cell>
        </row>
        <row r="354">
          <cell r="B354" t="str">
            <v xml:space="preserve">  IDB</v>
          </cell>
          <cell r="D354" t="str">
            <v>...</v>
          </cell>
          <cell r="E354">
            <v>2.7</v>
          </cell>
          <cell r="F354">
            <v>79.5</v>
          </cell>
          <cell r="G354">
            <v>26.4</v>
          </cell>
          <cell r="H354">
            <v>96.100000000000009</v>
          </cell>
        </row>
        <row r="355">
          <cell r="B355" t="str">
            <v xml:space="preserve">  OPEC</v>
          </cell>
          <cell r="D355" t="str">
            <v>...</v>
          </cell>
          <cell r="E355">
            <v>3</v>
          </cell>
          <cell r="F355">
            <v>8.1999999999999993</v>
          </cell>
          <cell r="G355">
            <v>3.8</v>
          </cell>
          <cell r="H355">
            <v>12</v>
          </cell>
        </row>
        <row r="356">
          <cell r="B356" t="str">
            <v xml:space="preserve">  Fondos Nordicos</v>
          </cell>
          <cell r="D356" t="str">
            <v>...</v>
          </cell>
          <cell r="E356" t="str">
            <v>...</v>
          </cell>
          <cell r="F356" t="str">
            <v>...</v>
          </cell>
          <cell r="G356">
            <v>0</v>
          </cell>
          <cell r="H356">
            <v>0.8</v>
          </cell>
        </row>
        <row r="357">
          <cell r="B357" t="str">
            <v xml:space="preserve">  Others</v>
          </cell>
          <cell r="D357">
            <v>1.8</v>
          </cell>
          <cell r="E357">
            <v>0</v>
          </cell>
          <cell r="F357">
            <v>31.3</v>
          </cell>
          <cell r="G357">
            <v>0</v>
          </cell>
          <cell r="H357">
            <v>10</v>
          </cell>
        </row>
        <row r="360">
          <cell r="B360" t="str">
            <v>Memorandum items:</v>
          </cell>
        </row>
        <row r="362">
          <cell r="C362" t="str">
            <v>(In percent)</v>
          </cell>
        </row>
        <row r="364">
          <cell r="B364" t="str">
            <v xml:space="preserve">  Total change</v>
          </cell>
          <cell r="D364" t="str">
            <v>...</v>
          </cell>
          <cell r="E364">
            <v>56.431159420289866</v>
          </cell>
          <cell r="F364">
            <v>-3.5031847133758176</v>
          </cell>
          <cell r="G364">
            <v>-56.855685568556858</v>
          </cell>
          <cell r="H364">
            <v>134.9791376912379</v>
          </cell>
        </row>
        <row r="365">
          <cell r="B365" t="str">
            <v xml:space="preserve">    of which: Bilaterals</v>
          </cell>
          <cell r="D365" t="str">
            <v>...</v>
          </cell>
          <cell r="E365">
            <v>47.305936073059371</v>
          </cell>
          <cell r="F365">
            <v>-63.546187228766286</v>
          </cell>
          <cell r="G365">
            <v>-59.35374149659863</v>
          </cell>
          <cell r="H365">
            <v>104.81171548117149</v>
          </cell>
        </row>
        <row r="366">
          <cell r="B366" t="str">
            <v xml:space="preserve">    of which: Multilaterals</v>
          </cell>
          <cell r="D366" t="str">
            <v>...</v>
          </cell>
          <cell r="E366">
            <v>1166.6666666666665</v>
          </cell>
          <cell r="F366">
            <v>846.05263157894728</v>
          </cell>
          <cell r="G366">
            <v>-55.493741307371344</v>
          </cell>
          <cell r="H366">
            <v>150.00000000000009</v>
          </cell>
        </row>
        <row r="367">
          <cell r="B367" t="str">
            <v xml:space="preserve">      of which: World Bank</v>
          </cell>
          <cell r="D367" t="str">
            <v>...</v>
          </cell>
          <cell r="E367" t="str">
            <v>...</v>
          </cell>
          <cell r="F367">
            <v>1370</v>
          </cell>
          <cell r="G367">
            <v>-80.27210884353741</v>
          </cell>
          <cell r="H367">
            <v>264.13793103448273</v>
          </cell>
        </row>
        <row r="368">
          <cell r="B368" t="str">
            <v xml:space="preserve">      of which: IDB</v>
          </cell>
          <cell r="D368" t="str">
            <v>...</v>
          </cell>
          <cell r="E368" t="str">
            <v>...</v>
          </cell>
          <cell r="F368">
            <v>2844.4444444444443</v>
          </cell>
          <cell r="G368">
            <v>-66.792452830188694</v>
          </cell>
          <cell r="H368">
            <v>264.01515151515156</v>
          </cell>
        </row>
        <row r="370">
          <cell r="C370" t="str">
            <v>(Shares in percent of total)</v>
          </cell>
        </row>
        <row r="372">
          <cell r="B372" t="str">
            <v xml:space="preserve">  World Bank</v>
          </cell>
          <cell r="D372" t="str">
            <v>...</v>
          </cell>
          <cell r="E372">
            <v>1.4475969889982627</v>
          </cell>
          <cell r="F372">
            <v>22.052205220522055</v>
          </cell>
          <cell r="G372">
            <v>10.083449235048681</v>
          </cell>
          <cell r="H372">
            <v>15.625924829831309</v>
          </cell>
        </row>
        <row r="373">
          <cell r="B373" t="str">
            <v xml:space="preserve">  IDB</v>
          </cell>
          <cell r="D373" t="str">
            <v>...</v>
          </cell>
          <cell r="E373">
            <v>0.78170237405906196</v>
          </cell>
          <cell r="F373">
            <v>23.852385238523855</v>
          </cell>
          <cell r="G373">
            <v>18.358831710709321</v>
          </cell>
          <cell r="H373">
            <v>28.440366972477065</v>
          </cell>
        </row>
        <row r="374">
          <cell r="B374" t="str">
            <v xml:space="preserve">  BCIE</v>
          </cell>
          <cell r="D374" t="str">
            <v>...</v>
          </cell>
          <cell r="E374">
            <v>3.5031847133757954</v>
          </cell>
          <cell r="F374">
            <v>6.9606960696069615</v>
          </cell>
          <cell r="G374">
            <v>35.674547983310156</v>
          </cell>
          <cell r="H374">
            <v>19.857946137910627</v>
          </cell>
        </row>
        <row r="377">
          <cell r="B377" t="str">
            <v>Sources: Data provided by the Nicaraguan authorities; and staff estimates.</v>
          </cell>
        </row>
        <row r="380">
          <cell r="B380" t="str">
            <v>Nicaragua:Medium and Long Term Disbursements - World Bank &amp; IDB</v>
          </cell>
        </row>
        <row r="384">
          <cell r="D384">
            <v>1990</v>
          </cell>
          <cell r="E384">
            <v>1991</v>
          </cell>
          <cell r="F384">
            <v>1992</v>
          </cell>
          <cell r="G384">
            <v>1993</v>
          </cell>
          <cell r="H384">
            <v>1994</v>
          </cell>
        </row>
        <row r="388">
          <cell r="C388" t="str">
            <v>(In millions of U.S. dollars)</v>
          </cell>
        </row>
        <row r="390">
          <cell r="B390" t="str">
            <v>Total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2">
          <cell r="B392" t="str">
            <v>World Bank</v>
          </cell>
        </row>
        <row r="393">
          <cell r="B393" t="str">
            <v xml:space="preserve">    Tied</v>
          </cell>
        </row>
        <row r="394">
          <cell r="B394" t="str">
            <v xml:space="preserve">        SAC for BANADES closedown</v>
          </cell>
        </row>
        <row r="395">
          <cell r="B395" t="str">
            <v xml:space="preserve">        Other</v>
          </cell>
        </row>
        <row r="396">
          <cell r="B396" t="str">
            <v xml:space="preserve">        Emergency assistance</v>
          </cell>
        </row>
        <row r="397">
          <cell r="B397" t="str">
            <v xml:space="preserve">    Untied</v>
          </cell>
        </row>
        <row r="398">
          <cell r="B398" t="str">
            <v xml:space="preserve">        SAC/FSAC</v>
          </cell>
        </row>
        <row r="399">
          <cell r="B399" t="str">
            <v xml:space="preserve">        IDA reflows</v>
          </cell>
        </row>
        <row r="400">
          <cell r="B400" t="str">
            <v xml:space="preserve">        Adjustment loan</v>
          </cell>
        </row>
        <row r="401">
          <cell r="B401" t="str">
            <v xml:space="preserve">        Other</v>
          </cell>
        </row>
        <row r="403">
          <cell r="B403" t="str">
            <v>check</v>
          </cell>
        </row>
        <row r="407">
          <cell r="B407" t="str">
            <v>Inter-American Development Bank</v>
          </cell>
        </row>
        <row r="408">
          <cell r="B408" t="str">
            <v xml:space="preserve">    Tied</v>
          </cell>
        </row>
        <row r="409">
          <cell r="B409" t="str">
            <v xml:space="preserve">        o/w:  Assistance to ENEL for El Nino</v>
          </cell>
        </row>
        <row r="410">
          <cell r="B410" t="str">
            <v xml:space="preserve">                   Mejoramiento Vial</v>
          </cell>
        </row>
        <row r="411">
          <cell r="B411" t="str">
            <v xml:space="preserve">                  Rehabilitacion Sistemas Agua</v>
          </cell>
        </row>
        <row r="414">
          <cell r="B414" t="str">
            <v xml:space="preserve">    Untied</v>
          </cell>
        </row>
        <row r="415">
          <cell r="B415" t="str">
            <v xml:space="preserve">        Programa reforma servicios publicos (RESP)</v>
          </cell>
        </row>
        <row r="416">
          <cell r="B416" t="str">
            <v xml:space="preserve">        RAP</v>
          </cell>
        </row>
        <row r="417">
          <cell r="B417" t="str">
            <v xml:space="preserve">        BANADES closedown  </v>
          </cell>
        </row>
        <row r="418">
          <cell r="B418" t="str">
            <v xml:space="preserve">        ENEL</v>
          </cell>
        </row>
        <row r="420">
          <cell r="B420" t="str">
            <v>check</v>
          </cell>
        </row>
        <row r="423">
          <cell r="B423" t="str">
            <v>Sources: Data provided by the Nicaraguan authorities; and staff estimates.</v>
          </cell>
        </row>
        <row r="430">
          <cell r="B430" t="str">
            <v>Table 36.  Nicaragua: Official Amortization (excludes IMF)</v>
          </cell>
        </row>
        <row r="432">
          <cell r="D432">
            <v>1990</v>
          </cell>
          <cell r="E432">
            <v>1991</v>
          </cell>
          <cell r="F432">
            <v>1992</v>
          </cell>
          <cell r="G432">
            <v>1993</v>
          </cell>
          <cell r="H432">
            <v>1994</v>
          </cell>
        </row>
        <row r="437">
          <cell r="C437" t="str">
            <v>(In millions of U.S. dollars)</v>
          </cell>
        </row>
        <row r="439">
          <cell r="B439" t="str">
            <v xml:space="preserve">Total amortization payments  1/ </v>
          </cell>
          <cell r="D439">
            <v>446</v>
          </cell>
          <cell r="E439">
            <v>753.3</v>
          </cell>
          <cell r="F439">
            <v>816</v>
          </cell>
          <cell r="G439">
            <v>561.70000000000005</v>
          </cell>
          <cell r="H439">
            <v>1020.23</v>
          </cell>
        </row>
        <row r="440">
          <cell r="B440" t="str">
            <v xml:space="preserve">  Multilaterals</v>
          </cell>
          <cell r="D440" t="str">
            <v>...</v>
          </cell>
          <cell r="E440" t="str">
            <v>...</v>
          </cell>
          <cell r="F440">
            <v>44.2</v>
          </cell>
          <cell r="G440">
            <v>64.2</v>
          </cell>
          <cell r="H440">
            <v>86</v>
          </cell>
        </row>
        <row r="441">
          <cell r="B441" t="str">
            <v xml:space="preserve">  Bilaterals</v>
          </cell>
          <cell r="D441" t="str">
            <v>...</v>
          </cell>
          <cell r="E441" t="str">
            <v>...</v>
          </cell>
          <cell r="F441">
            <v>771.8</v>
          </cell>
          <cell r="G441">
            <v>497.50000000000006</v>
          </cell>
          <cell r="H441">
            <v>934.23</v>
          </cell>
        </row>
        <row r="443">
          <cell r="B443" t="str">
            <v xml:space="preserve">    Paid</v>
          </cell>
          <cell r="D443">
            <v>74</v>
          </cell>
          <cell r="E443">
            <v>261.89999999999998</v>
          </cell>
          <cell r="F443">
            <v>70</v>
          </cell>
          <cell r="G443">
            <v>119.9</v>
          </cell>
          <cell r="H443">
            <v>139.4</v>
          </cell>
        </row>
        <row r="444">
          <cell r="B444" t="str">
            <v xml:space="preserve">      Multilaterals </v>
          </cell>
          <cell r="D444" t="str">
            <v>...</v>
          </cell>
          <cell r="E444" t="str">
            <v>...</v>
          </cell>
          <cell r="F444">
            <v>44.2</v>
          </cell>
          <cell r="G444">
            <v>64.2</v>
          </cell>
          <cell r="H444">
            <v>85.2</v>
          </cell>
        </row>
        <row r="445">
          <cell r="B445" t="str">
            <v xml:space="preserve">      Bilaterals</v>
          </cell>
          <cell r="D445" t="str">
            <v>...</v>
          </cell>
          <cell r="E445" t="str">
            <v>...</v>
          </cell>
          <cell r="F445">
            <v>25.800000000000004</v>
          </cell>
          <cell r="G445">
            <v>55.7</v>
          </cell>
          <cell r="H445">
            <v>54.2</v>
          </cell>
        </row>
        <row r="447">
          <cell r="B447" t="str">
            <v xml:space="preserve">    Unpaid</v>
          </cell>
          <cell r="D447">
            <v>372</v>
          </cell>
          <cell r="E447">
            <v>491.4</v>
          </cell>
          <cell r="F447">
            <v>746</v>
          </cell>
          <cell r="G447">
            <v>409.10000000000008</v>
          </cell>
          <cell r="H447">
            <v>-3.2700000000000955</v>
          </cell>
        </row>
        <row r="448">
          <cell r="B448" t="str">
            <v xml:space="preserve">      Multilaterals </v>
          </cell>
          <cell r="D448" t="str">
            <v>...</v>
          </cell>
          <cell r="E448" t="str">
            <v>...</v>
          </cell>
          <cell r="F448" t="str">
            <v>...</v>
          </cell>
          <cell r="G448">
            <v>0</v>
          </cell>
          <cell r="H448">
            <v>0</v>
          </cell>
        </row>
        <row r="449">
          <cell r="B449" t="str">
            <v xml:space="preserve">      Bilaterals</v>
          </cell>
          <cell r="D449" t="str">
            <v>...</v>
          </cell>
          <cell r="E449" t="str">
            <v>...</v>
          </cell>
          <cell r="F449" t="str">
            <v>...</v>
          </cell>
          <cell r="G449">
            <v>409.10000000000008</v>
          </cell>
          <cell r="H449">
            <v>-3.2700000000000955</v>
          </cell>
        </row>
        <row r="451">
          <cell r="B451" t="str">
            <v xml:space="preserve">    Rescheduled/canceled</v>
          </cell>
          <cell r="D451" t="str">
            <v>...</v>
          </cell>
          <cell r="E451" t="str">
            <v>...</v>
          </cell>
          <cell r="F451" t="str">
            <v>...</v>
          </cell>
          <cell r="G451">
            <v>32.700000000000003</v>
          </cell>
          <cell r="H451">
            <v>883.3</v>
          </cell>
        </row>
        <row r="452">
          <cell r="B452" t="str">
            <v xml:space="preserve">      Multilaterals </v>
          </cell>
          <cell r="D452" t="str">
            <v>...</v>
          </cell>
          <cell r="E452" t="str">
            <v>...</v>
          </cell>
          <cell r="F452" t="str">
            <v>...</v>
          </cell>
          <cell r="G452" t="str">
            <v>...</v>
          </cell>
          <cell r="H452">
            <v>0</v>
          </cell>
        </row>
        <row r="453">
          <cell r="B453" t="str">
            <v xml:space="preserve">      Bilaterals </v>
          </cell>
          <cell r="D453" t="str">
            <v>...</v>
          </cell>
          <cell r="E453" t="str">
            <v>...</v>
          </cell>
          <cell r="F453" t="str">
            <v>...</v>
          </cell>
          <cell r="G453">
            <v>32.700000000000003</v>
          </cell>
          <cell r="H453">
            <v>883.3</v>
          </cell>
        </row>
        <row r="454">
          <cell r="B454" t="str">
            <v xml:space="preserve">              Paris Club</v>
          </cell>
        </row>
        <row r="455">
          <cell r="B455" t="str">
            <v xml:space="preserve">               Non-Paris Club</v>
          </cell>
        </row>
        <row r="458">
          <cell r="B458" t="str">
            <v>Sources: Data provided by the Nicaraguan authorities; and staff estimates.</v>
          </cell>
        </row>
        <row r="464">
          <cell r="B464" t="str">
            <v xml:space="preserve">Table 26.  Nicaragua: Other capital </v>
          </cell>
        </row>
        <row r="467">
          <cell r="D467">
            <v>1990</v>
          </cell>
          <cell r="E467">
            <v>1991</v>
          </cell>
          <cell r="F467">
            <v>1992</v>
          </cell>
          <cell r="G467">
            <v>1993</v>
          </cell>
          <cell r="H467">
            <v>1994</v>
          </cell>
        </row>
        <row r="472">
          <cell r="C472" t="str">
            <v>(In millions of U.S. dollars)</v>
          </cell>
        </row>
        <row r="474">
          <cell r="B474" t="str">
            <v>Other capital (net)</v>
          </cell>
          <cell r="D474">
            <v>-211.29999999999961</v>
          </cell>
          <cell r="E474">
            <v>-57.499999999999886</v>
          </cell>
          <cell r="F474">
            <v>-24.999999999999773</v>
          </cell>
          <cell r="G474">
            <v>67.550200000000245</v>
          </cell>
          <cell r="H474">
            <v>151.43322999999975</v>
          </cell>
        </row>
        <row r="475">
          <cell r="D475">
            <v>-211.29999999999961</v>
          </cell>
          <cell r="E475">
            <v>-57.499999999999901</v>
          </cell>
          <cell r="F475">
            <v>-24.999999999999773</v>
          </cell>
          <cell r="G475">
            <v>67.550200000000245</v>
          </cell>
          <cell r="H475">
            <v>151.43322999999975</v>
          </cell>
        </row>
        <row r="476">
          <cell r="B476" t="str">
            <v>Total identied flows</v>
          </cell>
          <cell r="D476" t="str">
            <v>...</v>
          </cell>
          <cell r="E476">
            <v>89.8</v>
          </cell>
          <cell r="F476">
            <v>-32.099999999999994</v>
          </cell>
          <cell r="G476">
            <v>-73.5</v>
          </cell>
          <cell r="H476">
            <v>71.800000000000011</v>
          </cell>
        </row>
        <row r="477">
          <cell r="B477" t="str">
            <v xml:space="preserve">  Credit</v>
          </cell>
          <cell r="D477" t="str">
            <v>...</v>
          </cell>
          <cell r="E477">
            <v>95</v>
          </cell>
          <cell r="F477">
            <v>92.5</v>
          </cell>
          <cell r="G477">
            <v>72.599999999999994</v>
          </cell>
          <cell r="H477">
            <v>121.9</v>
          </cell>
        </row>
        <row r="478">
          <cell r="B478" t="str">
            <v xml:space="preserve">  Debit</v>
          </cell>
          <cell r="D478" t="str">
            <v>...</v>
          </cell>
          <cell r="E478">
            <v>-5.2</v>
          </cell>
          <cell r="F478">
            <v>-124.6</v>
          </cell>
          <cell r="G478">
            <v>-146.1</v>
          </cell>
          <cell r="H478">
            <v>-50.1</v>
          </cell>
        </row>
        <row r="479">
          <cell r="B479" t="str">
            <v>Other capital adjustment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 xml:space="preserve">  Export pre-financing</v>
          </cell>
          <cell r="D480" t="str">
            <v>...</v>
          </cell>
          <cell r="E480">
            <v>33.6</v>
          </cell>
          <cell r="F480">
            <v>0.60000000000000142</v>
          </cell>
          <cell r="G480">
            <v>4.4999999999999964</v>
          </cell>
          <cell r="H480">
            <v>28.1</v>
          </cell>
        </row>
        <row r="481">
          <cell r="B481" t="str">
            <v xml:space="preserve">    Credit</v>
          </cell>
          <cell r="D481" t="str">
            <v>...</v>
          </cell>
          <cell r="E481">
            <v>33.6</v>
          </cell>
          <cell r="F481">
            <v>63.5</v>
          </cell>
          <cell r="G481">
            <v>33.799999999999997</v>
          </cell>
          <cell r="H481">
            <v>78.2</v>
          </cell>
        </row>
        <row r="482">
          <cell r="B482" t="str">
            <v xml:space="preserve">    Debit</v>
          </cell>
          <cell r="D482" t="str">
            <v>...</v>
          </cell>
          <cell r="E482">
            <v>0</v>
          </cell>
          <cell r="F482">
            <v>-62.9</v>
          </cell>
          <cell r="G482">
            <v>-29.3</v>
          </cell>
          <cell r="H482">
            <v>-50.1</v>
          </cell>
        </row>
        <row r="484">
          <cell r="B484" t="str">
            <v xml:space="preserve">  Commercial banks 1/</v>
          </cell>
          <cell r="D484" t="str">
            <v>...</v>
          </cell>
          <cell r="E484">
            <v>0</v>
          </cell>
          <cell r="F484">
            <v>0</v>
          </cell>
          <cell r="G484">
            <v>-3.2</v>
          </cell>
          <cell r="H484">
            <v>0</v>
          </cell>
        </row>
        <row r="485">
          <cell r="B485" t="str">
            <v xml:space="preserve">    Credit</v>
          </cell>
          <cell r="D485" t="str">
            <v>...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 t="str">
            <v xml:space="preserve">    Debit</v>
          </cell>
          <cell r="D486" t="str">
            <v>...</v>
          </cell>
          <cell r="E486">
            <v>0</v>
          </cell>
          <cell r="F486">
            <v>0</v>
          </cell>
          <cell r="G486">
            <v>-3.2</v>
          </cell>
          <cell r="H486">
            <v>0</v>
          </cell>
        </row>
        <row r="488">
          <cell r="B488" t="str">
            <v xml:space="preserve">  Foreign direct investments credits</v>
          </cell>
          <cell r="D488" t="str">
            <v>...</v>
          </cell>
          <cell r="E488">
            <v>0</v>
          </cell>
          <cell r="F488">
            <v>12</v>
          </cell>
          <cell r="G488">
            <v>38.799999999999997</v>
          </cell>
          <cell r="H488">
            <v>40</v>
          </cell>
        </row>
        <row r="489">
          <cell r="B489" t="str">
            <v xml:space="preserve">    New investment</v>
          </cell>
          <cell r="D489" t="str">
            <v>...</v>
          </cell>
          <cell r="E489">
            <v>0</v>
          </cell>
          <cell r="F489">
            <v>12</v>
          </cell>
          <cell r="G489">
            <v>28.8</v>
          </cell>
          <cell r="H489">
            <v>30</v>
          </cell>
        </row>
        <row r="490">
          <cell r="B490" t="str">
            <v xml:space="preserve">    Reinvested profits</v>
          </cell>
          <cell r="D490" t="str">
            <v>...</v>
          </cell>
          <cell r="E490">
            <v>0</v>
          </cell>
          <cell r="F490">
            <v>0</v>
          </cell>
          <cell r="G490">
            <v>10</v>
          </cell>
          <cell r="H490">
            <v>10</v>
          </cell>
        </row>
        <row r="492">
          <cell r="B492" t="str">
            <v xml:space="preserve">  Short term capital inflows (CENIs)</v>
          </cell>
        </row>
        <row r="493">
          <cell r="B493" t="str">
            <v xml:space="preserve">     Change in CENIs</v>
          </cell>
        </row>
        <row r="494">
          <cell r="B494" t="str">
            <v xml:space="preserve">     "Interest" on CENIs</v>
          </cell>
        </row>
        <row r="496">
          <cell r="B496" t="str">
            <v xml:space="preserve">   Transfers to private sector</v>
          </cell>
          <cell r="H496">
            <v>3.7</v>
          </cell>
        </row>
        <row r="498">
          <cell r="B498" t="str">
            <v xml:space="preserve">  Other</v>
          </cell>
          <cell r="D498" t="str">
            <v>...</v>
          </cell>
          <cell r="E498">
            <v>56.2</v>
          </cell>
          <cell r="F498">
            <v>-44.7</v>
          </cell>
          <cell r="G498">
            <v>-113.6</v>
          </cell>
          <cell r="H498">
            <v>0</v>
          </cell>
        </row>
        <row r="499">
          <cell r="B499" t="str">
            <v xml:space="preserve">    Credit</v>
          </cell>
          <cell r="D499" t="str">
            <v>...</v>
          </cell>
          <cell r="E499">
            <v>61.400000000000006</v>
          </cell>
          <cell r="F499">
            <v>17</v>
          </cell>
          <cell r="G499">
            <v>0</v>
          </cell>
          <cell r="H499">
            <v>0</v>
          </cell>
        </row>
        <row r="500">
          <cell r="B500" t="str">
            <v xml:space="preserve">    Debit</v>
          </cell>
          <cell r="D500" t="str">
            <v>...</v>
          </cell>
          <cell r="E500">
            <v>-5.2</v>
          </cell>
          <cell r="F500">
            <v>-61.7</v>
          </cell>
          <cell r="G500">
            <v>-113.6</v>
          </cell>
          <cell r="H500">
            <v>0</v>
          </cell>
        </row>
        <row r="501">
          <cell r="B501" t="str">
            <v xml:space="preserve">    Credit adjustment</v>
          </cell>
          <cell r="D501">
            <v>-211.29999999999961</v>
          </cell>
          <cell r="E501">
            <v>-57.499999999999901</v>
          </cell>
          <cell r="F501">
            <v>-24.999999999999773</v>
          </cell>
          <cell r="G501">
            <v>67.550200000000245</v>
          </cell>
          <cell r="H501">
            <v>151.43322999999975</v>
          </cell>
        </row>
        <row r="502">
          <cell r="B502" t="str">
            <v>Net errors and omissions</v>
          </cell>
          <cell r="D502">
            <v>-211.29999999999961</v>
          </cell>
          <cell r="E502">
            <v>-147.2999999999999</v>
          </cell>
          <cell r="F502">
            <v>7.1000000000002217</v>
          </cell>
          <cell r="G502">
            <v>141.05020000000025</v>
          </cell>
          <cell r="H502">
            <v>79.633229999999742</v>
          </cell>
        </row>
        <row r="504">
          <cell r="B504" t="str">
            <v>Memo items:</v>
          </cell>
        </row>
        <row r="505">
          <cell r="B505" t="str">
            <v xml:space="preserve">     Stock of CENIs held abroad abroad</v>
          </cell>
        </row>
        <row r="506">
          <cell r="B506" t="str">
            <v xml:space="preserve">     Flow of CENIs</v>
          </cell>
        </row>
        <row r="507">
          <cell r="B507" t="str">
            <v xml:space="preserve">     "Interest" on CENIs</v>
          </cell>
        </row>
        <row r="508">
          <cell r="B508" t="str">
            <v>Memorandum items:</v>
          </cell>
        </row>
        <row r="510">
          <cell r="B510" t="str">
            <v xml:space="preserve">  Total change in percent</v>
          </cell>
          <cell r="D510" t="str">
            <v>...</v>
          </cell>
          <cell r="E510" t="str">
            <v>...</v>
          </cell>
          <cell r="F510">
            <v>-112.19512195121939</v>
          </cell>
          <cell r="G510">
            <v>-67.048682926829144</v>
          </cell>
          <cell r="H510">
            <v>-26.130131707317194</v>
          </cell>
        </row>
        <row r="512">
          <cell r="B512" t="str">
            <v xml:space="preserve">  Total in percent of GDP</v>
          </cell>
          <cell r="D512">
            <v>-13.510230179028108</v>
          </cell>
          <cell r="E512">
            <v>-3.3018423883808428</v>
          </cell>
          <cell r="F512">
            <v>-1.3542501787610111</v>
          </cell>
          <cell r="G512">
            <v>3.7361701220063401</v>
          </cell>
          <cell r="H512">
            <v>8.2660328616684122</v>
          </cell>
        </row>
        <row r="514">
          <cell r="B514" t="str">
            <v xml:space="preserve">  Errors and omissions </v>
          </cell>
        </row>
        <row r="515">
          <cell r="B515" t="str">
            <v xml:space="preserve">    In percent of GDP</v>
          </cell>
          <cell r="D515">
            <v>-13.510230179028108</v>
          </cell>
          <cell r="E515">
            <v>-8.458458848843458</v>
          </cell>
          <cell r="F515">
            <v>0.38460705076814267</v>
          </cell>
          <cell r="G515">
            <v>7.8014209127880845</v>
          </cell>
          <cell r="H515">
            <v>4.3468061538461393</v>
          </cell>
        </row>
        <row r="516">
          <cell r="B516" t="str">
            <v xml:space="preserve">    In percent of exports of g&amp;nfs</v>
          </cell>
          <cell r="D516">
            <v>-54.123975409835964</v>
          </cell>
          <cell r="E516">
            <v>-42.061679040548228</v>
          </cell>
          <cell r="F516">
            <v>2.2955059812480512</v>
          </cell>
          <cell r="G516">
            <v>39.077511609647722</v>
          </cell>
          <cell r="H516">
            <v>17.590717302374163</v>
          </cell>
        </row>
        <row r="518">
          <cell r="B518" t="str">
            <v xml:space="preserve">  Total "foreign direct investment" (eop)</v>
          </cell>
        </row>
        <row r="519">
          <cell r="B519" t="str">
            <v xml:space="preserve">    In millions of U.S. dollars</v>
          </cell>
          <cell r="D519" t="str">
            <v>...</v>
          </cell>
          <cell r="E519" t="str">
            <v>...</v>
          </cell>
          <cell r="F519" t="str">
            <v>...</v>
          </cell>
          <cell r="G519" t="str">
            <v>...</v>
          </cell>
          <cell r="H519">
            <v>151.43322999999975</v>
          </cell>
        </row>
        <row r="520">
          <cell r="B520" t="str">
            <v xml:space="preserve">    In percent of GDP</v>
          </cell>
          <cell r="D520" t="str">
            <v>...</v>
          </cell>
          <cell r="E520" t="str">
            <v>...</v>
          </cell>
          <cell r="F520" t="str">
            <v>...</v>
          </cell>
          <cell r="G520" t="str">
            <v>...</v>
          </cell>
          <cell r="H520">
            <v>8.2660328616684122</v>
          </cell>
        </row>
        <row r="522">
          <cell r="B522" t="str">
            <v xml:space="preserve">      Commercial banks </v>
          </cell>
        </row>
        <row r="523">
          <cell r="B523" t="str">
            <v xml:space="preserve">            International reserves (inc. FNI)</v>
          </cell>
        </row>
        <row r="524">
          <cell r="B524" t="str">
            <v xml:space="preserve">            Medium term debt</v>
          </cell>
        </row>
        <row r="526">
          <cell r="B526" t="str">
            <v xml:space="preserve">  Dividend payments to abroad in percent of total inflow  ...</v>
          </cell>
          <cell r="G526">
            <v>14.803805170080864</v>
          </cell>
          <cell r="H526">
            <v>6.6035704316681461</v>
          </cell>
        </row>
        <row r="528">
          <cell r="B528" t="str">
            <v>Sources: Data provided by the Nicaraguan authorities; and staff estimates.</v>
          </cell>
        </row>
        <row r="530">
          <cell r="B530" t="str">
            <v>1/ Includes FNI</v>
          </cell>
        </row>
        <row r="538">
          <cell r="B538" t="str">
            <v>Table 38.  Nicaragua: Public Sector External Debt</v>
          </cell>
        </row>
        <row r="540">
          <cell r="C540">
            <v>1990</v>
          </cell>
          <cell r="D540">
            <v>1991</v>
          </cell>
          <cell r="E540">
            <v>1992</v>
          </cell>
          <cell r="F540">
            <v>1993</v>
          </cell>
          <cell r="G540">
            <v>1994</v>
          </cell>
          <cell r="H540">
            <v>1995</v>
          </cell>
        </row>
        <row r="542">
          <cell r="G542" t="str">
            <v>Estimates</v>
          </cell>
          <cell r="H542" t="str">
            <v xml:space="preserve">Projections </v>
          </cell>
        </row>
        <row r="545">
          <cell r="C545" t="str">
            <v>(In milllions of U.S. dollars; end of period)</v>
          </cell>
        </row>
        <row r="547">
          <cell r="B547" t="str">
            <v>Total debt</v>
          </cell>
          <cell r="C547">
            <v>10715</v>
          </cell>
          <cell r="D547">
            <v>10313</v>
          </cell>
          <cell r="E547">
            <v>10762.3</v>
          </cell>
          <cell r="F547">
            <v>10987.3</v>
          </cell>
          <cell r="G547">
            <v>11695</v>
          </cell>
          <cell r="H547">
            <v>10344</v>
          </cell>
        </row>
        <row r="549">
          <cell r="B549" t="str">
            <v xml:space="preserve">  Bilateral debt (official)</v>
          </cell>
          <cell r="C549">
            <v>7222</v>
          </cell>
          <cell r="D549">
            <v>7200</v>
          </cell>
          <cell r="E549">
            <v>7548</v>
          </cell>
          <cell r="F549">
            <v>7726.8</v>
          </cell>
          <cell r="G549">
            <v>8325</v>
          </cell>
          <cell r="H549">
            <v>8285</v>
          </cell>
        </row>
        <row r="550">
          <cell r="B550" t="str">
            <v xml:space="preserve">    Paris Club</v>
          </cell>
          <cell r="C550">
            <v>1550</v>
          </cell>
          <cell r="D550">
            <v>1419</v>
          </cell>
          <cell r="E550">
            <v>1440</v>
          </cell>
          <cell r="F550">
            <v>1356</v>
          </cell>
          <cell r="G550">
            <v>1647</v>
          </cell>
          <cell r="H550" t="str">
            <v>...</v>
          </cell>
        </row>
        <row r="551">
          <cell r="B551" t="str">
            <v xml:space="preserve">    Former Soviet Union</v>
          </cell>
          <cell r="C551">
            <v>2865</v>
          </cell>
          <cell r="D551">
            <v>2937</v>
          </cell>
          <cell r="E551">
            <v>3114</v>
          </cell>
          <cell r="F551">
            <v>3240</v>
          </cell>
          <cell r="G551">
            <v>3391</v>
          </cell>
          <cell r="H551" t="str">
            <v>...</v>
          </cell>
        </row>
        <row r="552">
          <cell r="B552" t="str">
            <v xml:space="preserve">    Latin America</v>
          </cell>
          <cell r="C552">
            <v>2150</v>
          </cell>
          <cell r="D552">
            <v>2071</v>
          </cell>
          <cell r="E552">
            <v>2146</v>
          </cell>
          <cell r="F552">
            <v>2246</v>
          </cell>
          <cell r="G552">
            <v>2280</v>
          </cell>
          <cell r="H552" t="str">
            <v>...</v>
          </cell>
        </row>
        <row r="553">
          <cell r="B553" t="str">
            <v xml:space="preserve">    Other</v>
          </cell>
          <cell r="C553">
            <v>657</v>
          </cell>
          <cell r="D553">
            <v>773</v>
          </cell>
          <cell r="E553">
            <v>848</v>
          </cell>
          <cell r="F553">
            <v>884.80000000000018</v>
          </cell>
          <cell r="G553">
            <v>1007</v>
          </cell>
          <cell r="H553" t="str">
            <v>...</v>
          </cell>
        </row>
        <row r="555">
          <cell r="B555" t="str">
            <v xml:space="preserve">  Multilateral debt</v>
          </cell>
          <cell r="C555">
            <v>1287</v>
          </cell>
          <cell r="D555">
            <v>1088</v>
          </cell>
          <cell r="E555">
            <v>1243</v>
          </cell>
          <cell r="F555">
            <v>1291.2</v>
          </cell>
          <cell r="G555">
            <v>1472</v>
          </cell>
          <cell r="H555">
            <v>1632</v>
          </cell>
        </row>
        <row r="556">
          <cell r="B556" t="str">
            <v xml:space="preserve">    IBRD/IDA</v>
          </cell>
          <cell r="C556">
            <v>366</v>
          </cell>
          <cell r="D556">
            <v>190</v>
          </cell>
          <cell r="E556">
            <v>252.7</v>
          </cell>
          <cell r="F556">
            <v>264</v>
          </cell>
          <cell r="G556">
            <v>300</v>
          </cell>
          <cell r="H556" t="str">
            <v>...</v>
          </cell>
        </row>
        <row r="557">
          <cell r="B557" t="str">
            <v xml:space="preserve">    IDB</v>
          </cell>
          <cell r="C557">
            <v>434</v>
          </cell>
          <cell r="D557">
            <v>407</v>
          </cell>
          <cell r="E557">
            <v>464.7</v>
          </cell>
          <cell r="F557">
            <v>474.7</v>
          </cell>
          <cell r="G557">
            <v>554</v>
          </cell>
          <cell r="H557" t="str">
            <v>...</v>
          </cell>
        </row>
        <row r="558">
          <cell r="B558" t="str">
            <v xml:space="preserve">    Other</v>
          </cell>
          <cell r="C558">
            <v>487</v>
          </cell>
          <cell r="D558">
            <v>491</v>
          </cell>
          <cell r="E558">
            <v>525.59999999999991</v>
          </cell>
          <cell r="F558">
            <v>552.5</v>
          </cell>
          <cell r="G558">
            <v>618</v>
          </cell>
          <cell r="H558" t="str">
            <v>...</v>
          </cell>
        </row>
        <row r="560">
          <cell r="B560" t="str">
            <v xml:space="preserve">  Commercial banks</v>
          </cell>
          <cell r="C560">
            <v>1844</v>
          </cell>
          <cell r="D560">
            <v>1712</v>
          </cell>
          <cell r="E560">
            <v>1739.9</v>
          </cell>
          <cell r="F560">
            <v>1739.9</v>
          </cell>
          <cell r="G560">
            <v>1728</v>
          </cell>
          <cell r="H560">
            <v>322</v>
          </cell>
        </row>
        <row r="562">
          <cell r="B562" t="str">
            <v xml:space="preserve">  Other </v>
          </cell>
          <cell r="C562">
            <v>362</v>
          </cell>
          <cell r="D562">
            <v>313</v>
          </cell>
          <cell r="E562">
            <v>231.4</v>
          </cell>
          <cell r="F562">
            <v>229.4</v>
          </cell>
          <cell r="G562">
            <v>170</v>
          </cell>
          <cell r="H562">
            <v>105</v>
          </cell>
        </row>
        <row r="565">
          <cell r="B565" t="str">
            <v>Memorandum items:</v>
          </cell>
        </row>
        <row r="567">
          <cell r="C567" t="str">
            <v>(In percent of GDP)</v>
          </cell>
        </row>
        <row r="569">
          <cell r="B569" t="str">
            <v>Total debt</v>
          </cell>
          <cell r="C569">
            <v>685.10230179028133</v>
          </cell>
          <cell r="D569">
            <v>592.20696611081212</v>
          </cell>
          <cell r="E569">
            <v>582.99386795519047</v>
          </cell>
          <cell r="F569">
            <v>607.70244916403067</v>
          </cell>
          <cell r="G569">
            <v>638.3754366014133</v>
          </cell>
          <cell r="H569">
            <v>548.16592966940402</v>
          </cell>
        </row>
        <row r="570">
          <cell r="B570" t="str">
            <v xml:space="preserve">  Bilateral debt (official)</v>
          </cell>
          <cell r="C570">
            <v>461.76470588235293</v>
          </cell>
          <cell r="D570">
            <v>413.44809037116727</v>
          </cell>
          <cell r="E570">
            <v>408.87521397152824</v>
          </cell>
          <cell r="F570">
            <v>427.36571170356984</v>
          </cell>
          <cell r="G570">
            <v>454.42287385265212</v>
          </cell>
          <cell r="H570">
            <v>439.05208113988908</v>
          </cell>
        </row>
        <row r="571">
          <cell r="B571" t="str">
            <v xml:space="preserve">  Multilateral debt</v>
          </cell>
          <cell r="C571">
            <v>82.289002557544748</v>
          </cell>
          <cell r="D571">
            <v>62.476600322754159</v>
          </cell>
          <cell r="E571">
            <v>67.33331888799809</v>
          </cell>
          <cell r="F571">
            <v>71.4156710347944</v>
          </cell>
          <cell r="G571">
            <v>80.349606043375843</v>
          </cell>
          <cell r="H571">
            <v>86.48557591071804</v>
          </cell>
        </row>
        <row r="572">
          <cell r="B572" t="str">
            <v xml:space="preserve">  Commercial banks</v>
          </cell>
          <cell r="C572">
            <v>117.90281329923273</v>
          </cell>
          <cell r="D572">
            <v>98.308768154921992</v>
          </cell>
          <cell r="E572">
            <v>94.250395441052191</v>
          </cell>
          <cell r="F572">
            <v>96.233059195662008</v>
          </cell>
          <cell r="G572">
            <v>94.323450572658601</v>
          </cell>
          <cell r="H572">
            <v>17.063943286305889</v>
          </cell>
        </row>
        <row r="573">
          <cell r="B573" t="str">
            <v xml:space="preserve">  Other </v>
          </cell>
          <cell r="C573">
            <v>23.145780051150894</v>
          </cell>
          <cell r="D573">
            <v>17.973507261968798</v>
          </cell>
          <cell r="E573">
            <v>12.534939654612035</v>
          </cell>
          <cell r="F573">
            <v>12.688007230004519</v>
          </cell>
          <cell r="G573">
            <v>9.27950613272683</v>
          </cell>
          <cell r="H573">
            <v>5.5643293324910506</v>
          </cell>
        </row>
        <row r="576">
          <cell r="C576" t="str">
            <v>(In percent of exports of g&amp;nfs)</v>
          </cell>
        </row>
        <row r="578">
          <cell r="B578" t="str">
            <v>Total debt</v>
          </cell>
          <cell r="C578">
            <v>2744.6209016393441</v>
          </cell>
          <cell r="D578">
            <v>2944.8886350656767</v>
          </cell>
          <cell r="E578">
            <v>3479.5667636598773</v>
          </cell>
          <cell r="F578">
            <v>3043.9966998180912</v>
          </cell>
          <cell r="G578">
            <v>2583.3868455576458</v>
          </cell>
          <cell r="H578">
            <v>1606.2478444771955</v>
          </cell>
        </row>
        <row r="581">
          <cell r="C581" t="str">
            <v>(In percent of total; excluding commercial banks)</v>
          </cell>
        </row>
        <row r="583">
          <cell r="B583" t="str">
            <v>Bilateral debt</v>
          </cell>
          <cell r="C583">
            <v>81.411340322398829</v>
          </cell>
          <cell r="D583">
            <v>83.711196372514834</v>
          </cell>
          <cell r="E583">
            <v>83.658450079801383</v>
          </cell>
          <cell r="F583">
            <v>83.556459112831718</v>
          </cell>
          <cell r="G583">
            <v>83.525634594160735</v>
          </cell>
          <cell r="H583">
            <v>82.668130113749754</v>
          </cell>
        </row>
        <row r="584">
          <cell r="B584" t="str">
            <v>Multilateral debt</v>
          </cell>
          <cell r="C584">
            <v>14.507947243828204</v>
          </cell>
          <cell r="D584">
            <v>12.649691896291129</v>
          </cell>
          <cell r="E584">
            <v>13.776822131583616</v>
          </cell>
          <cell r="F584">
            <v>13.962843610095813</v>
          </cell>
          <cell r="G584">
            <v>14.768736831544096</v>
          </cell>
          <cell r="H584">
            <v>16.284174815406107</v>
          </cell>
        </row>
        <row r="585">
          <cell r="B585" t="str">
            <v>Other</v>
          </cell>
          <cell r="C585">
            <v>4.0807124337729679</v>
          </cell>
          <cell r="D585">
            <v>3.6391117311940473</v>
          </cell>
          <cell r="E585">
            <v>2.5647277886150026</v>
          </cell>
          <cell r="F585">
            <v>2.4806972770724744</v>
          </cell>
          <cell r="G585">
            <v>1.705628574295174</v>
          </cell>
          <cell r="H585">
            <v>1.047695070844143</v>
          </cell>
        </row>
        <row r="587">
          <cell r="B587" t="str">
            <v>Sources: Data provided by the Nicaraguan authorities; and staff estimates.</v>
          </cell>
        </row>
        <row r="588">
          <cell r="B588" t="str">
            <v>Note: This table includes IMF debt as reported by Nicaraguan authorities.  Staff report tables subtract IMF debt (from Nicaraguans) and adds it back (from IMF).</v>
          </cell>
        </row>
        <row r="636">
          <cell r="B636" t="str">
            <v>Nicaragua:  External Financing Summary</v>
          </cell>
        </row>
        <row r="640">
          <cell r="D640">
            <v>1990</v>
          </cell>
          <cell r="E640">
            <v>1991</v>
          </cell>
          <cell r="F640">
            <v>1992</v>
          </cell>
          <cell r="G640">
            <v>1993</v>
          </cell>
          <cell r="H640">
            <v>1994</v>
          </cell>
        </row>
        <row r="644">
          <cell r="C644" t="str">
            <v>(In millions of US dollars)</v>
          </cell>
        </row>
        <row r="646">
          <cell r="B646" t="str">
            <v>Total Gross Official Capital</v>
          </cell>
          <cell r="H646">
            <v>583.30000000000007</v>
          </cell>
        </row>
        <row r="648">
          <cell r="B648" t="str">
            <v>Disbursements</v>
          </cell>
          <cell r="H648">
            <v>337.90000000000003</v>
          </cell>
        </row>
        <row r="650">
          <cell r="B650" t="str">
            <v xml:space="preserve">    Untied</v>
          </cell>
          <cell r="H650">
            <v>161.30000000000001</v>
          </cell>
        </row>
        <row r="651">
          <cell r="B651" t="str">
            <v xml:space="preserve">    Tied</v>
          </cell>
          <cell r="H651">
            <v>176.60000000000002</v>
          </cell>
        </row>
        <row r="653">
          <cell r="B653" t="str">
            <v xml:space="preserve">    Bilaterals</v>
          </cell>
          <cell r="H653">
            <v>97.899999999999991</v>
          </cell>
        </row>
        <row r="654">
          <cell r="B654" t="str">
            <v xml:space="preserve">    Multilaterals</v>
          </cell>
          <cell r="H654">
            <v>240.00000000000003</v>
          </cell>
        </row>
        <row r="656">
          <cell r="B656" t="str">
            <v>Official Transfers</v>
          </cell>
          <cell r="H656">
            <v>245.4</v>
          </cell>
        </row>
        <row r="658">
          <cell r="B658" t="str">
            <v xml:space="preserve">    Untied</v>
          </cell>
          <cell r="H658">
            <v>55.7</v>
          </cell>
        </row>
        <row r="659">
          <cell r="B659" t="str">
            <v xml:space="preserve">    Tied</v>
          </cell>
          <cell r="H659">
            <v>189.7</v>
          </cell>
        </row>
        <row r="661">
          <cell r="B661" t="str">
            <v xml:space="preserve">    Bilaterals</v>
          </cell>
          <cell r="H661">
            <v>189.8</v>
          </cell>
        </row>
        <row r="662">
          <cell r="B662" t="str">
            <v xml:space="preserve">    Multilaterals</v>
          </cell>
          <cell r="H662">
            <v>55.6</v>
          </cell>
        </row>
        <row r="664">
          <cell r="B664" t="str">
            <v>Amortization Payments</v>
          </cell>
          <cell r="H664">
            <v>139.4</v>
          </cell>
        </row>
        <row r="666">
          <cell r="B666" t="str">
            <v>Net Official Capital</v>
          </cell>
          <cell r="H666">
            <v>443.90000000000009</v>
          </cell>
        </row>
        <row r="667">
          <cell r="B667" t="str">
            <v xml:space="preserve">    (in percent of GDP)</v>
          </cell>
          <cell r="H667">
            <v>24.230428072455531</v>
          </cell>
        </row>
        <row r="669">
          <cell r="B669" t="str">
            <v>Nonfinancial Public Sector</v>
          </cell>
        </row>
        <row r="670">
          <cell r="B670" t="str">
            <v xml:space="preserve">   Total Gross Official Capital</v>
          </cell>
        </row>
        <row r="672">
          <cell r="B672" t="str">
            <v xml:space="preserve">      Disbursements</v>
          </cell>
        </row>
        <row r="673">
          <cell r="B673" t="str">
            <v xml:space="preserve">         World Bank</v>
          </cell>
        </row>
        <row r="674">
          <cell r="B674" t="str">
            <v xml:space="preserve">         IDB</v>
          </cell>
        </row>
        <row r="675">
          <cell r="B675" t="str">
            <v xml:space="preserve">         Germany</v>
          </cell>
        </row>
        <row r="676">
          <cell r="B676" t="str">
            <v xml:space="preserve">         Japan</v>
          </cell>
        </row>
        <row r="677">
          <cell r="B677" t="str">
            <v xml:space="preserve">         Taiwan</v>
          </cell>
        </row>
        <row r="678">
          <cell r="B678" t="str">
            <v xml:space="preserve">         Bladex</v>
          </cell>
        </row>
        <row r="679">
          <cell r="B679" t="str">
            <v xml:space="preserve">         South Korea</v>
          </cell>
        </row>
        <row r="680">
          <cell r="B680" t="str">
            <v xml:space="preserve">         Others</v>
          </cell>
        </row>
        <row r="682">
          <cell r="B682" t="str">
            <v xml:space="preserve">      Transfers</v>
          </cell>
        </row>
        <row r="684">
          <cell r="B684" t="str">
            <v xml:space="preserve">   Amortization paid (cash)</v>
          </cell>
        </row>
        <row r="686">
          <cell r="B686" t="str">
            <v xml:space="preserve">   Net Disbursements (in cash terms)</v>
          </cell>
        </row>
        <row r="687">
          <cell r="B687" t="str">
            <v xml:space="preserve">   (in percent of GDP)</v>
          </cell>
        </row>
        <row r="690">
          <cell r="B690" t="str">
            <v>Sources:  Central Bank of Nicaragua, and Fund staff estimates.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/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>
        <row r="1">
          <cell r="B1" t="str">
            <v xml:space="preserve">Nicaragua: Medium-Term Balance of Payments, 1998-2018 </v>
          </cell>
        </row>
        <row r="3">
          <cell r="B3" t="str">
            <v>(In millions of U.S. dollars)</v>
          </cell>
        </row>
        <row r="5">
          <cell r="A5">
            <v>36185.742696180554</v>
          </cell>
        </row>
        <row r="6">
          <cell r="A6">
            <v>36185.742696180554</v>
          </cell>
          <cell r="B6" t="str">
            <v>1998</v>
          </cell>
          <cell r="C6" t="str">
            <v>1999</v>
          </cell>
          <cell r="D6" t="str">
            <v>2000</v>
          </cell>
          <cell r="E6" t="str">
            <v>2001</v>
          </cell>
          <cell r="F6" t="str">
            <v>2002</v>
          </cell>
          <cell r="G6" t="str">
            <v>2003</v>
          </cell>
          <cell r="H6" t="str">
            <v>2004</v>
          </cell>
          <cell r="I6" t="str">
            <v>2005</v>
          </cell>
          <cell r="J6" t="str">
            <v>2006</v>
          </cell>
          <cell r="K6" t="str">
            <v>2007</v>
          </cell>
          <cell r="L6" t="str">
            <v>2008</v>
          </cell>
          <cell r="M6" t="str">
            <v>2009</v>
          </cell>
          <cell r="N6" t="str">
            <v>2010</v>
          </cell>
          <cell r="O6" t="str">
            <v>2011</v>
          </cell>
          <cell r="P6" t="str">
            <v>2012</v>
          </cell>
          <cell r="Q6" t="str">
            <v>2013</v>
          </cell>
          <cell r="R6" t="str">
            <v>2014</v>
          </cell>
          <cell r="S6" t="str">
            <v>2015</v>
          </cell>
          <cell r="T6" t="str">
            <v>2016</v>
          </cell>
        </row>
        <row r="10">
          <cell r="A10" t="str">
            <v>Current account</v>
          </cell>
          <cell r="B10">
            <v>-661.03351306000013</v>
          </cell>
          <cell r="C10">
            <v>-707.89881517200001</v>
          </cell>
          <cell r="D10">
            <v>-741.39579076756343</v>
          </cell>
          <cell r="E10">
            <v>-691.79448763344567</v>
          </cell>
          <cell r="F10">
            <v>-691.25754368750722</v>
          </cell>
          <cell r="G10">
            <v>-677.31571790516534</v>
          </cell>
          <cell r="H10">
            <v>-652.15898453079171</v>
          </cell>
          <cell r="I10">
            <v>-639.0097855929115</v>
          </cell>
          <cell r="J10">
            <v>-610.41489874322451</v>
          </cell>
          <cell r="K10">
            <v>-598.17891832916212</v>
          </cell>
          <cell r="L10">
            <v>-599.64331544337881</v>
          </cell>
          <cell r="M10">
            <v>-594.19632827347289</v>
          </cell>
          <cell r="N10">
            <v>-597.53220709520951</v>
          </cell>
          <cell r="O10">
            <v>-596.70656059448061</v>
          </cell>
          <cell r="P10">
            <v>-604.05122374261055</v>
          </cell>
          <cell r="Q10">
            <v>-611.02297038891732</v>
          </cell>
          <cell r="R10">
            <v>-616.03714894102745</v>
          </cell>
          <cell r="S10">
            <v>-628.81953811244568</v>
          </cell>
          <cell r="T10">
            <v>-631.58498358950601</v>
          </cell>
        </row>
        <row r="12">
          <cell r="A12" t="str">
            <v xml:space="preserve">   Trade balance</v>
          </cell>
          <cell r="B12">
            <v>-637.22144720000006</v>
          </cell>
          <cell r="C12">
            <v>-757.7254044</v>
          </cell>
          <cell r="D12">
            <v>-788.27976478559981</v>
          </cell>
          <cell r="E12">
            <v>-778.89809883187991</v>
          </cell>
          <cell r="F12">
            <v>-790.61267690840282</v>
          </cell>
          <cell r="G12">
            <v>-803.24803365640412</v>
          </cell>
          <cell r="H12">
            <v>-818.15026691945377</v>
          </cell>
          <cell r="I12">
            <v>-834.00892541726034</v>
          </cell>
          <cell r="J12">
            <v>-849.98213158584986</v>
          </cell>
          <cell r="K12">
            <v>-874.04740451443217</v>
          </cell>
          <cell r="L12">
            <v>-899.38471113900869</v>
          </cell>
          <cell r="M12">
            <v>-943.70932816643904</v>
          </cell>
          <cell r="N12">
            <v>-994.72161629289485</v>
          </cell>
          <cell r="O12">
            <v>-1041.6985179229243</v>
          </cell>
          <cell r="P12">
            <v>-1098.1189915655586</v>
          </cell>
          <cell r="Q12">
            <v>-1157.5904916115564</v>
          </cell>
          <cell r="R12">
            <v>-1220.2756010452981</v>
          </cell>
          <cell r="S12">
            <v>-1286.3452098721232</v>
          </cell>
          <cell r="T12">
            <v>-1355.9788965897205</v>
          </cell>
        </row>
        <row r="13">
          <cell r="A13" t="str">
            <v xml:space="preserve">        Exports</v>
          </cell>
          <cell r="B13">
            <v>616.74318700000003</v>
          </cell>
          <cell r="C13">
            <v>601.07098140000005</v>
          </cell>
          <cell r="D13">
            <v>696.71867101440012</v>
          </cell>
          <cell r="E13">
            <v>762.75880466974331</v>
          </cell>
          <cell r="F13">
            <v>835.82414573430469</v>
          </cell>
          <cell r="G13">
            <v>912.60589117780148</v>
          </cell>
          <cell r="H13">
            <v>993.41651699324962</v>
          </cell>
          <cell r="I13">
            <v>1078.9033658635112</v>
          </cell>
          <cell r="J13">
            <v>1169.8321922945272</v>
          </cell>
          <cell r="K13">
            <v>1258.4167936266792</v>
          </cell>
          <cell r="L13">
            <v>1351.4712770138149</v>
          </cell>
          <cell r="M13">
            <v>1445.0901500745601</v>
          </cell>
          <cell r="N13">
            <v>1540.1923589858757</v>
          </cell>
          <cell r="O13">
            <v>1635.9508799858615</v>
          </cell>
          <cell r="P13">
            <v>1729.8037416392312</v>
          </cell>
          <cell r="Q13">
            <v>1829.2326859289651</v>
          </cell>
          <cell r="R13">
            <v>1934.5798107194178</v>
          </cell>
          <cell r="S13">
            <v>2046.2088959991747</v>
          </cell>
          <cell r="T13">
            <v>2164.5068281112917</v>
          </cell>
        </row>
        <row r="14">
          <cell r="A14" t="str">
            <v xml:space="preserve">        Imports</v>
          </cell>
          <cell r="B14">
            <v>-1253.9646342000001</v>
          </cell>
          <cell r="C14">
            <v>-1358.7963858000001</v>
          </cell>
          <cell r="D14">
            <v>-1484.9984357999999</v>
          </cell>
          <cell r="E14">
            <v>-1541.6569035016232</v>
          </cell>
          <cell r="F14">
            <v>-1626.4368226427075</v>
          </cell>
          <cell r="G14">
            <v>-1715.8539248342056</v>
          </cell>
          <cell r="H14">
            <v>-1811.5667839127034</v>
          </cell>
          <cell r="I14">
            <v>-1912.9122912807716</v>
          </cell>
          <cell r="J14">
            <v>-2019.8143238803771</v>
          </cell>
          <cell r="K14">
            <v>-2132.4641981411114</v>
          </cell>
          <cell r="L14">
            <v>-2250.8559881528236</v>
          </cell>
          <cell r="M14">
            <v>-2388.7994782409992</v>
          </cell>
          <cell r="N14">
            <v>-2534.9139752787705</v>
          </cell>
          <cell r="O14">
            <v>-2677.6493979087859</v>
          </cell>
          <cell r="P14">
            <v>-2827.9227332047899</v>
          </cell>
          <cell r="Q14">
            <v>-2986.8231775405216</v>
          </cell>
          <cell r="R14">
            <v>-3154.8554117647159</v>
          </cell>
          <cell r="S14">
            <v>-3332.5541058712979</v>
          </cell>
          <cell r="T14">
            <v>-3520.4857247010123</v>
          </cell>
        </row>
        <row r="16">
          <cell r="A16" t="str">
            <v xml:space="preserve">   Nonfactor services (net)</v>
          </cell>
          <cell r="B16">
            <v>-67.312065860000018</v>
          </cell>
          <cell r="C16">
            <v>-50.373410772000057</v>
          </cell>
          <cell r="D16">
            <v>-48.625025981963631</v>
          </cell>
          <cell r="E16">
            <v>-24.019641493873451</v>
          </cell>
          <cell r="F16">
            <v>-7.4651367375121254</v>
          </cell>
          <cell r="G16">
            <v>7.1616250845742115</v>
          </cell>
          <cell r="H16">
            <v>24.603057670287853</v>
          </cell>
          <cell r="I16">
            <v>43.599485100142431</v>
          </cell>
          <cell r="J16">
            <v>64.305268974337935</v>
          </cell>
          <cell r="K16">
            <v>88.419692075913872</v>
          </cell>
          <cell r="L16">
            <v>115.61776906139892</v>
          </cell>
          <cell r="M16">
            <v>148.97891254478401</v>
          </cell>
          <cell r="N16">
            <v>184.67919074499531</v>
          </cell>
          <cell r="O16">
            <v>223.2448129629347</v>
          </cell>
          <cell r="P16">
            <v>263.26669750697243</v>
          </cell>
          <cell r="Q16">
            <v>307.55704942799008</v>
          </cell>
          <cell r="R16">
            <v>356.55016340754395</v>
          </cell>
          <cell r="S16">
            <v>409.45235751668201</v>
          </cell>
          <cell r="T16">
            <v>466.44226418324962</v>
          </cell>
        </row>
        <row r="17">
          <cell r="A17" t="str">
            <v xml:space="preserve">   Interest 1/</v>
          </cell>
          <cell r="B17">
            <v>-184.3</v>
          </cell>
          <cell r="C17">
            <v>-181.79999999999998</v>
          </cell>
          <cell r="D17">
            <v>-178.9</v>
          </cell>
          <cell r="E17">
            <v>-184.8</v>
          </cell>
          <cell r="F17">
            <v>-190.5</v>
          </cell>
          <cell r="G17">
            <v>-180.7</v>
          </cell>
          <cell r="H17">
            <v>-187.26334492308874</v>
          </cell>
          <cell r="I17">
            <v>-184.66580954427585</v>
          </cell>
          <cell r="J17">
            <v>-180.65316766136664</v>
          </cell>
          <cell r="K17">
            <v>-174.75474931874624</v>
          </cell>
          <cell r="L17">
            <v>-179.41027696924249</v>
          </cell>
          <cell r="M17">
            <v>-173.17557788131722</v>
          </cell>
          <cell r="N17">
            <v>-167.42433184003983</v>
          </cell>
          <cell r="O17">
            <v>-161.41321740326219</v>
          </cell>
          <cell r="P17">
            <v>-155.83477166328777</v>
          </cell>
          <cell r="Q17">
            <v>-151.15430664106805</v>
          </cell>
          <cell r="R17">
            <v>-146.06294514079218</v>
          </cell>
          <cell r="S17">
            <v>-140.32625168149531</v>
          </cell>
          <cell r="T17">
            <v>-134.16279994314291</v>
          </cell>
        </row>
        <row r="18">
          <cell r="A18" t="str">
            <v xml:space="preserve">   Other current transactions (net)</v>
          </cell>
          <cell r="B18">
            <v>227.8</v>
          </cell>
          <cell r="C18">
            <v>282</v>
          </cell>
          <cell r="D18">
            <v>274.40899999999999</v>
          </cell>
          <cell r="E18">
            <v>295.9232526923077</v>
          </cell>
          <cell r="F18">
            <v>297.32026995840766</v>
          </cell>
          <cell r="G18">
            <v>299.47069066666461</v>
          </cell>
          <cell r="H18">
            <v>328.65156964146291</v>
          </cell>
          <cell r="I18">
            <v>336.06546426848229</v>
          </cell>
          <cell r="J18">
            <v>355.91513152965405</v>
          </cell>
          <cell r="K18">
            <v>362.20354342810236</v>
          </cell>
          <cell r="L18">
            <v>363.5339036034735</v>
          </cell>
          <cell r="M18">
            <v>373.70966522949936</v>
          </cell>
          <cell r="N18">
            <v>379.93455029272974</v>
          </cell>
          <cell r="O18">
            <v>383.16036176877122</v>
          </cell>
          <cell r="P18">
            <v>386.63584197926343</v>
          </cell>
          <cell r="Q18">
            <v>390.16477843571715</v>
          </cell>
          <cell r="R18">
            <v>393.75123383751878</v>
          </cell>
          <cell r="S18">
            <v>388.39956592449073</v>
          </cell>
          <cell r="T18">
            <v>392.11444876010785</v>
          </cell>
        </row>
        <row r="20">
          <cell r="A20" t="str">
            <v>Capital account</v>
          </cell>
          <cell r="B20">
            <v>505.23351306000012</v>
          </cell>
          <cell r="C20">
            <v>606.46517309594026</v>
          </cell>
          <cell r="D20">
            <v>564.91996383967785</v>
          </cell>
          <cell r="E20">
            <v>626.63072027489784</v>
          </cell>
          <cell r="F20">
            <v>491.75766218153723</v>
          </cell>
          <cell r="G20">
            <v>590.89076659222496</v>
          </cell>
          <cell r="H20">
            <v>615.15896879652337</v>
          </cell>
          <cell r="I20">
            <v>605.59121287332118</v>
          </cell>
          <cell r="J20">
            <v>590.25627824127685</v>
          </cell>
          <cell r="K20">
            <v>584.42273861000876</v>
          </cell>
          <cell r="L20">
            <v>583.49425006881438</v>
          </cell>
          <cell r="M20">
            <v>572.69843287603248</v>
          </cell>
          <cell r="N20">
            <v>559.66326997415661</v>
          </cell>
          <cell r="O20">
            <v>557.70185599201159</v>
          </cell>
          <cell r="P20">
            <v>587.38137889751408</v>
          </cell>
          <cell r="Q20">
            <v>593.30340773122771</v>
          </cell>
          <cell r="R20">
            <v>606.93702288416944</v>
          </cell>
          <cell r="S20">
            <v>619.46917464959768</v>
          </cell>
          <cell r="T20">
            <v>616.87711006031259</v>
          </cell>
        </row>
        <row r="22">
          <cell r="A22" t="str">
            <v xml:space="preserve">     Official (net)</v>
          </cell>
          <cell r="B22">
            <v>300.10000000000002</v>
          </cell>
          <cell r="C22">
            <v>370.75200000000007</v>
          </cell>
          <cell r="D22">
            <v>328.78800000000001</v>
          </cell>
          <cell r="E22">
            <v>369</v>
          </cell>
          <cell r="F22">
            <v>203.39999999999998</v>
          </cell>
          <cell r="G22">
            <v>274.2</v>
          </cell>
          <cell r="H22">
            <v>258.08944593173544</v>
          </cell>
          <cell r="I22">
            <v>257.54680568380138</v>
          </cell>
          <cell r="J22">
            <v>231.67020532972859</v>
          </cell>
          <cell r="K22">
            <v>204.83379655145575</v>
          </cell>
          <cell r="L22">
            <v>186.78389675531074</v>
          </cell>
          <cell r="M22">
            <v>153.06447116296573</v>
          </cell>
          <cell r="N22">
            <v>116.17856260542069</v>
          </cell>
          <cell r="O22">
            <v>90.928249209209042</v>
          </cell>
          <cell r="P22">
            <v>96.763694296839162</v>
          </cell>
          <cell r="Q22">
            <v>77.569028585907603</v>
          </cell>
          <cell r="R22">
            <v>64.743940480252661</v>
          </cell>
          <cell r="S22">
            <v>49.402102055797741</v>
          </cell>
          <cell r="T22">
            <v>27.443370627419483</v>
          </cell>
        </row>
        <row r="23">
          <cell r="A23" t="str">
            <v xml:space="preserve">          Transfers</v>
          </cell>
          <cell r="B23">
            <v>215.5</v>
          </cell>
          <cell r="C23">
            <v>214.60000000000002</v>
          </cell>
          <cell r="D23">
            <v>217</v>
          </cell>
          <cell r="E23">
            <v>230</v>
          </cell>
          <cell r="F23">
            <v>220</v>
          </cell>
          <cell r="G23">
            <v>210</v>
          </cell>
          <cell r="H23">
            <v>210</v>
          </cell>
          <cell r="I23">
            <v>210</v>
          </cell>
          <cell r="J23">
            <v>200</v>
          </cell>
          <cell r="K23">
            <v>190</v>
          </cell>
          <cell r="L23">
            <v>175</v>
          </cell>
          <cell r="M23">
            <v>170</v>
          </cell>
          <cell r="N23">
            <v>170</v>
          </cell>
          <cell r="O23">
            <v>170</v>
          </cell>
          <cell r="P23">
            <v>160</v>
          </cell>
          <cell r="Q23">
            <v>150</v>
          </cell>
          <cell r="R23">
            <v>150</v>
          </cell>
          <cell r="S23">
            <v>150</v>
          </cell>
          <cell r="T23">
            <v>140</v>
          </cell>
        </row>
        <row r="24">
          <cell r="A24" t="str">
            <v xml:space="preserve">          Disbursements</v>
          </cell>
          <cell r="B24">
            <v>267.70000000000005</v>
          </cell>
          <cell r="C24">
            <v>330.3</v>
          </cell>
          <cell r="D24">
            <v>274.8</v>
          </cell>
          <cell r="E24">
            <v>280</v>
          </cell>
          <cell r="F24">
            <v>270</v>
          </cell>
          <cell r="G24">
            <v>260</v>
          </cell>
          <cell r="H24">
            <v>240</v>
          </cell>
          <cell r="I24">
            <v>220</v>
          </cell>
          <cell r="J24">
            <v>210</v>
          </cell>
          <cell r="K24">
            <v>200</v>
          </cell>
          <cell r="L24">
            <v>180</v>
          </cell>
          <cell r="M24">
            <v>180</v>
          </cell>
          <cell r="N24">
            <v>170</v>
          </cell>
          <cell r="O24">
            <v>160</v>
          </cell>
          <cell r="P24">
            <v>160</v>
          </cell>
          <cell r="Q24">
            <v>160</v>
          </cell>
          <cell r="R24">
            <v>160</v>
          </cell>
          <cell r="S24">
            <v>160</v>
          </cell>
          <cell r="T24">
            <v>160</v>
          </cell>
        </row>
        <row r="25">
          <cell r="A25" t="str">
            <v xml:space="preserve">          Amortization </v>
          </cell>
          <cell r="B25">
            <v>-183.1</v>
          </cell>
          <cell r="C25">
            <v>-174.14800000000002</v>
          </cell>
          <cell r="D25">
            <v>-163.012</v>
          </cell>
          <cell r="E25">
            <v>-141</v>
          </cell>
          <cell r="F25">
            <v>-286.60000000000002</v>
          </cell>
          <cell r="G25">
            <v>-195.8</v>
          </cell>
          <cell r="H25">
            <v>-191.91055406826459</v>
          </cell>
          <cell r="I25">
            <v>-172.45319431619859</v>
          </cell>
          <cell r="J25">
            <v>-178.32979467027141</v>
          </cell>
          <cell r="K25">
            <v>-185.16620344854425</v>
          </cell>
          <cell r="L25">
            <v>-168.21610324468926</v>
          </cell>
          <cell r="M25">
            <v>-196.93552883703427</v>
          </cell>
          <cell r="N25">
            <v>-223.82143739457931</v>
          </cell>
          <cell r="O25">
            <v>-239.07175079079096</v>
          </cell>
          <cell r="P25">
            <v>-223.23630570316084</v>
          </cell>
          <cell r="Q25">
            <v>-232.4309714140924</v>
          </cell>
          <cell r="R25">
            <v>-245.25605951974734</v>
          </cell>
          <cell r="S25">
            <v>-260.59789794420226</v>
          </cell>
          <cell r="T25">
            <v>-272.55662937258052</v>
          </cell>
        </row>
        <row r="26">
          <cell r="A26" t="str">
            <v xml:space="preserve">       Other capital</v>
          </cell>
          <cell r="B26">
            <v>205.1335130600001</v>
          </cell>
          <cell r="C26">
            <v>235.71317309594019</v>
          </cell>
          <cell r="D26">
            <v>236.13196383967789</v>
          </cell>
          <cell r="E26">
            <v>257.6307202748979</v>
          </cell>
          <cell r="F26">
            <v>288.35766218153725</v>
          </cell>
          <cell r="G26">
            <v>316.69076659222497</v>
          </cell>
          <cell r="H26">
            <v>357.06952286478798</v>
          </cell>
          <cell r="I26">
            <v>348.0444071895198</v>
          </cell>
          <cell r="J26">
            <v>358.58607291154829</v>
          </cell>
          <cell r="K26">
            <v>379.58894205855307</v>
          </cell>
          <cell r="L26">
            <v>396.71035331350362</v>
          </cell>
          <cell r="M26">
            <v>419.6339617130667</v>
          </cell>
          <cell r="N26">
            <v>443.48470736873588</v>
          </cell>
          <cell r="O26">
            <v>466.77360678280252</v>
          </cell>
          <cell r="P26">
            <v>490.61768460067492</v>
          </cell>
          <cell r="Q26">
            <v>515.73437914532008</v>
          </cell>
          <cell r="R26">
            <v>542.19308240391672</v>
          </cell>
          <cell r="S26">
            <v>570.06707259379994</v>
          </cell>
          <cell r="T26">
            <v>589.43373943289316</v>
          </cell>
        </row>
        <row r="28">
          <cell r="A28" t="str">
            <v>Overall balance</v>
          </cell>
          <cell r="B28">
            <v>-155.80000000000001</v>
          </cell>
          <cell r="C28">
            <v>-101.43364207605975</v>
          </cell>
          <cell r="D28">
            <v>-176.47582692788558</v>
          </cell>
          <cell r="E28">
            <v>-65.16376735854783</v>
          </cell>
          <cell r="F28">
            <v>-199.49988150597</v>
          </cell>
          <cell r="G28">
            <v>-86.424951312940379</v>
          </cell>
          <cell r="H28">
            <v>-37.000015734268345</v>
          </cell>
          <cell r="I28">
            <v>-33.418572719590316</v>
          </cell>
          <cell r="J28">
            <v>-20.158620501947667</v>
          </cell>
          <cell r="K28">
            <v>-13.756179719153351</v>
          </cell>
          <cell r="L28">
            <v>-16.149065374564429</v>
          </cell>
          <cell r="M28">
            <v>-21.497895397440402</v>
          </cell>
          <cell r="N28">
            <v>-37.868937121052909</v>
          </cell>
          <cell r="O28">
            <v>-39.004704602469019</v>
          </cell>
          <cell r="P28">
            <v>-16.669844845096463</v>
          </cell>
          <cell r="Q28">
            <v>-17.719562657689607</v>
          </cell>
          <cell r="R28">
            <v>-9.1001260568580165</v>
          </cell>
          <cell r="S28">
            <v>-9.3503634628480086</v>
          </cell>
          <cell r="T28">
            <v>-14.707873529193421</v>
          </cell>
        </row>
        <row r="30">
          <cell r="A30" t="str">
            <v>Change in international reserves</v>
          </cell>
          <cell r="B30">
            <v>10</v>
          </cell>
          <cell r="C30">
            <v>-120</v>
          </cell>
          <cell r="D30">
            <v>-59.6</v>
          </cell>
          <cell r="E30">
            <v>-40</v>
          </cell>
          <cell r="F30">
            <v>-40</v>
          </cell>
          <cell r="G30">
            <v>-50</v>
          </cell>
          <cell r="H30">
            <v>-50</v>
          </cell>
          <cell r="I30">
            <v>-55</v>
          </cell>
          <cell r="J30">
            <v>-65</v>
          </cell>
          <cell r="K30">
            <v>-75</v>
          </cell>
          <cell r="L30">
            <v>-75</v>
          </cell>
          <cell r="M30">
            <v>-70</v>
          </cell>
          <cell r="N30">
            <v>-70</v>
          </cell>
          <cell r="O30">
            <v>-70</v>
          </cell>
          <cell r="P30">
            <v>-75</v>
          </cell>
          <cell r="Q30">
            <v>-75</v>
          </cell>
          <cell r="R30">
            <v>-75</v>
          </cell>
          <cell r="S30">
            <v>-75</v>
          </cell>
          <cell r="T30">
            <v>-75</v>
          </cell>
        </row>
        <row r="31">
          <cell r="A31" t="str">
            <v>Change in arrears</v>
          </cell>
          <cell r="B31">
            <v>9.6000000000000227</v>
          </cell>
          <cell r="C31">
            <v>-1980.7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Rescheduling</v>
          </cell>
          <cell r="B32">
            <v>136.19999999999999</v>
          </cell>
          <cell r="C32">
            <v>98.1</v>
          </cell>
          <cell r="D32">
            <v>104.8</v>
          </cell>
          <cell r="E32">
            <v>11.5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4">
          <cell r="A34" t="str">
            <v>Financing gap 1/</v>
          </cell>
          <cell r="B34">
            <v>0</v>
          </cell>
          <cell r="C34">
            <v>2104.03364207606</v>
          </cell>
          <cell r="D34">
            <v>131.27582692788559</v>
          </cell>
          <cell r="E34">
            <v>93.66376735854783</v>
          </cell>
          <cell r="F34">
            <v>239.49988150597</v>
          </cell>
          <cell r="G34">
            <v>136.42495131294038</v>
          </cell>
          <cell r="H34">
            <v>87.000015734268345</v>
          </cell>
          <cell r="I34">
            <v>88.418572719590316</v>
          </cell>
          <cell r="J34">
            <v>85.158620501947667</v>
          </cell>
          <cell r="K34">
            <v>88.756179719153351</v>
          </cell>
          <cell r="L34">
            <v>91.149065374564429</v>
          </cell>
          <cell r="M34">
            <v>91.497895397440402</v>
          </cell>
          <cell r="N34">
            <v>107.86893712105291</v>
          </cell>
          <cell r="O34">
            <v>109.00470460246902</v>
          </cell>
          <cell r="P34">
            <v>91.669844845096463</v>
          </cell>
          <cell r="Q34">
            <v>92.719562657689607</v>
          </cell>
          <cell r="R34">
            <v>84.100126056858016</v>
          </cell>
          <cell r="S34">
            <v>84.350363462848009</v>
          </cell>
          <cell r="T34">
            <v>89.707873529193421</v>
          </cell>
        </row>
        <row r="36">
          <cell r="A36" t="str">
            <v>Gap after Mitch</v>
          </cell>
          <cell r="B36">
            <v>0</v>
          </cell>
          <cell r="C36">
            <v>49.73364207606005</v>
          </cell>
          <cell r="D36">
            <v>59.775826927885575</v>
          </cell>
          <cell r="E36">
            <v>15.054367358547829</v>
          </cell>
          <cell r="F36">
            <v>105.26788150597</v>
          </cell>
          <cell r="G36">
            <v>89.980151312940379</v>
          </cell>
          <cell r="H36">
            <v>39.953415734268347</v>
          </cell>
          <cell r="I36">
            <v>42.24202271959031</v>
          </cell>
          <cell r="J36">
            <v>39.901920501947671</v>
          </cell>
          <cell r="K36">
            <v>39.273179719153354</v>
          </cell>
          <cell r="L36">
            <v>37.710065374564429</v>
          </cell>
          <cell r="M36">
            <v>37.65459539744041</v>
          </cell>
          <cell r="N36">
            <v>54.553737121052912</v>
          </cell>
          <cell r="O36">
            <v>56.114304602469034</v>
          </cell>
          <cell r="P36">
            <v>38.923444845096469</v>
          </cell>
          <cell r="Q36">
            <v>39.826262657689618</v>
          </cell>
          <cell r="R36">
            <v>31.474426056858018</v>
          </cell>
          <cell r="S36">
            <v>31.715163462848007</v>
          </cell>
          <cell r="T36">
            <v>46.033573529193426</v>
          </cell>
        </row>
        <row r="38">
          <cell r="A38" t="str">
            <v>Memorandum items:</v>
          </cell>
        </row>
        <row r="39">
          <cell r="A39" t="str">
            <v xml:space="preserve">     Gross reserves (in months of imports) 2/</v>
          </cell>
          <cell r="B39">
            <v>0.69067603334469008</v>
          </cell>
          <cell r="C39">
            <v>2.4566415749591144</v>
          </cell>
          <cell r="D39">
            <v>3.4536214527464</v>
          </cell>
          <cell r="E39">
            <v>4.1546754152239975</v>
          </cell>
          <cell r="F39">
            <v>4.1702862480742056</v>
          </cell>
          <cell r="G39">
            <v>4.215775564596945</v>
          </cell>
          <cell r="H39">
            <v>4.2081354111547435</v>
          </cell>
          <cell r="I39">
            <v>4.1831273713448267</v>
          </cell>
          <cell r="J39">
            <v>4.1663233546406113</v>
          </cell>
          <cell r="K39">
            <v>4.188731499146332</v>
          </cell>
          <cell r="L39">
            <v>4.2101816418196725</v>
          </cell>
          <cell r="M39">
            <v>4.2163378297239928</v>
          </cell>
          <cell r="N39">
            <v>4.2457454883039754</v>
          </cell>
          <cell r="O39">
            <v>4.3023030351197207</v>
          </cell>
          <cell r="P39">
            <v>4.3608191250457446</v>
          </cell>
          <cell r="Q39">
            <v>4.4015667130815084</v>
          </cell>
          <cell r="R39">
            <v>4.4261362087499068</v>
          </cell>
          <cell r="S39">
            <v>4.436015156589459</v>
          </cell>
          <cell r="T39">
            <v>4.4325930104611508</v>
          </cell>
        </row>
        <row r="40">
          <cell r="A40" t="str">
            <v xml:space="preserve">     Debt service ratio</v>
          </cell>
          <cell r="B40">
            <v>45.595682292734566</v>
          </cell>
          <cell r="C40">
            <v>43.514537878600812</v>
          </cell>
          <cell r="D40">
            <v>37.176218820298729</v>
          </cell>
          <cell r="E40">
            <v>32.248284871255734</v>
          </cell>
          <cell r="F40">
            <v>42.931364633222493</v>
          </cell>
          <cell r="G40">
            <v>31.254381255368745</v>
          </cell>
          <cell r="H40">
            <v>29.331758351193564</v>
          </cell>
          <cell r="I40">
            <v>26.223161725026294</v>
          </cell>
          <cell r="J40">
            <v>24.707694755431543</v>
          </cell>
          <cell r="K40">
            <v>22.930074178967288</v>
          </cell>
          <cell r="L40">
            <v>20.496460862604682</v>
          </cell>
          <cell r="M40">
            <v>19.769086194102144</v>
          </cell>
          <cell r="N40">
            <v>18.797414679344858</v>
          </cell>
          <cell r="O40">
            <v>17.670314563950399</v>
          </cell>
          <cell r="P40">
            <v>15.69640845256464</v>
          </cell>
          <cell r="Q40">
            <v>14.901008021705985</v>
          </cell>
          <cell r="R40">
            <v>14.256422062124738</v>
          </cell>
          <cell r="S40">
            <v>13.699584764514286</v>
          </cell>
          <cell r="T40">
            <v>13.036395575127315</v>
          </cell>
        </row>
        <row r="41">
          <cell r="A41" t="str">
            <v xml:space="preserve">    Current account (in percent of GDP)</v>
          </cell>
          <cell r="B41">
            <v>-31.249931046357471</v>
          </cell>
          <cell r="C41">
            <v>-30.748876360060851</v>
          </cell>
          <cell r="D41">
            <v>-30.243121606860225</v>
          </cell>
          <cell r="E41">
            <v>-26.409774223423859</v>
          </cell>
          <cell r="F41">
            <v>-24.499051654543074</v>
          </cell>
          <cell r="G41">
            <v>-22.285497921313837</v>
          </cell>
          <cell r="H41">
            <v>-19.920785900654934</v>
          </cell>
          <cell r="I41">
            <v>-18.121005545966632</v>
          </cell>
          <cell r="J41">
            <v>-16.070215766604296</v>
          </cell>
          <cell r="K41">
            <v>-14.620071079589101</v>
          </cell>
          <cell r="L41">
            <v>-13.606084881776995</v>
          </cell>
          <cell r="M41">
            <v>-12.516760471331656</v>
          </cell>
          <cell r="N41">
            <v>-11.685440667212688</v>
          </cell>
          <cell r="O41">
            <v>-10.885027923070806</v>
          </cell>
          <cell r="P41">
            <v>-10.278446081434057</v>
          </cell>
          <cell r="Q41">
            <v>-9.6983128481955241</v>
          </cell>
          <cell r="R41">
            <v>-9.1207491931288782</v>
          </cell>
          <cell r="S41">
            <v>-8.6842955907629253</v>
          </cell>
          <cell r="T41">
            <v>-8.1362694858844069</v>
          </cell>
        </row>
        <row r="44">
          <cell r="A44" t="str">
            <v xml:space="preserve">1/ Assumes a stock-of-debt operation on Naples terms in 2000 from Paris Club creditors and comparable treatment from other bilateral official and commercial creditors. </v>
          </cell>
        </row>
        <row r="45">
          <cell r="A45" t="str">
            <v>2/ Net of the stock of CENIS outstanding.</v>
          </cell>
        </row>
        <row r="51">
          <cell r="B51" t="str">
            <v>Main Assumptions on Macroeconomic Framework, 1998 - 2018</v>
          </cell>
        </row>
        <row r="53">
          <cell r="B53" t="str">
            <v>(Percentage change, unless otherwise indicated)</v>
          </cell>
        </row>
        <row r="55">
          <cell r="A55">
            <v>36185.742696180554</v>
          </cell>
        </row>
        <row r="56">
          <cell r="A56">
            <v>36185.742696180554</v>
          </cell>
          <cell r="B56" t="str">
            <v>1998</v>
          </cell>
          <cell r="C56" t="str">
            <v>1999</v>
          </cell>
          <cell r="D56" t="str">
            <v>2000</v>
          </cell>
          <cell r="E56" t="str">
            <v>2001</v>
          </cell>
          <cell r="F56" t="str">
            <v>2002</v>
          </cell>
          <cell r="G56" t="str">
            <v>2003</v>
          </cell>
          <cell r="H56" t="str">
            <v>2004</v>
          </cell>
          <cell r="I56" t="str">
            <v>2005</v>
          </cell>
          <cell r="J56" t="str">
            <v>2006</v>
          </cell>
          <cell r="K56" t="str">
            <v>2007</v>
          </cell>
          <cell r="L56" t="str">
            <v>2008</v>
          </cell>
          <cell r="M56" t="str">
            <v>2009</v>
          </cell>
          <cell r="N56" t="str">
            <v>2010</v>
          </cell>
          <cell r="O56" t="str">
            <v>2011</v>
          </cell>
          <cell r="P56" t="str">
            <v>2012</v>
          </cell>
          <cell r="Q56" t="str">
            <v>2013</v>
          </cell>
          <cell r="R56" t="str">
            <v>2014</v>
          </cell>
          <cell r="S56" t="str">
            <v>2015</v>
          </cell>
          <cell r="T56" t="str">
            <v>2016</v>
          </cell>
        </row>
        <row r="59">
          <cell r="A59" t="str">
            <v>Economic growth</v>
          </cell>
        </row>
        <row r="60">
          <cell r="A60" t="str">
            <v>Real GDP</v>
          </cell>
          <cell r="B60">
            <v>4</v>
          </cell>
          <cell r="C60">
            <v>6</v>
          </cell>
          <cell r="D60">
            <v>6</v>
          </cell>
          <cell r="E60">
            <v>6.2</v>
          </cell>
          <cell r="F60">
            <v>5.5</v>
          </cell>
          <cell r="G60">
            <v>5.5</v>
          </cell>
          <cell r="H60">
            <v>5.5</v>
          </cell>
          <cell r="I60">
            <v>5.5</v>
          </cell>
          <cell r="J60">
            <v>5.5</v>
          </cell>
          <cell r="K60">
            <v>5.5</v>
          </cell>
          <cell r="L60">
            <v>5.5</v>
          </cell>
          <cell r="M60">
            <v>5.5</v>
          </cell>
          <cell r="N60">
            <v>5.5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</row>
        <row r="62">
          <cell r="A62" t="str">
            <v>Balance of Payments</v>
          </cell>
        </row>
        <row r="63">
          <cell r="A63" t="str">
            <v>Export volume growth 1/</v>
          </cell>
          <cell r="B63">
            <v>-8.2683755791887812</v>
          </cell>
          <cell r="C63">
            <v>0.71613558142145095</v>
          </cell>
          <cell r="D63">
            <v>13.220230217143358</v>
          </cell>
          <cell r="E63">
            <v>7.8429137186070141</v>
          </cell>
          <cell r="F63">
            <v>6.3811032617624663</v>
          </cell>
          <cell r="G63">
            <v>6.5705282016139677</v>
          </cell>
          <cell r="H63">
            <v>6.9576305454084109</v>
          </cell>
          <cell r="I63">
            <v>6.7097773259278792</v>
          </cell>
          <cell r="J63">
            <v>6.5328397305554509</v>
          </cell>
          <cell r="K63">
            <v>5.6897641863404846</v>
          </cell>
          <cell r="L63">
            <v>5.5124936233373889</v>
          </cell>
          <cell r="M63">
            <v>5.0507963234233122</v>
          </cell>
          <cell r="N63">
            <v>4.7082705362573085</v>
          </cell>
          <cell r="O63">
            <v>4.3484674936927092</v>
          </cell>
          <cell r="P63">
            <v>3.8740956414771155</v>
          </cell>
          <cell r="Q63">
            <v>3.8825965995482603</v>
          </cell>
          <cell r="R63">
            <v>3.8911272541344966</v>
          </cell>
          <cell r="S63">
            <v>3.7298657090154785</v>
          </cell>
          <cell r="T63">
            <v>3.5691753422493866</v>
          </cell>
        </row>
        <row r="64">
          <cell r="A64" t="str">
            <v>Import volume growth 1/</v>
          </cell>
          <cell r="B64">
            <v>9.9660959514621172</v>
          </cell>
          <cell r="C64">
            <v>6.6785695142571155</v>
          </cell>
          <cell r="D64">
            <v>7.3169300114259483</v>
          </cell>
          <cell r="E64">
            <v>2.5157149166955106</v>
          </cell>
          <cell r="F64">
            <v>4.0955262827645944</v>
          </cell>
          <cell r="G64">
            <v>4.3760191607381982</v>
          </cell>
          <cell r="H64">
            <v>4.4555815805157328</v>
          </cell>
          <cell r="I64">
            <v>4.4716186296285487</v>
          </cell>
          <cell r="J64">
            <v>4.4657688400091988</v>
          </cell>
          <cell r="K64">
            <v>4.4546830564450746</v>
          </cell>
          <cell r="L64">
            <v>4.4295906490839476</v>
          </cell>
          <cell r="M64">
            <v>5.0000730086922296</v>
          </cell>
          <cell r="N64">
            <v>4.9883583783093099</v>
          </cell>
          <cell r="O64">
            <v>4.5076544237329319</v>
          </cell>
          <cell r="P64">
            <v>4.4892092614626566</v>
          </cell>
          <cell r="Q64">
            <v>4.4959812453825299</v>
          </cell>
          <cell r="R64">
            <v>4.5027122548746856</v>
          </cell>
          <cell r="S64">
            <v>4.5094022708303205</v>
          </cell>
          <cell r="T64">
            <v>4.5160512871947223</v>
          </cell>
        </row>
        <row r="65">
          <cell r="A65" t="str">
            <v>Terms of trade</v>
          </cell>
          <cell r="B65">
            <v>3.0754015207766328</v>
          </cell>
          <cell r="C65">
            <v>-4.7356440479295436</v>
          </cell>
          <cell r="D65">
            <v>0.53199043274747559</v>
          </cell>
          <cell r="E65">
            <v>0.24595926994073203</v>
          </cell>
          <cell r="F65">
            <v>1.6355853318958724</v>
          </cell>
          <cell r="G65">
            <v>1.3651929476119484</v>
          </cell>
          <cell r="H65">
            <v>0.69176418324381483</v>
          </cell>
          <cell r="I65">
            <v>0.6942270853825816</v>
          </cell>
          <cell r="J65">
            <v>0.69667527872216972</v>
          </cell>
          <cell r="K65">
            <v>0.69910783503150942</v>
          </cell>
          <cell r="L65">
            <v>0.70152385146735607</v>
          </cell>
          <cell r="M65">
            <v>0.70392245176789103</v>
          </cell>
          <cell r="N65">
            <v>0.70630278735854812</v>
          </cell>
          <cell r="O65">
            <v>0.70866403836775671</v>
          </cell>
          <cell r="P65">
            <v>0.71100541455098032</v>
          </cell>
          <cell r="Q65">
            <v>0.71332615612145212</v>
          </cell>
          <cell r="R65">
            <v>0.71562553448698552</v>
          </cell>
          <cell r="S65">
            <v>0.8827974266741867</v>
          </cell>
          <cell r="T65">
            <v>1.0499465945326802</v>
          </cell>
        </row>
        <row r="66">
          <cell r="A66" t="str">
            <v>Exports of goods and services (percent of GDP) 2/</v>
          </cell>
          <cell r="B66">
            <v>38.092635285206441</v>
          </cell>
          <cell r="C66">
            <v>35.795956717795534</v>
          </cell>
          <cell r="D66">
            <v>38.097019524890911</v>
          </cell>
          <cell r="E66">
            <v>39.041960797115735</v>
          </cell>
          <cell r="F66">
            <v>39.716416199011853</v>
          </cell>
          <cell r="G66">
            <v>40.235644750717562</v>
          </cell>
          <cell r="H66">
            <v>40.705356124571004</v>
          </cell>
          <cell r="I66">
            <v>41.095573570085698</v>
          </cell>
          <cell r="J66">
            <v>41.425864463983196</v>
          </cell>
          <cell r="K66">
            <v>41.540017668765422</v>
          </cell>
          <cell r="L66">
            <v>41.594220534283835</v>
          </cell>
          <cell r="M66">
            <v>41.568437254684639</v>
          </cell>
          <cell r="N66">
            <v>41.421684723885278</v>
          </cell>
          <cell r="O66">
            <v>41.343826910065552</v>
          </cell>
          <cell r="P66">
            <v>41.093586983356509</v>
          </cell>
          <cell r="Q66">
            <v>40.858736684119144</v>
          </cell>
          <cell r="R66">
            <v>40.639093054762313</v>
          </cell>
          <cell r="S66">
            <v>40.416935651683737</v>
          </cell>
          <cell r="T66">
            <v>40.191194906258829</v>
          </cell>
        </row>
        <row r="67">
          <cell r="A67" t="str">
            <v>Imports of goods and services (percent of GDP) 2/</v>
          </cell>
          <cell r="B67">
            <v>71.399000647917802</v>
          </cell>
          <cell r="C67">
            <v>70.897202859022769</v>
          </cell>
          <cell r="D67">
            <v>72.23615772305007</v>
          </cell>
          <cell r="E67">
            <v>69.693948664964182</v>
          </cell>
          <cell r="F67">
            <v>68.001314873036151</v>
          </cell>
          <cell r="G67">
            <v>66.429015928171552</v>
          </cell>
          <cell r="H67">
            <v>64.944973200288018</v>
          </cell>
          <cell r="I67">
            <v>63.509962480078876</v>
          </cell>
          <cell r="J67">
            <v>62.110151054941618</v>
          </cell>
          <cell r="K67">
            <v>60.741518500704991</v>
          </cell>
          <cell r="L67">
            <v>59.378125176919184</v>
          </cell>
          <cell r="M67">
            <v>58.309453276311586</v>
          </cell>
          <cell r="N67">
            <v>57.263011081305848</v>
          </cell>
          <cell r="O67">
            <v>56.273931622429672</v>
          </cell>
          <cell r="P67">
            <v>55.29930986439998</v>
          </cell>
          <cell r="Q67">
            <v>54.350684864852013</v>
          </cell>
          <cell r="R67">
            <v>53.426995703103351</v>
          </cell>
          <cell r="S67">
            <v>52.527241184079799</v>
          </cell>
          <cell r="T67">
            <v>51.650475837372781</v>
          </cell>
        </row>
        <row r="68">
          <cell r="A68" t="str">
            <v>Current account (percent of GDP)</v>
          </cell>
          <cell r="B68">
            <v>-31.249931046357471</v>
          </cell>
          <cell r="C68">
            <v>-30.748876360060851</v>
          </cell>
          <cell r="D68">
            <v>-30.243121606860225</v>
          </cell>
          <cell r="E68">
            <v>-26.409774223423859</v>
          </cell>
          <cell r="F68">
            <v>-24.499051654543074</v>
          </cell>
          <cell r="G68">
            <v>-22.285497921313837</v>
          </cell>
          <cell r="H68">
            <v>-19.920785900654934</v>
          </cell>
          <cell r="I68">
            <v>-18.121005545966632</v>
          </cell>
          <cell r="J68">
            <v>-16.070215766604296</v>
          </cell>
          <cell r="K68">
            <v>-14.620071079589101</v>
          </cell>
          <cell r="L68">
            <v>-13.606084881776995</v>
          </cell>
          <cell r="M68">
            <v>-12.516760471331656</v>
          </cell>
          <cell r="N68">
            <v>-11.685440667212688</v>
          </cell>
          <cell r="O68">
            <v>-10.885027923070806</v>
          </cell>
          <cell r="P68">
            <v>-10.278446081434057</v>
          </cell>
          <cell r="Q68">
            <v>-9.6983128481955241</v>
          </cell>
          <cell r="R68">
            <v>-9.1207491931288782</v>
          </cell>
          <cell r="S68">
            <v>-8.6842955907629253</v>
          </cell>
          <cell r="T68">
            <v>-8.1362694858844069</v>
          </cell>
        </row>
        <row r="69">
          <cell r="A69" t="str">
            <v>Gross reserves (months of imports) 3/</v>
          </cell>
          <cell r="B69">
            <v>0.69067603334469008</v>
          </cell>
          <cell r="C69">
            <v>2.4566415749591144</v>
          </cell>
          <cell r="D69">
            <v>3.4536214527464</v>
          </cell>
          <cell r="E69">
            <v>4.1546754152239975</v>
          </cell>
          <cell r="F69">
            <v>4.1702862480742056</v>
          </cell>
          <cell r="G69">
            <v>4.215775564596945</v>
          </cell>
          <cell r="H69">
            <v>4.2081354111547435</v>
          </cell>
          <cell r="I69">
            <v>4.1831273713448267</v>
          </cell>
          <cell r="J69">
            <v>4.1663233546406113</v>
          </cell>
          <cell r="K69">
            <v>4.188731499146332</v>
          </cell>
          <cell r="L69">
            <v>4.2101816418196725</v>
          </cell>
          <cell r="M69">
            <v>4.2163378297239928</v>
          </cell>
          <cell r="N69">
            <v>4.2457454883039754</v>
          </cell>
          <cell r="O69">
            <v>4.3023030351197207</v>
          </cell>
          <cell r="P69">
            <v>4.3608191250457446</v>
          </cell>
          <cell r="Q69">
            <v>4.4015667130815084</v>
          </cell>
          <cell r="R69">
            <v>4.4261362087499068</v>
          </cell>
          <cell r="S69">
            <v>4.436015156589459</v>
          </cell>
          <cell r="T69">
            <v>4.4325930104611508</v>
          </cell>
        </row>
        <row r="72">
          <cell r="A72" t="str">
            <v>1/ Exports (imports) of goods</v>
          </cell>
        </row>
        <row r="73">
          <cell r="A73" t="str">
            <v>2/ Exports (imports) of goods and services as defined in IMF Balance of Payments Manual, 5th edition, 1993.</v>
          </cell>
        </row>
        <row r="74">
          <cell r="A74" t="str">
            <v>3/ Net of the stock of CENIS outstanding.</v>
          </cell>
        </row>
      </sheetData>
      <sheetData sheetId="10" refreshError="1">
        <row r="1">
          <cell r="B1" t="str">
            <v>***********RED TABLE***************</v>
          </cell>
          <cell r="C1" t="str">
            <v>set col width to 35 for 1st col, and 11.</v>
          </cell>
        </row>
        <row r="6">
          <cell r="B6" t="str">
            <v>Table 17.  Nicaragua: Summary Balance of Payments</v>
          </cell>
        </row>
        <row r="9">
          <cell r="J9" t="str">
            <v>Jan. -</v>
          </cell>
          <cell r="R9" t="str">
            <v>Jan. -</v>
          </cell>
        </row>
        <row r="10">
          <cell r="D10">
            <v>1990</v>
          </cell>
          <cell r="E10">
            <v>1991</v>
          </cell>
          <cell r="F10">
            <v>1992</v>
          </cell>
          <cell r="G10">
            <v>1993</v>
          </cell>
          <cell r="H10">
            <v>1994</v>
          </cell>
          <cell r="I10">
            <v>1995</v>
          </cell>
          <cell r="J10" t="str">
            <v>Sept.</v>
          </cell>
          <cell r="K10">
            <v>1996</v>
          </cell>
          <cell r="L10" t="str">
            <v>1997</v>
          </cell>
          <cell r="R10" t="str">
            <v>Sept.</v>
          </cell>
        </row>
        <row r="11">
          <cell r="J11">
            <v>1996</v>
          </cell>
          <cell r="L11" t="str">
            <v>Est.</v>
          </cell>
          <cell r="R11">
            <v>1997</v>
          </cell>
        </row>
        <row r="13">
          <cell r="C13" t="str">
            <v>(In millions of U.S. dollars)</v>
          </cell>
        </row>
        <row r="15">
          <cell r="B15" t="str">
            <v>Current account</v>
          </cell>
          <cell r="D15">
            <v>-556.20000000000027</v>
          </cell>
          <cell r="E15">
            <v>-843.30000000000007</v>
          </cell>
          <cell r="F15">
            <v>-1089.2</v>
          </cell>
          <cell r="G15">
            <v>-876.95020000000011</v>
          </cell>
          <cell r="H15">
            <v>-961.40322999999989</v>
          </cell>
          <cell r="I15">
            <v>-695.31470000000002</v>
          </cell>
          <cell r="J15">
            <v>-305.50000000000006</v>
          </cell>
          <cell r="K15">
            <v>-638.79459999999995</v>
          </cell>
          <cell r="L15">
            <v>-644.77726000000018</v>
          </cell>
          <cell r="R15">
            <v>-478.40000000000009</v>
          </cell>
        </row>
        <row r="16">
          <cell r="B16" t="str">
            <v>Excluding interest obligations</v>
          </cell>
          <cell r="D16">
            <v>-322.90000000000026</v>
          </cell>
          <cell r="E16">
            <v>-470.30000000000007</v>
          </cell>
          <cell r="F16">
            <v>-599.5</v>
          </cell>
          <cell r="G16">
            <v>-464.95020000000011</v>
          </cell>
          <cell r="H16">
            <v>-423.07949999999994</v>
          </cell>
          <cell r="I16">
            <v>-358.91470000000004</v>
          </cell>
          <cell r="J16">
            <v>-245.60000000000005</v>
          </cell>
          <cell r="K16">
            <v>-349.99459999999993</v>
          </cell>
          <cell r="L16">
            <v>-433.57226000000014</v>
          </cell>
          <cell r="R16">
            <v>-372.90000000000009</v>
          </cell>
        </row>
        <row r="17">
          <cell r="B17" t="str">
            <v>Trade balance</v>
          </cell>
          <cell r="D17">
            <v>-236.8</v>
          </cell>
          <cell r="E17">
            <v>-396.30000000000007</v>
          </cell>
          <cell r="F17">
            <v>-547.79999999999995</v>
          </cell>
          <cell r="G17">
            <v>-402.75020000000006</v>
          </cell>
          <cell r="H17">
            <v>-432.49970000000002</v>
          </cell>
          <cell r="I17">
            <v>-370.71470000000011</v>
          </cell>
          <cell r="J17">
            <v>-264.39999999999998</v>
          </cell>
          <cell r="K17">
            <v>-379.79459999999995</v>
          </cell>
          <cell r="L17">
            <v>-530.67226000000016</v>
          </cell>
          <cell r="R17">
            <v>-422.4</v>
          </cell>
        </row>
        <row r="18">
          <cell r="B18" t="str">
            <v xml:space="preserve">    Exports, f.o.b.</v>
          </cell>
          <cell r="D18">
            <v>330.59999999999997</v>
          </cell>
          <cell r="E18">
            <v>272.39999999999998</v>
          </cell>
          <cell r="F18">
            <v>223.09999999999997</v>
          </cell>
          <cell r="G18">
            <v>266.94979999999998</v>
          </cell>
          <cell r="H18">
            <v>351.20030000000003</v>
          </cell>
          <cell r="I18">
            <v>526.38529999999992</v>
          </cell>
          <cell r="J18">
            <v>513.70000000000005</v>
          </cell>
          <cell r="K18">
            <v>669.9054000000001</v>
          </cell>
          <cell r="L18">
            <v>703.56560000000002</v>
          </cell>
          <cell r="R18">
            <v>593.5</v>
          </cell>
        </row>
        <row r="19">
          <cell r="B19" t="str">
            <v xml:space="preserve">    Imports, f.o.b.</v>
          </cell>
          <cell r="D19">
            <v>-567.4</v>
          </cell>
          <cell r="E19">
            <v>-668.7</v>
          </cell>
          <cell r="F19">
            <v>-770.9</v>
          </cell>
          <cell r="G19">
            <v>-669.7</v>
          </cell>
          <cell r="H19">
            <v>-783.7</v>
          </cell>
          <cell r="I19">
            <v>-897.1</v>
          </cell>
          <cell r="J19">
            <v>-778.1</v>
          </cell>
          <cell r="K19">
            <v>-1049.7</v>
          </cell>
          <cell r="L19">
            <v>-1234.2378600000002</v>
          </cell>
          <cell r="R19">
            <v>-1015.9</v>
          </cell>
        </row>
        <row r="21">
          <cell r="B21" t="str">
            <v>Nonfactor services (net)</v>
          </cell>
          <cell r="D21">
            <v>-97.900000000000134</v>
          </cell>
          <cell r="E21">
            <v>-96.100000000000065</v>
          </cell>
          <cell r="F21">
            <v>-63.200000000000145</v>
          </cell>
          <cell r="G21">
            <v>-97.599999999999966</v>
          </cell>
          <cell r="H21">
            <v>-67.279799999999966</v>
          </cell>
          <cell r="I21">
            <v>-100.4</v>
          </cell>
          <cell r="J21">
            <v>-81.400000000000006</v>
          </cell>
          <cell r="K21">
            <v>-110.70000000000002</v>
          </cell>
          <cell r="L21">
            <v>-74.500000000000028</v>
          </cell>
          <cell r="R21">
            <v>-62.3</v>
          </cell>
        </row>
        <row r="22">
          <cell r="B22" t="str">
            <v xml:space="preserve">    Receipts</v>
          </cell>
          <cell r="D22">
            <v>59.8</v>
          </cell>
          <cell r="E22">
            <v>77.8</v>
          </cell>
          <cell r="F22">
            <v>86.2</v>
          </cell>
          <cell r="G22">
            <v>94</v>
          </cell>
          <cell r="H22">
            <v>101.5</v>
          </cell>
          <cell r="I22">
            <v>117.6</v>
          </cell>
          <cell r="J22">
            <v>99.1</v>
          </cell>
          <cell r="K22">
            <v>136.69999999999999</v>
          </cell>
          <cell r="L22">
            <v>162.6</v>
          </cell>
          <cell r="R22">
            <v>115.2</v>
          </cell>
        </row>
        <row r="23">
          <cell r="B23" t="str">
            <v xml:space="preserve">    Payments</v>
          </cell>
          <cell r="D23">
            <v>-157.70000000000013</v>
          </cell>
          <cell r="E23">
            <v>-173.90000000000006</v>
          </cell>
          <cell r="F23">
            <v>-149.40000000000015</v>
          </cell>
          <cell r="G23">
            <v>-191.59999999999997</v>
          </cell>
          <cell r="H23">
            <v>-168.77979999999997</v>
          </cell>
          <cell r="I23">
            <v>-218</v>
          </cell>
          <cell r="J23">
            <v>-180.5</v>
          </cell>
          <cell r="K23">
            <v>-247.4</v>
          </cell>
          <cell r="L23">
            <v>-237.10000000000002</v>
          </cell>
          <cell r="R23">
            <v>-177.5</v>
          </cell>
        </row>
        <row r="25">
          <cell r="B25" t="str">
            <v xml:space="preserve">Official interest obligations </v>
          </cell>
          <cell r="D25">
            <v>-233.3</v>
          </cell>
          <cell r="E25">
            <v>-373</v>
          </cell>
          <cell r="F25">
            <v>-489.7</v>
          </cell>
          <cell r="G25">
            <v>-412</v>
          </cell>
          <cell r="H25">
            <v>-538.32372999999995</v>
          </cell>
          <cell r="I25">
            <v>-336.4</v>
          </cell>
          <cell r="J25">
            <v>-59.9</v>
          </cell>
          <cell r="K25">
            <v>-288.8</v>
          </cell>
          <cell r="L25">
            <v>-211.20500000000001</v>
          </cell>
          <cell r="R25">
            <v>-105.5</v>
          </cell>
        </row>
        <row r="26">
          <cell r="B26" t="str">
            <v>Other current transactions (net) 1/</v>
          </cell>
          <cell r="D26">
            <v>11.799999999999999</v>
          </cell>
          <cell r="E26">
            <v>22.1</v>
          </cell>
          <cell r="F26">
            <v>11.5</v>
          </cell>
          <cell r="G26">
            <v>35.4</v>
          </cell>
          <cell r="H26">
            <v>76.7</v>
          </cell>
          <cell r="I26">
            <v>112.2</v>
          </cell>
          <cell r="J26">
            <v>100.20000000000002</v>
          </cell>
          <cell r="K26">
            <v>140.5</v>
          </cell>
          <cell r="L26">
            <v>171.6</v>
          </cell>
          <cell r="R26">
            <v>111.8</v>
          </cell>
        </row>
        <row r="28">
          <cell r="B28" t="str">
            <v>Capital account</v>
          </cell>
          <cell r="D28">
            <v>-234.89999999999964</v>
          </cell>
          <cell r="E28">
            <v>17.10000000000025</v>
          </cell>
          <cell r="F28">
            <v>-62.89999999999975</v>
          </cell>
          <cell r="G28">
            <v>-94.449799999999811</v>
          </cell>
          <cell r="H28">
            <v>-285.4967700000002</v>
          </cell>
          <cell r="I28">
            <v>20.314700000000471</v>
          </cell>
          <cell r="J28">
            <v>352.3</v>
          </cell>
          <cell r="K28">
            <v>105.69459999999913</v>
          </cell>
          <cell r="L28">
            <v>522.07226000000014</v>
          </cell>
          <cell r="R28">
            <v>149.4</v>
          </cell>
        </row>
        <row r="29">
          <cell r="B29" t="str">
            <v>Official (net)</v>
          </cell>
          <cell r="D29">
            <v>-23.600000000000023</v>
          </cell>
          <cell r="E29">
            <v>74.600000000000136</v>
          </cell>
          <cell r="F29">
            <v>-37.899999999999977</v>
          </cell>
          <cell r="G29">
            <v>-162.00000000000006</v>
          </cell>
          <cell r="H29">
            <v>-436.92999999999995</v>
          </cell>
          <cell r="I29">
            <v>-139.48000000000002</v>
          </cell>
          <cell r="J29">
            <v>191</v>
          </cell>
          <cell r="K29">
            <v>11.299999999999955</v>
          </cell>
          <cell r="L29">
            <v>163</v>
          </cell>
          <cell r="R29">
            <v>51.299999999999983</v>
          </cell>
        </row>
        <row r="30">
          <cell r="B30" t="str">
            <v xml:space="preserve">    Official transfers </v>
          </cell>
          <cell r="D30">
            <v>201.6</v>
          </cell>
          <cell r="E30">
            <v>482.5</v>
          </cell>
          <cell r="F30">
            <v>310.89999999999998</v>
          </cell>
          <cell r="G30">
            <v>242.7</v>
          </cell>
          <cell r="H30">
            <v>245.4</v>
          </cell>
          <cell r="I30">
            <v>177</v>
          </cell>
          <cell r="J30">
            <v>123.6</v>
          </cell>
          <cell r="K30">
            <v>246.7</v>
          </cell>
          <cell r="L30">
            <v>192</v>
          </cell>
          <cell r="R30">
            <v>74.7</v>
          </cell>
        </row>
        <row r="31">
          <cell r="B31" t="str">
            <v xml:space="preserve">    Disbursements</v>
          </cell>
          <cell r="D31">
            <v>220.8</v>
          </cell>
          <cell r="E31">
            <v>345.40000000000003</v>
          </cell>
          <cell r="F31">
            <v>404.3</v>
          </cell>
          <cell r="G31">
            <v>157</v>
          </cell>
          <cell r="H31">
            <v>337.90000000000003</v>
          </cell>
          <cell r="I31">
            <v>244</v>
          </cell>
          <cell r="J31">
            <v>214.1</v>
          </cell>
          <cell r="K31">
            <v>215.39999999999998</v>
          </cell>
          <cell r="L31">
            <v>204.7</v>
          </cell>
          <cell r="R31">
            <v>112.3</v>
          </cell>
        </row>
        <row r="32">
          <cell r="B32" t="str">
            <v xml:space="preserve">    Amortization</v>
          </cell>
          <cell r="D32">
            <v>-446</v>
          </cell>
          <cell r="E32">
            <v>-753.3</v>
          </cell>
          <cell r="F32">
            <v>-753.1</v>
          </cell>
          <cell r="G32">
            <v>-561.70000000000005</v>
          </cell>
          <cell r="H32">
            <v>-1020.23</v>
          </cell>
          <cell r="I32">
            <v>-560.48</v>
          </cell>
          <cell r="J32">
            <v>-146.69999999999999</v>
          </cell>
          <cell r="K32">
            <v>-450.8</v>
          </cell>
          <cell r="L32">
            <v>-233.7</v>
          </cell>
          <cell r="R32">
            <v>-135.70000000000002</v>
          </cell>
        </row>
        <row r="33">
          <cell r="B33" t="str">
            <v>Private Capital  2/</v>
          </cell>
          <cell r="D33">
            <v>-211.29999999999961</v>
          </cell>
          <cell r="E33">
            <v>-57.499999999999886</v>
          </cell>
          <cell r="F33">
            <v>-24.999999999999773</v>
          </cell>
          <cell r="G33">
            <v>67.550200000000245</v>
          </cell>
          <cell r="H33">
            <v>151.43322999999975</v>
          </cell>
          <cell r="I33">
            <v>159.79470000000049</v>
          </cell>
          <cell r="J33">
            <v>161.30000000000001</v>
          </cell>
          <cell r="K33">
            <v>94.394599999999173</v>
          </cell>
          <cell r="L33">
            <v>359.0722600000002</v>
          </cell>
          <cell r="R33">
            <v>98.100000000000023</v>
          </cell>
        </row>
        <row r="35">
          <cell r="B35" t="str">
            <v>Overall balance</v>
          </cell>
          <cell r="D35">
            <v>-791.09999999999991</v>
          </cell>
          <cell r="E35">
            <v>-826.19999999999982</v>
          </cell>
          <cell r="F35">
            <v>-1152.0999999999999</v>
          </cell>
          <cell r="G35">
            <v>-971.4</v>
          </cell>
          <cell r="H35">
            <v>-1246.9000000000001</v>
          </cell>
          <cell r="I35">
            <v>-674.99999999999955</v>
          </cell>
          <cell r="J35">
            <v>46.799999999999955</v>
          </cell>
          <cell r="K35">
            <v>-533.10000000000082</v>
          </cell>
          <cell r="L35">
            <v>-122.70499999999998</v>
          </cell>
          <cell r="R35">
            <v>-5.0999999999999943</v>
          </cell>
        </row>
        <row r="36">
          <cell r="B36" t="str">
            <v>Change in net international reserves</v>
          </cell>
          <cell r="D36">
            <v>197.8</v>
          </cell>
          <cell r="E36">
            <v>-15.800000000000182</v>
          </cell>
          <cell r="F36">
            <v>5</v>
          </cell>
          <cell r="G36">
            <v>100</v>
          </cell>
          <cell r="H36">
            <v>-69</v>
          </cell>
          <cell r="I36">
            <v>62.6</v>
          </cell>
          <cell r="J36">
            <v>-13.3</v>
          </cell>
          <cell r="K36">
            <v>2</v>
          </cell>
          <cell r="L36">
            <v>-58</v>
          </cell>
          <cell r="R36">
            <v>5.0999999999999943</v>
          </cell>
        </row>
        <row r="37">
          <cell r="B37" t="str">
            <v xml:space="preserve">    of which: IMF (net)</v>
          </cell>
          <cell r="D37" t="str">
            <v>--</v>
          </cell>
          <cell r="E37">
            <v>23.3</v>
          </cell>
          <cell r="F37" t="str">
            <v>--</v>
          </cell>
          <cell r="G37" t="str">
            <v>--</v>
          </cell>
          <cell r="H37">
            <v>27</v>
          </cell>
          <cell r="I37">
            <v>-12.916829250000001</v>
          </cell>
          <cell r="J37" t="str">
            <v>…</v>
          </cell>
          <cell r="K37">
            <v>-10.987875939999999</v>
          </cell>
          <cell r="L37">
            <v>0</v>
          </cell>
        </row>
        <row r="38">
          <cell r="B38" t="str">
            <v xml:space="preserve">Net change in arrears (decrease -)  </v>
          </cell>
          <cell r="D38">
            <v>593.29999999999995</v>
          </cell>
          <cell r="E38">
            <v>-1183.5</v>
          </cell>
          <cell r="F38">
            <v>1081.0999999999999</v>
          </cell>
          <cell r="G38">
            <v>779.4</v>
          </cell>
          <cell r="H38">
            <v>1272.8000000000002</v>
          </cell>
          <cell r="I38">
            <v>-1109.2000000000003</v>
          </cell>
          <cell r="J38">
            <v>-1280.2</v>
          </cell>
          <cell r="K38">
            <v>-3201.5</v>
          </cell>
          <cell r="L38">
            <v>-176.69499999999999</v>
          </cell>
          <cell r="R38" t="str">
            <v>…</v>
          </cell>
        </row>
        <row r="39">
          <cell r="B39" t="str">
            <v>Exceptional financing</v>
          </cell>
          <cell r="D39" t="str">
            <v>--</v>
          </cell>
          <cell r="E39">
            <v>2025.5</v>
          </cell>
          <cell r="F39">
            <v>66</v>
          </cell>
          <cell r="G39">
            <v>92</v>
          </cell>
          <cell r="H39">
            <v>43.100000000000009</v>
          </cell>
          <cell r="I39">
            <v>1721.6</v>
          </cell>
          <cell r="J39">
            <v>1246.7</v>
          </cell>
          <cell r="K39">
            <v>3732.6000000000008</v>
          </cell>
          <cell r="L39">
            <v>357.4</v>
          </cell>
          <cell r="R39">
            <v>0</v>
          </cell>
        </row>
        <row r="40">
          <cell r="B40" t="str">
            <v xml:space="preserve">    C.G./US/Mexico/Venezuela/Colombia     </v>
          </cell>
          <cell r="D40" t="str">
            <v>--</v>
          </cell>
          <cell r="E40">
            <v>1415.7</v>
          </cell>
          <cell r="F40" t="str">
            <v>--</v>
          </cell>
          <cell r="G40" t="str">
            <v>--</v>
          </cell>
          <cell r="H40" t="str">
            <v>...</v>
          </cell>
          <cell r="I40">
            <v>0</v>
          </cell>
          <cell r="J40" t="str">
            <v>…</v>
          </cell>
          <cell r="K40" t="str">
            <v>...</v>
          </cell>
          <cell r="L40" t="str">
            <v>...</v>
          </cell>
          <cell r="R40" t="str">
            <v>…</v>
          </cell>
        </row>
        <row r="41">
          <cell r="B41" t="str">
            <v xml:space="preserve">    Paris Club rescheduling </v>
          </cell>
          <cell r="D41" t="str">
            <v>--</v>
          </cell>
          <cell r="E41">
            <v>609.79999999999995</v>
          </cell>
          <cell r="F41">
            <v>66</v>
          </cell>
          <cell r="G41" t="str">
            <v>--</v>
          </cell>
          <cell r="H41" t="str">
            <v>...</v>
          </cell>
          <cell r="I41">
            <v>622.6</v>
          </cell>
          <cell r="J41" t="str">
            <v>…</v>
          </cell>
          <cell r="K41">
            <v>50.5</v>
          </cell>
          <cell r="L41">
            <v>24.1</v>
          </cell>
          <cell r="R41" t="str">
            <v>…</v>
          </cell>
        </row>
        <row r="42">
          <cell r="B42" t="str">
            <v xml:space="preserve">    Other rescheduling </v>
          </cell>
          <cell r="D42" t="str">
            <v>--</v>
          </cell>
          <cell r="E42" t="str">
            <v>--</v>
          </cell>
          <cell r="F42" t="str">
            <v>--</v>
          </cell>
          <cell r="G42">
            <v>92</v>
          </cell>
          <cell r="H42">
            <v>43.100000000000009</v>
          </cell>
          <cell r="I42">
            <v>1099</v>
          </cell>
          <cell r="J42">
            <v>1246.7</v>
          </cell>
          <cell r="K42">
            <v>3682.1000000000008</v>
          </cell>
          <cell r="L42">
            <v>333.29999999999995</v>
          </cell>
          <cell r="R42" t="str">
            <v>…</v>
          </cell>
        </row>
        <row r="44">
          <cell r="C44" t="str">
            <v>(In percent of GDP)</v>
          </cell>
        </row>
        <row r="46">
          <cell r="B46" t="str">
            <v>Current Account</v>
          </cell>
          <cell r="D46">
            <v>-35.562659846547334</v>
          </cell>
          <cell r="E46">
            <v>-48.425107584722966</v>
          </cell>
          <cell r="F46">
            <v>-59.001971788260278</v>
          </cell>
          <cell r="G46">
            <v>-48.503707401717136</v>
          </cell>
          <cell r="H46">
            <v>-52.478512757696357</v>
          </cell>
          <cell r="I46">
            <v>-36.847237909735384</v>
          </cell>
          <cell r="J46">
            <v>-15.511159237201472</v>
          </cell>
          <cell r="K46">
            <v>-32.43353440413884</v>
          </cell>
          <cell r="L46">
            <v>-31.953144407152976</v>
          </cell>
          <cell r="R46">
            <v>-31.656662488856252</v>
          </cell>
        </row>
        <row r="47">
          <cell r="B47" t="str">
            <v>Current account, excluding interest due</v>
          </cell>
          <cell r="D47">
            <v>-20.645780051150911</v>
          </cell>
          <cell r="E47">
            <v>-27.00619956966111</v>
          </cell>
          <cell r="F47">
            <v>-32.474919286689342</v>
          </cell>
          <cell r="G47">
            <v>-25.716179159511981</v>
          </cell>
          <cell r="H47">
            <v>-23.093934205182354</v>
          </cell>
          <cell r="I47">
            <v>-19.020186600687865</v>
          </cell>
          <cell r="J47">
            <v>-12.469855020152801</v>
          </cell>
          <cell r="K47">
            <v>-24</v>
          </cell>
          <cell r="L47">
            <v>-27.358974550317271</v>
          </cell>
          <cell r="R47">
            <v>-17.344637736640617</v>
          </cell>
        </row>
        <row r="48">
          <cell r="B48" t="str">
            <v>Trade balance</v>
          </cell>
          <cell r="D48">
            <v>-15.14066496163683</v>
          </cell>
          <cell r="E48">
            <v>-22.756871974179667</v>
          </cell>
          <cell r="F48">
            <v>-29.674329917011544</v>
          </cell>
          <cell r="G48">
            <v>-22.275926109353822</v>
          </cell>
          <cell r="H48">
            <v>-23.608138932661845</v>
          </cell>
          <cell r="I48">
            <v>-19.645511230434483</v>
          </cell>
          <cell r="J48">
            <v>-13.424387896288273</v>
          </cell>
          <cell r="K48">
            <v>-19.283320844612884</v>
          </cell>
          <cell r="L48">
            <v>-26.298457480727887</v>
          </cell>
          <cell r="R48">
            <v>-18.821432534480042</v>
          </cell>
        </row>
        <row r="49">
          <cell r="B49" t="str">
            <v>Nonfactor services (net)</v>
          </cell>
          <cell r="D49">
            <v>-5.6217455621301839</v>
          </cell>
          <cell r="E49">
            <v>-5.2057376871573773</v>
          </cell>
          <cell r="F49">
            <v>-3.4955625847266232</v>
          </cell>
          <cell r="G49">
            <v>-5.327528226789048</v>
          </cell>
          <cell r="H49">
            <v>-3.5653996630869633</v>
          </cell>
          <cell r="I49">
            <v>-5.3205587141152524</v>
          </cell>
          <cell r="J49">
            <v>-4.1329242615653019</v>
          </cell>
          <cell r="K49">
            <v>-5.6205739036275046</v>
          </cell>
          <cell r="L49">
            <v>-3.6919869945985644</v>
          </cell>
          <cell r="R49">
            <v>-5.4859457758665906</v>
          </cell>
        </row>
        <row r="50">
          <cell r="B50" t="str">
            <v>Official interest due</v>
          </cell>
          <cell r="D50">
            <v>-14.916879795396421</v>
          </cell>
          <cell r="E50">
            <v>-21.418908015061859</v>
          </cell>
          <cell r="F50">
            <v>-26.527052501570925</v>
          </cell>
          <cell r="G50">
            <v>-22.787528242205152</v>
          </cell>
          <cell r="H50">
            <v>-29.384578552514007</v>
          </cell>
          <cell r="I50">
            <v>-17.827051309047519</v>
          </cell>
          <cell r="J50">
            <v>-3.0413042170486673</v>
          </cell>
          <cell r="K50">
            <v>-14.663249714251339</v>
          </cell>
          <cell r="L50">
            <v>-10.466659237505899</v>
          </cell>
          <cell r="R50">
            <v>-14.312024752215637</v>
          </cell>
        </row>
        <row r="51">
          <cell r="B51" t="str">
            <v>Other current transactions (net)</v>
          </cell>
          <cell r="D51">
            <v>0.75447570332480818</v>
          </cell>
          <cell r="E51">
            <v>1.2690559440559439</v>
          </cell>
          <cell r="F51">
            <v>0.62295508223007079</v>
          </cell>
          <cell r="G51">
            <v>1.9579575237234521</v>
          </cell>
          <cell r="H51">
            <v>4.0646100933529858</v>
          </cell>
          <cell r="I51">
            <v>5.9458833438618655</v>
          </cell>
          <cell r="J51">
            <v>5.0874571377007767</v>
          </cell>
          <cell r="K51">
            <v>7.1336100583528852</v>
          </cell>
          <cell r="L51">
            <v>8.5039593056793752</v>
          </cell>
          <cell r="R51">
            <v>6.9627405737060144</v>
          </cell>
        </row>
        <row r="53">
          <cell r="B53" t="str">
            <v>Capital account</v>
          </cell>
          <cell r="D53">
            <v>-15.019181585677726</v>
          </cell>
          <cell r="E53">
            <v>0.98193921463153655</v>
          </cell>
          <cell r="F53">
            <v>-3.4072934497627214</v>
          </cell>
          <cell r="G53">
            <v>-5.2239744780840383</v>
          </cell>
          <cell r="H53">
            <v>-15.583935459345311</v>
          </cell>
          <cell r="I53">
            <v>1.0765493437215101</v>
          </cell>
          <cell r="J53">
            <v>17.887336822474882</v>
          </cell>
          <cell r="K53">
            <v>5.3664346026589218</v>
          </cell>
          <cell r="L53">
            <v>25.872268377995706</v>
          </cell>
          <cell r="R53">
            <v>5.2378938067019334</v>
          </cell>
        </row>
        <row r="54">
          <cell r="B54" t="str">
            <v xml:space="preserve">Official (net) </v>
          </cell>
          <cell r="D54">
            <v>-1.5089514066496179</v>
          </cell>
          <cell r="E54">
            <v>4.283781603012379</v>
          </cell>
          <cell r="F54">
            <v>-2.0530432710017101</v>
          </cell>
          <cell r="G54">
            <v>-8.9601446000903788</v>
          </cell>
          <cell r="H54">
            <v>-23.849968321013723</v>
          </cell>
          <cell r="I54">
            <v>-7.3915490980557319</v>
          </cell>
          <cell r="J54">
            <v>9.6976478373338146</v>
          </cell>
          <cell r="K54">
            <v>0.57373518618780972</v>
          </cell>
          <cell r="L54">
            <v>8.0777702029471925</v>
          </cell>
          <cell r="R54">
            <v>0.5599926582411221</v>
          </cell>
        </row>
        <row r="55">
          <cell r="B55" t="str">
            <v>Private capital (net)</v>
          </cell>
          <cell r="D55">
            <v>-13.510230179028108</v>
          </cell>
          <cell r="E55">
            <v>-3.3018423883808428</v>
          </cell>
          <cell r="F55">
            <v>-1.3542501787610111</v>
          </cell>
          <cell r="G55">
            <v>3.7361701220063401</v>
          </cell>
          <cell r="H55">
            <v>8.2660328616684122</v>
          </cell>
          <cell r="I55">
            <v>8.4680984417772418</v>
          </cell>
          <cell r="J55">
            <v>8.1896889851410712</v>
          </cell>
          <cell r="K55">
            <v>4.7926994164711116</v>
          </cell>
          <cell r="L55">
            <v>17.794498175048517</v>
          </cell>
          <cell r="R55">
            <v>4.6779011484608111</v>
          </cell>
        </row>
        <row r="57">
          <cell r="B57" t="str">
            <v>Overall balance</v>
          </cell>
          <cell r="D57">
            <v>-50.581841432225062</v>
          </cell>
          <cell r="E57">
            <v>-47.443168370091435</v>
          </cell>
          <cell r="F57">
            <v>-62.409265238023004</v>
          </cell>
          <cell r="G57">
            <v>-53.727681879801182</v>
          </cell>
          <cell r="H57">
            <v>-68.062448217041677</v>
          </cell>
          <cell r="I57">
            <v>-35.770688566013867</v>
          </cell>
          <cell r="J57">
            <v>2.3761775852734139</v>
          </cell>
          <cell r="K57">
            <v>-27.067099801479916</v>
          </cell>
          <cell r="L57">
            <v>-6.0808760291572703</v>
          </cell>
          <cell r="R57">
            <v>-0.25274004929466642</v>
          </cell>
        </row>
        <row r="59">
          <cell r="B59" t="str">
            <v>Memorandum items</v>
          </cell>
        </row>
        <row r="60">
          <cell r="B60" t="str">
            <v>Net foreign aid</v>
          </cell>
        </row>
        <row r="62">
          <cell r="C62" t="str">
            <v>(In millions of U.S. dollars)</v>
          </cell>
        </row>
        <row r="64">
          <cell r="B64" t="str">
            <v>Net foreign aid</v>
          </cell>
        </row>
        <row r="65">
          <cell r="B65" t="str">
            <v>Gross domestic product</v>
          </cell>
          <cell r="D65">
            <v>1564</v>
          </cell>
          <cell r="E65">
            <v>1741.4519906323187</v>
          </cell>
          <cell r="F65">
            <v>1846.0400000000002</v>
          </cell>
          <cell r="G65">
            <v>1808.0065359477123</v>
          </cell>
          <cell r="H65">
            <v>1831.9940476190477</v>
          </cell>
          <cell r="I65">
            <v>1887.019867549669</v>
          </cell>
          <cell r="J65" t="str">
            <v>…</v>
          </cell>
          <cell r="K65">
            <v>1969.5497630331754</v>
          </cell>
          <cell r="L65">
            <v>2017.883597883598</v>
          </cell>
          <cell r="R65" t="str">
            <v>…</v>
          </cell>
        </row>
        <row r="68">
          <cell r="B68" t="str">
            <v>Sources: Central Bank of Nicaragua; and Fund staff estimates.</v>
          </cell>
        </row>
        <row r="71">
          <cell r="B71" t="str">
            <v xml:space="preserve">   1/ Includes an upward adjustment in 1996 to incorporate improved measurement of private transfers.</v>
          </cell>
        </row>
        <row r="72">
          <cell r="B72" t="str">
            <v xml:space="preserve">   2/ Includes errors and ommissions.</v>
          </cell>
        </row>
        <row r="79">
          <cell r="D79" t="str">
            <v>Table 18.   Nicaragua: Trade Account Indicators</v>
          </cell>
          <cell r="F79" t="str">
            <v>Table 18.  Nicaragua: Trade Account Indicators</v>
          </cell>
        </row>
        <row r="81">
          <cell r="J81" t="str">
            <v>Jan. -</v>
          </cell>
          <cell r="R81" t="str">
            <v>Jan. -</v>
          </cell>
        </row>
        <row r="82">
          <cell r="D82">
            <v>1990</v>
          </cell>
          <cell r="E82">
            <v>1991</v>
          </cell>
          <cell r="F82">
            <v>1992</v>
          </cell>
          <cell r="G82">
            <v>1993</v>
          </cell>
          <cell r="H82">
            <v>1994</v>
          </cell>
          <cell r="I82">
            <v>1995</v>
          </cell>
          <cell r="J82" t="str">
            <v>Sept.</v>
          </cell>
          <cell r="K82">
            <v>1996</v>
          </cell>
          <cell r="L82">
            <v>1997</v>
          </cell>
          <cell r="R82" t="str">
            <v>Sept.</v>
          </cell>
        </row>
        <row r="83">
          <cell r="J83">
            <v>1996</v>
          </cell>
          <cell r="L83" t="str">
            <v>Est.</v>
          </cell>
          <cell r="R83">
            <v>1997</v>
          </cell>
        </row>
        <row r="85">
          <cell r="D85" t="str">
            <v>(1990 = 100)</v>
          </cell>
        </row>
        <row r="87">
          <cell r="B87" t="str">
            <v>Exports, f.o.b.</v>
          </cell>
        </row>
        <row r="88">
          <cell r="B88" t="str">
            <v>Value</v>
          </cell>
          <cell r="D88">
            <v>100</v>
          </cell>
          <cell r="E88">
            <v>82.395644283121598</v>
          </cell>
          <cell r="F88">
            <v>67.4833635813672</v>
          </cell>
          <cell r="G88">
            <v>80.747065940713853</v>
          </cell>
          <cell r="H88">
            <v>106.23118572292802</v>
          </cell>
          <cell r="I88">
            <v>159.22120387174832</v>
          </cell>
          <cell r="J88">
            <v>155.24555828916127</v>
          </cell>
          <cell r="K88">
            <v>202.63321234119789</v>
          </cell>
          <cell r="L88">
            <v>212.81476104053237</v>
          </cell>
          <cell r="R88">
            <v>179.30861982398127</v>
          </cell>
        </row>
        <row r="89">
          <cell r="B89" t="str">
            <v>Volume</v>
          </cell>
          <cell r="D89">
            <v>100</v>
          </cell>
          <cell r="E89">
            <v>83.847944123551642</v>
          </cell>
          <cell r="F89">
            <v>78.824354745934016</v>
          </cell>
          <cell r="G89">
            <v>86.479342727325857</v>
          </cell>
          <cell r="H89">
            <v>90.976941453725672</v>
          </cell>
          <cell r="I89">
            <v>116.19228924169364</v>
          </cell>
          <cell r="J89" t="str">
            <v>…</v>
          </cell>
          <cell r="K89">
            <v>155.97169477397168</v>
          </cell>
          <cell r="L89">
            <v>162.70428852472008</v>
          </cell>
          <cell r="R89" t="str">
            <v>…</v>
          </cell>
        </row>
        <row r="90">
          <cell r="B90" t="str">
            <v>Unit Value</v>
          </cell>
          <cell r="D90">
            <v>100</v>
          </cell>
          <cell r="E90">
            <v>98.267936255789351</v>
          </cell>
          <cell r="F90">
            <v>85.612326036640582</v>
          </cell>
          <cell r="G90">
            <v>93.371507453882728</v>
          </cell>
          <cell r="H90">
            <v>116.76715442996206</v>
          </cell>
          <cell r="I90">
            <v>137.03250440358349</v>
          </cell>
          <cell r="J90" t="str">
            <v>…</v>
          </cell>
          <cell r="K90">
            <v>129.91665740046381</v>
          </cell>
          <cell r="L90">
            <v>130.79849521495487</v>
          </cell>
          <cell r="R90" t="str">
            <v>…</v>
          </cell>
        </row>
        <row r="93">
          <cell r="B93" t="str">
            <v>Imports, f.o.b.</v>
          </cell>
        </row>
        <row r="94">
          <cell r="B94" t="str">
            <v>Value</v>
          </cell>
          <cell r="D94">
            <v>100</v>
          </cell>
          <cell r="E94">
            <v>117.85336623193517</v>
          </cell>
          <cell r="F94">
            <v>135.86535072259429</v>
          </cell>
          <cell r="G94">
            <v>118.02960874162849</v>
          </cell>
          <cell r="H94">
            <v>138.12125484666905</v>
          </cell>
          <cell r="I94">
            <v>158.10715544589357</v>
          </cell>
          <cell r="J94">
            <v>136.79447301297648</v>
          </cell>
          <cell r="K94">
            <v>185.00176242509693</v>
          </cell>
          <cell r="L94">
            <v>241.69464222770534</v>
          </cell>
          <cell r="R94">
            <v>178.59886396574211</v>
          </cell>
        </row>
        <row r="95">
          <cell r="B95" t="str">
            <v>Volume</v>
          </cell>
          <cell r="D95">
            <v>100</v>
          </cell>
          <cell r="E95">
            <v>121.24383029919277</v>
          </cell>
          <cell r="F95">
            <v>138.27940297224995</v>
          </cell>
          <cell r="G95">
            <v>123.27668545483665</v>
          </cell>
          <cell r="H95">
            <v>143.03626838030237</v>
          </cell>
          <cell r="I95">
            <v>152.10663394048603</v>
          </cell>
          <cell r="J95" t="str">
            <v>…</v>
          </cell>
          <cell r="K95">
            <v>174.6259121252952</v>
          </cell>
          <cell r="L95">
            <v>232.22105093146612</v>
          </cell>
          <cell r="R95" t="str">
            <v>…</v>
          </cell>
        </row>
        <row r="96">
          <cell r="B96" t="str">
            <v>Unit Value</v>
          </cell>
          <cell r="D96">
            <v>100</v>
          </cell>
          <cell r="E96">
            <v>97.214568671913199</v>
          </cell>
          <cell r="F96">
            <v>97.00167230274441</v>
          </cell>
          <cell r="G96">
            <v>94.669873644272528</v>
          </cell>
          <cell r="H96">
            <v>95.440464140472514</v>
          </cell>
          <cell r="I96">
            <v>102.36987599761358</v>
          </cell>
          <cell r="J96" t="str">
            <v>…</v>
          </cell>
          <cell r="K96">
            <v>104.19159410779793</v>
          </cell>
          <cell r="L96">
            <v>98.208414288854399</v>
          </cell>
          <cell r="R96" t="str">
            <v>…</v>
          </cell>
        </row>
        <row r="98">
          <cell r="B98" t="str">
            <v>Terms of Trade</v>
          </cell>
          <cell r="D98">
            <v>100</v>
          </cell>
          <cell r="E98">
            <v>101.08354909996169</v>
          </cell>
          <cell r="F98">
            <v>88.258608335578572</v>
          </cell>
          <cell r="G98">
            <v>98.628532879141162</v>
          </cell>
          <cell r="H98">
            <v>122.34554335161259</v>
          </cell>
          <cell r="I98">
            <v>133.8601840318513</v>
          </cell>
          <cell r="J98" t="str">
            <v>…</v>
          </cell>
          <cell r="K98">
            <v>124.69015232270119</v>
          </cell>
          <cell r="L98">
            <v>133.18461168739091</v>
          </cell>
          <cell r="R98" t="str">
            <v>…</v>
          </cell>
        </row>
        <row r="100">
          <cell r="C100" t="str">
            <v>(Annual percentage change)</v>
          </cell>
        </row>
        <row r="102">
          <cell r="B102" t="str">
            <v>Exports, f.o.b.</v>
          </cell>
        </row>
        <row r="103">
          <cell r="B103" t="str">
            <v>Value</v>
          </cell>
          <cell r="E103">
            <v>-17.604355716878406</v>
          </cell>
          <cell r="F103">
            <v>-18.09838472834069</v>
          </cell>
          <cell r="G103">
            <v>19.654773644105795</v>
          </cell>
          <cell r="H103">
            <v>31.560428215342373</v>
          </cell>
          <cell r="I103">
            <v>49.88179110325359</v>
          </cell>
          <cell r="J103" t="str">
            <v>…</v>
          </cell>
          <cell r="K103">
            <v>27.26521808264788</v>
          </cell>
          <cell r="L103">
            <v>5.0246198940924858</v>
          </cell>
          <cell r="R103">
            <v>15.5</v>
          </cell>
        </row>
        <row r="104">
          <cell r="B104" t="str">
            <v>Volume</v>
          </cell>
          <cell r="E104">
            <v>-16.152055876448358</v>
          </cell>
          <cell r="F104">
            <v>-5.9913089463651819</v>
          </cell>
          <cell r="G104">
            <v>9.711450231423191</v>
          </cell>
          <cell r="H104">
            <v>5.2007781101909956</v>
          </cell>
          <cell r="I104">
            <v>27.716196417521299</v>
          </cell>
          <cell r="J104" t="str">
            <v>…</v>
          </cell>
          <cell r="K104">
            <v>34.235839393380218</v>
          </cell>
          <cell r="L104">
            <v>4.3165484356023853</v>
          </cell>
          <cell r="R104" t="str">
            <v>…</v>
          </cell>
        </row>
        <row r="105">
          <cell r="B105" t="str">
            <v>Unit Value</v>
          </cell>
          <cell r="E105">
            <v>-1.7320637442106435</v>
          </cell>
          <cell r="F105">
            <v>-12.878677116212645</v>
          </cell>
          <cell r="G105">
            <v>9.0631592160238093</v>
          </cell>
          <cell r="H105">
            <v>25.056516290726826</v>
          </cell>
          <cell r="I105">
            <v>17.35535140215887</v>
          </cell>
          <cell r="J105" t="str">
            <v>…</v>
          </cell>
          <cell r="K105">
            <v>-5.1928168678595625</v>
          </cell>
          <cell r="L105">
            <v>0.67877193897687427</v>
          </cell>
          <cell r="R105" t="str">
            <v>…</v>
          </cell>
        </row>
        <row r="107">
          <cell r="B107" t="str">
            <v>Imports, f.o.b.</v>
          </cell>
        </row>
        <row r="108">
          <cell r="B108" t="str">
            <v>Value</v>
          </cell>
          <cell r="E108">
            <v>17.853366231935162</v>
          </cell>
          <cell r="F108">
            <v>15.283385673695204</v>
          </cell>
          <cell r="G108">
            <v>-13.127513296147352</v>
          </cell>
          <cell r="H108">
            <v>17.022547409287746</v>
          </cell>
          <cell r="I108">
            <v>14.469822636212815</v>
          </cell>
          <cell r="J108" t="str">
            <v>…</v>
          </cell>
          <cell r="K108">
            <v>17.010366737264505</v>
          </cell>
          <cell r="L108">
            <v>30.644507954653722</v>
          </cell>
          <cell r="R108">
            <v>30.56</v>
          </cell>
        </row>
        <row r="109">
          <cell r="B109" t="str">
            <v>Volume</v>
          </cell>
          <cell r="E109">
            <v>21.243830299192766</v>
          </cell>
          <cell r="F109">
            <v>14.050671799974147</v>
          </cell>
          <cell r="G109">
            <v>-10.8495677555276</v>
          </cell>
          <cell r="H109">
            <v>16.028645524140739</v>
          </cell>
          <cell r="I109">
            <v>6.3413046655184768</v>
          </cell>
          <cell r="J109" t="str">
            <v>…</v>
          </cell>
          <cell r="K109">
            <v>14.804928359416692</v>
          </cell>
          <cell r="L109">
            <v>32.982011721631579</v>
          </cell>
          <cell r="R109" t="str">
            <v>…</v>
          </cell>
        </row>
        <row r="110">
          <cell r="B110" t="str">
            <v>Unit Value</v>
          </cell>
        </row>
        <row r="112">
          <cell r="B112" t="str">
            <v>Terms of Trade</v>
          </cell>
          <cell r="E112">
            <v>1.0835490999616892</v>
          </cell>
          <cell r="F112">
            <v>-12.687465842439416</v>
          </cell>
          <cell r="G112">
            <v>11.749476610976984</v>
          </cell>
          <cell r="H112">
            <v>24.046804489664385</v>
          </cell>
          <cell r="I112">
            <v>9.4115734540051399</v>
          </cell>
          <cell r="J112" t="str">
            <v>…</v>
          </cell>
          <cell r="K112">
            <v>-6.8504550292327053</v>
          </cell>
          <cell r="L112">
            <v>6.8124540763298214</v>
          </cell>
          <cell r="R112" t="str">
            <v>…</v>
          </cell>
        </row>
        <row r="116">
          <cell r="B116" t="str">
            <v>Source: Nicaragua Authorities and Fund staff estimates.</v>
          </cell>
        </row>
        <row r="117">
          <cell r="B117" t="str">
            <v>********************RED TABLE*************************</v>
          </cell>
        </row>
        <row r="118">
          <cell r="B118" t="str">
            <v>Table 45.     Nicaragua:       Detailed Balance of Payments</v>
          </cell>
        </row>
        <row r="120">
          <cell r="B120" t="str">
            <v>(In millions of U.S. dollars)</v>
          </cell>
        </row>
        <row r="123">
          <cell r="J123" t="str">
            <v>Jan. -</v>
          </cell>
          <cell r="R123" t="str">
            <v>Jan. -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 t="str">
            <v>Sept.</v>
          </cell>
          <cell r="K124">
            <v>1996</v>
          </cell>
          <cell r="L124">
            <v>1997</v>
          </cell>
          <cell r="R124" t="str">
            <v>Sept.</v>
          </cell>
        </row>
        <row r="125">
          <cell r="J125">
            <v>1996</v>
          </cell>
          <cell r="L125" t="str">
            <v>Est.</v>
          </cell>
          <cell r="R125">
            <v>1997</v>
          </cell>
        </row>
        <row r="128">
          <cell r="B128" t="str">
            <v>Current account</v>
          </cell>
          <cell r="D128">
            <v>-556.20000000000016</v>
          </cell>
          <cell r="E128">
            <v>-843.30000000000018</v>
          </cell>
          <cell r="F128">
            <v>-1089.2000000000003</v>
          </cell>
          <cell r="G128">
            <v>-876.9502</v>
          </cell>
          <cell r="H128">
            <v>-958.90323000000001</v>
          </cell>
          <cell r="I128">
            <v>-695.3146999999999</v>
          </cell>
          <cell r="J128">
            <v>-346.29999999999995</v>
          </cell>
          <cell r="K128">
            <v>-638.79460000000017</v>
          </cell>
          <cell r="L128">
            <v>-781.91480000000024</v>
          </cell>
          <cell r="R128">
            <v>-478.40000000000009</v>
          </cell>
        </row>
        <row r="130">
          <cell r="B130" t="str">
            <v>Trade account</v>
          </cell>
          <cell r="D130">
            <v>-334.70000000000016</v>
          </cell>
          <cell r="E130">
            <v>-492.4000000000002</v>
          </cell>
          <cell r="F130">
            <v>-611.00000000000023</v>
          </cell>
          <cell r="G130">
            <v>-500.35020000000003</v>
          </cell>
          <cell r="H130">
            <v>-499.77950000000004</v>
          </cell>
          <cell r="I130">
            <v>-471.11469999999997</v>
          </cell>
          <cell r="J130">
            <v>-345.79999999999995</v>
          </cell>
          <cell r="K130">
            <v>-490.4946000000001</v>
          </cell>
          <cell r="L130">
            <v>-742.30980000000022</v>
          </cell>
          <cell r="R130">
            <v>-484.70000000000005</v>
          </cell>
        </row>
        <row r="132">
          <cell r="B132" t="str">
            <v xml:space="preserve">Exports of goods </v>
          </cell>
          <cell r="D132">
            <v>390.4</v>
          </cell>
          <cell r="E132">
            <v>350.19999999999993</v>
          </cell>
          <cell r="F132">
            <v>309.29999999999995</v>
          </cell>
          <cell r="G132">
            <v>360.94980000000004</v>
          </cell>
          <cell r="H132">
            <v>452.70030000000003</v>
          </cell>
          <cell r="I132">
            <v>643.98529999999994</v>
          </cell>
          <cell r="J132">
            <v>612.80000000000007</v>
          </cell>
          <cell r="K132">
            <v>806.60540000000003</v>
          </cell>
          <cell r="L132">
            <v>866.16560000000004</v>
          </cell>
          <cell r="R132">
            <v>708.7</v>
          </cell>
        </row>
        <row r="133">
          <cell r="B133" t="str">
            <v xml:space="preserve">  and nonfactor services</v>
          </cell>
        </row>
        <row r="134">
          <cell r="B134" t="str">
            <v>Merchandise</v>
          </cell>
          <cell r="D134">
            <v>330.59999999999997</v>
          </cell>
          <cell r="E134">
            <v>272.39999999999998</v>
          </cell>
          <cell r="F134">
            <v>223.09999999999997</v>
          </cell>
          <cell r="G134">
            <v>266.94979999999998</v>
          </cell>
          <cell r="H134">
            <v>351.20030000000003</v>
          </cell>
          <cell r="I134">
            <v>526.38529999999992</v>
          </cell>
          <cell r="J134">
            <v>513.70000000000005</v>
          </cell>
          <cell r="K134">
            <v>669.9054000000001</v>
          </cell>
          <cell r="L134">
            <v>703.56560000000002</v>
          </cell>
          <cell r="R134">
            <v>593.5</v>
          </cell>
        </row>
        <row r="135">
          <cell r="B135" t="str">
            <v xml:space="preserve"> Freight and insurance</v>
          </cell>
          <cell r="D135">
            <v>6.6</v>
          </cell>
          <cell r="E135">
            <v>5.4</v>
          </cell>
          <cell r="F135">
            <v>4.5</v>
          </cell>
          <cell r="G135">
            <v>5.3</v>
          </cell>
          <cell r="H135">
            <v>7</v>
          </cell>
          <cell r="I135">
            <v>10.5</v>
          </cell>
          <cell r="J135" t="str">
            <v>…</v>
          </cell>
          <cell r="K135">
            <v>13.4</v>
          </cell>
          <cell r="L135">
            <v>14.1</v>
          </cell>
          <cell r="R135" t="str">
            <v>…</v>
          </cell>
        </row>
        <row r="136">
          <cell r="B136" t="str">
            <v xml:space="preserve"> Travel</v>
          </cell>
          <cell r="D136">
            <v>12.2</v>
          </cell>
          <cell r="E136">
            <v>15.8</v>
          </cell>
          <cell r="F136">
            <v>23.3</v>
          </cell>
          <cell r="G136">
            <v>36.6</v>
          </cell>
          <cell r="H136">
            <v>40.200000000000003</v>
          </cell>
          <cell r="I136">
            <v>49.5</v>
          </cell>
          <cell r="J136" t="str">
            <v>…</v>
          </cell>
          <cell r="K136">
            <v>58.4</v>
          </cell>
          <cell r="L136">
            <v>79.8</v>
          </cell>
          <cell r="R136" t="str">
            <v>…</v>
          </cell>
        </row>
        <row r="137">
          <cell r="B137" t="str">
            <v xml:space="preserve"> Other</v>
          </cell>
          <cell r="D137">
            <v>41</v>
          </cell>
          <cell r="E137">
            <v>56.599999999999994</v>
          </cell>
          <cell r="F137">
            <v>58.400000000000006</v>
          </cell>
          <cell r="G137">
            <v>52.1</v>
          </cell>
          <cell r="H137">
            <v>54.3</v>
          </cell>
          <cell r="I137">
            <v>57.599999999999994</v>
          </cell>
          <cell r="J137" t="str">
            <v>…</v>
          </cell>
          <cell r="K137">
            <v>64.900000000000006</v>
          </cell>
          <cell r="L137">
            <v>68.7</v>
          </cell>
          <cell r="R137" t="str">
            <v>…</v>
          </cell>
        </row>
        <row r="139">
          <cell r="B139" t="str">
            <v xml:space="preserve">Imports of goods </v>
          </cell>
          <cell r="D139">
            <v>725.10000000000014</v>
          </cell>
          <cell r="E139">
            <v>842.60000000000014</v>
          </cell>
          <cell r="F139">
            <v>920.30000000000018</v>
          </cell>
          <cell r="G139">
            <v>861.30000000000007</v>
          </cell>
          <cell r="H139">
            <v>952.47980000000007</v>
          </cell>
          <cell r="I139">
            <v>1115.0999999999999</v>
          </cell>
          <cell r="J139">
            <v>958.6</v>
          </cell>
          <cell r="K139">
            <v>1297.1000000000001</v>
          </cell>
          <cell r="L139">
            <v>1608.4754000000003</v>
          </cell>
          <cell r="R139">
            <v>1193.4000000000001</v>
          </cell>
        </row>
        <row r="140">
          <cell r="B140" t="str">
            <v xml:space="preserve">  and nonfactor services</v>
          </cell>
        </row>
        <row r="141">
          <cell r="B141" t="str">
            <v>Merchandise</v>
          </cell>
          <cell r="D141">
            <v>567.4</v>
          </cell>
          <cell r="E141">
            <v>668.7</v>
          </cell>
          <cell r="F141">
            <v>770.9</v>
          </cell>
          <cell r="G141">
            <v>669.7</v>
          </cell>
          <cell r="H141">
            <v>783.7</v>
          </cell>
          <cell r="I141">
            <v>897.1</v>
          </cell>
          <cell r="J141">
            <v>778.1</v>
          </cell>
          <cell r="K141">
            <v>1049.7</v>
          </cell>
          <cell r="L141">
            <v>1371.3754000000001</v>
          </cell>
          <cell r="R141">
            <v>1015.9</v>
          </cell>
        </row>
        <row r="142">
          <cell r="B142" t="str">
            <v xml:space="preserve"> Freight and insurance</v>
          </cell>
          <cell r="D142">
            <v>57.400000000000134</v>
          </cell>
          <cell r="E142">
            <v>66.200000000000045</v>
          </cell>
          <cell r="F142">
            <v>68.400000000000162</v>
          </cell>
          <cell r="G142">
            <v>61.899999999999956</v>
          </cell>
          <cell r="H142">
            <v>68.579799999999977</v>
          </cell>
          <cell r="I142">
            <v>77.400000000000006</v>
          </cell>
          <cell r="J142" t="str">
            <v>…</v>
          </cell>
          <cell r="K142">
            <v>86.4</v>
          </cell>
          <cell r="L142">
            <v>65.400000000000006</v>
          </cell>
          <cell r="R142" t="str">
            <v>…</v>
          </cell>
        </row>
        <row r="143">
          <cell r="B143" t="str">
            <v xml:space="preserve"> Travel</v>
          </cell>
          <cell r="D143">
            <v>14.7</v>
          </cell>
          <cell r="E143">
            <v>28.1</v>
          </cell>
          <cell r="F143">
            <v>30.2</v>
          </cell>
          <cell r="G143">
            <v>28.1</v>
          </cell>
          <cell r="H143">
            <v>30.1</v>
          </cell>
          <cell r="I143">
            <v>40</v>
          </cell>
          <cell r="J143" t="str">
            <v>…</v>
          </cell>
          <cell r="K143">
            <v>60</v>
          </cell>
          <cell r="L143">
            <v>65</v>
          </cell>
          <cell r="R143" t="str">
            <v>…</v>
          </cell>
        </row>
        <row r="144">
          <cell r="B144" t="str">
            <v xml:space="preserve"> Other</v>
          </cell>
          <cell r="D144">
            <v>85.6</v>
          </cell>
          <cell r="E144">
            <v>79.599999999999994</v>
          </cell>
          <cell r="F144">
            <v>50.8</v>
          </cell>
          <cell r="G144">
            <v>101.6</v>
          </cell>
          <cell r="H144">
            <v>70.099999999999994</v>
          </cell>
          <cell r="I144">
            <v>100.60000000000001</v>
          </cell>
          <cell r="J144" t="str">
            <v>…</v>
          </cell>
          <cell r="K144">
            <v>101</v>
          </cell>
          <cell r="L144">
            <v>106.69999999999999</v>
          </cell>
          <cell r="R144" t="str">
            <v>…</v>
          </cell>
        </row>
        <row r="146">
          <cell r="B146" t="str">
            <v>Factor services balance</v>
          </cell>
          <cell r="D146">
            <v>-221.5</v>
          </cell>
          <cell r="E146">
            <v>-350.9</v>
          </cell>
          <cell r="F146">
            <v>-478.2</v>
          </cell>
          <cell r="G146">
            <v>-376.6</v>
          </cell>
          <cell r="H146">
            <v>-459.12372999999997</v>
          </cell>
          <cell r="I146">
            <v>-224.2</v>
          </cell>
          <cell r="J146">
            <v>-0.5</v>
          </cell>
          <cell r="K146">
            <v>-148.30000000000001</v>
          </cell>
          <cell r="L146">
            <v>-39.605000000000018</v>
          </cell>
          <cell r="R146">
            <v>6.2999999999999829</v>
          </cell>
        </row>
        <row r="147">
          <cell r="B147" t="str">
            <v xml:space="preserve">   Receipts</v>
          </cell>
          <cell r="D147">
            <v>11.799999999999999</v>
          </cell>
          <cell r="E147">
            <v>34.1</v>
          </cell>
          <cell r="F147">
            <v>23.5</v>
          </cell>
          <cell r="G147">
            <v>45.4</v>
          </cell>
          <cell r="H147">
            <v>89.2</v>
          </cell>
          <cell r="I147">
            <v>127.2</v>
          </cell>
          <cell r="J147">
            <v>75.900000000000006</v>
          </cell>
          <cell r="K147">
            <v>162.5</v>
          </cell>
          <cell r="L147">
            <v>194.7</v>
          </cell>
          <cell r="R147">
            <v>129.19999999999999</v>
          </cell>
        </row>
        <row r="148">
          <cell r="B148" t="str">
            <v xml:space="preserve">     Official Interest</v>
          </cell>
          <cell r="D148">
            <v>0.1</v>
          </cell>
          <cell r="E148">
            <v>0.1</v>
          </cell>
          <cell r="F148">
            <v>4.7</v>
          </cell>
          <cell r="G148">
            <v>2.2999999999999998</v>
          </cell>
          <cell r="H148">
            <v>2.5</v>
          </cell>
          <cell r="I148">
            <v>7.2</v>
          </cell>
          <cell r="J148" t="str">
            <v>…</v>
          </cell>
          <cell r="K148">
            <v>10.5</v>
          </cell>
          <cell r="L148">
            <v>14.7</v>
          </cell>
          <cell r="R148" t="str">
            <v>…</v>
          </cell>
        </row>
        <row r="149">
          <cell r="B149" t="str">
            <v xml:space="preserve">     Private interest  and  </v>
          </cell>
        </row>
        <row r="150">
          <cell r="B150" t="str">
            <v xml:space="preserve">        profit remittances</v>
          </cell>
          <cell r="D150">
            <v>11.7</v>
          </cell>
          <cell r="E150">
            <v>10</v>
          </cell>
          <cell r="F150">
            <v>2.8</v>
          </cell>
          <cell r="G150">
            <v>3.1000000000000005</v>
          </cell>
          <cell r="H150">
            <v>6.7</v>
          </cell>
          <cell r="I150">
            <v>0</v>
          </cell>
          <cell r="J150" t="str">
            <v>…</v>
          </cell>
          <cell r="K150">
            <v>0</v>
          </cell>
          <cell r="L150">
            <v>0</v>
          </cell>
          <cell r="R150" t="str">
            <v>…</v>
          </cell>
        </row>
        <row r="151">
          <cell r="B151" t="str">
            <v xml:space="preserve">     Private transfers</v>
          </cell>
          <cell r="D151">
            <v>0</v>
          </cell>
          <cell r="E151">
            <v>24</v>
          </cell>
          <cell r="F151">
            <v>16</v>
          </cell>
          <cell r="G151">
            <v>40</v>
          </cell>
          <cell r="H151">
            <v>80</v>
          </cell>
          <cell r="I151">
            <v>120</v>
          </cell>
          <cell r="J151">
            <v>68</v>
          </cell>
          <cell r="K151">
            <v>152</v>
          </cell>
          <cell r="L151">
            <v>180</v>
          </cell>
          <cell r="R151">
            <v>114.8</v>
          </cell>
        </row>
        <row r="152">
          <cell r="B152" t="str">
            <v xml:space="preserve">   Expenditures</v>
          </cell>
          <cell r="D152">
            <v>233.3</v>
          </cell>
          <cell r="E152">
            <v>385</v>
          </cell>
          <cell r="F152">
            <v>501.7</v>
          </cell>
          <cell r="G152">
            <v>422</v>
          </cell>
          <cell r="H152">
            <v>548.32372999999995</v>
          </cell>
          <cell r="I152">
            <v>351.4</v>
          </cell>
          <cell r="J152">
            <v>76.400000000000006</v>
          </cell>
          <cell r="K152">
            <v>310.8</v>
          </cell>
          <cell r="L152">
            <v>234.30500000000001</v>
          </cell>
          <cell r="R152">
            <v>122.9</v>
          </cell>
        </row>
        <row r="153">
          <cell r="B153" t="str">
            <v xml:space="preserve">     Official Interest</v>
          </cell>
          <cell r="D153">
            <v>233.3</v>
          </cell>
          <cell r="E153">
            <v>373</v>
          </cell>
          <cell r="F153">
            <v>489.7</v>
          </cell>
          <cell r="G153">
            <v>412</v>
          </cell>
          <cell r="H153">
            <v>538.32372999999995</v>
          </cell>
          <cell r="I153">
            <v>336.4</v>
          </cell>
          <cell r="J153">
            <v>59.9</v>
          </cell>
          <cell r="K153">
            <v>288.8</v>
          </cell>
          <cell r="L153">
            <v>211.20500000000001</v>
          </cell>
          <cell r="R153">
            <v>105.5</v>
          </cell>
        </row>
        <row r="154">
          <cell r="B154" t="str">
            <v xml:space="preserve">     Private interest  and  </v>
          </cell>
        </row>
        <row r="155">
          <cell r="B155" t="str">
            <v xml:space="preserve">        profit remittances</v>
          </cell>
          <cell r="D155">
            <v>0</v>
          </cell>
          <cell r="E155">
            <v>12</v>
          </cell>
          <cell r="F155">
            <v>12</v>
          </cell>
          <cell r="G155">
            <v>10</v>
          </cell>
          <cell r="H155">
            <v>10</v>
          </cell>
          <cell r="I155">
            <v>15</v>
          </cell>
          <cell r="J155">
            <v>16.500000000000007</v>
          </cell>
          <cell r="K155">
            <v>22</v>
          </cell>
          <cell r="L155">
            <v>23.1</v>
          </cell>
          <cell r="R155">
            <v>17.400000000000006</v>
          </cell>
        </row>
        <row r="158">
          <cell r="B158" t="str">
            <v>Capital account</v>
          </cell>
          <cell r="F158">
            <v>-62.899999999999807</v>
          </cell>
          <cell r="G158">
            <v>-94.449799999999811</v>
          </cell>
          <cell r="H158">
            <v>-285.4967700000002</v>
          </cell>
          <cell r="I158">
            <v>20.314700000000471</v>
          </cell>
          <cell r="J158">
            <v>285.39459999999917</v>
          </cell>
          <cell r="K158">
            <v>105.69459999999913</v>
          </cell>
          <cell r="L158">
            <v>522.07226000000014</v>
          </cell>
        </row>
        <row r="159">
          <cell r="B159" t="str">
            <v xml:space="preserve">   Official transfers</v>
          </cell>
          <cell r="D159">
            <v>201.6</v>
          </cell>
          <cell r="E159">
            <v>482.5</v>
          </cell>
          <cell r="F159">
            <v>310.89999999999998</v>
          </cell>
          <cell r="G159">
            <v>242.7</v>
          </cell>
          <cell r="H159">
            <v>245.4</v>
          </cell>
          <cell r="I159">
            <v>177</v>
          </cell>
          <cell r="J159">
            <v>123.6</v>
          </cell>
          <cell r="K159">
            <v>246.7</v>
          </cell>
          <cell r="L159">
            <v>192</v>
          </cell>
          <cell r="R159">
            <v>74.7</v>
          </cell>
        </row>
        <row r="160">
          <cell r="B160" t="str">
            <v xml:space="preserve">   Public sector capital</v>
          </cell>
          <cell r="F160">
            <v>-348.8</v>
          </cell>
          <cell r="G160">
            <v>-404.70000000000005</v>
          </cell>
          <cell r="H160">
            <v>-682.32999999999993</v>
          </cell>
          <cell r="I160">
            <v>-316.48</v>
          </cell>
          <cell r="J160">
            <v>67.400000000000006</v>
          </cell>
          <cell r="K160">
            <v>-235.40000000000003</v>
          </cell>
          <cell r="L160">
            <v>-29</v>
          </cell>
        </row>
        <row r="161">
          <cell r="B161" t="str">
            <v xml:space="preserve">     Disbursements</v>
          </cell>
          <cell r="D161">
            <v>220.8</v>
          </cell>
          <cell r="E161">
            <v>345.40000000000003</v>
          </cell>
          <cell r="F161">
            <v>404.3</v>
          </cell>
          <cell r="G161">
            <v>157</v>
          </cell>
          <cell r="H161">
            <v>337.90000000000003</v>
          </cell>
          <cell r="I161">
            <v>244</v>
          </cell>
          <cell r="J161">
            <v>214.1</v>
          </cell>
          <cell r="K161">
            <v>215.39999999999998</v>
          </cell>
          <cell r="L161">
            <v>204.7</v>
          </cell>
          <cell r="R161">
            <v>112.3</v>
          </cell>
        </row>
        <row r="162">
          <cell r="B162" t="str">
            <v xml:space="preserve">       Nonfinancial public sector</v>
          </cell>
          <cell r="D162">
            <v>214.2</v>
          </cell>
          <cell r="E162">
            <v>124.5</v>
          </cell>
          <cell r="F162">
            <v>351.5</v>
          </cell>
          <cell r="G162">
            <v>104.3</v>
          </cell>
          <cell r="H162">
            <v>247.3</v>
          </cell>
          <cell r="I162">
            <v>202.8</v>
          </cell>
          <cell r="J162">
            <v>214.1</v>
          </cell>
          <cell r="K162">
            <v>215.09999999999997</v>
          </cell>
          <cell r="L162">
            <v>173.39999999999998</v>
          </cell>
          <cell r="R162">
            <v>96.8</v>
          </cell>
        </row>
        <row r="163">
          <cell r="B163" t="str">
            <v xml:space="preserve">       Financial public sector</v>
          </cell>
          <cell r="D163">
            <v>6.6000000000000227</v>
          </cell>
          <cell r="E163">
            <v>220.90000000000003</v>
          </cell>
          <cell r="F163">
            <v>52.800000000000011</v>
          </cell>
          <cell r="G163">
            <v>52.7</v>
          </cell>
          <cell r="H163">
            <v>90.600000000000023</v>
          </cell>
          <cell r="I163">
            <v>41.199999999999989</v>
          </cell>
          <cell r="J163">
            <v>0</v>
          </cell>
          <cell r="K163">
            <v>0.30000000000001137</v>
          </cell>
          <cell r="L163">
            <v>31.300000000000011</v>
          </cell>
          <cell r="R163">
            <v>15.5</v>
          </cell>
        </row>
        <row r="164">
          <cell r="B164" t="str">
            <v xml:space="preserve">     Scheduled amortization 1/</v>
          </cell>
          <cell r="D164">
            <v>446</v>
          </cell>
          <cell r="E164">
            <v>753.3</v>
          </cell>
          <cell r="F164">
            <v>753.1</v>
          </cell>
          <cell r="G164">
            <v>561.70000000000005</v>
          </cell>
          <cell r="H164">
            <v>1020.23</v>
          </cell>
          <cell r="I164">
            <v>560.48</v>
          </cell>
          <cell r="J164">
            <v>146.69999999999999</v>
          </cell>
          <cell r="K164">
            <v>450.8</v>
          </cell>
          <cell r="L164">
            <v>233.7</v>
          </cell>
          <cell r="R164">
            <v>135.70000000000002</v>
          </cell>
        </row>
        <row r="165">
          <cell r="B165" t="str">
            <v xml:space="preserve">       Nonfinancial public sector</v>
          </cell>
          <cell r="D165">
            <v>345.3</v>
          </cell>
          <cell r="E165">
            <v>449.3</v>
          </cell>
          <cell r="F165">
            <v>646.1</v>
          </cell>
          <cell r="G165">
            <v>451.9</v>
          </cell>
          <cell r="H165">
            <v>827.4</v>
          </cell>
          <cell r="I165" t="str">
            <v>…</v>
          </cell>
          <cell r="J165">
            <v>84.4</v>
          </cell>
          <cell r="R165">
            <v>105.9</v>
          </cell>
        </row>
        <row r="166">
          <cell r="B166" t="str">
            <v xml:space="preserve">       Financial public sector</v>
          </cell>
          <cell r="D166">
            <v>100.69999999999999</v>
          </cell>
          <cell r="E166">
            <v>303.99999999999994</v>
          </cell>
          <cell r="F166">
            <v>107</v>
          </cell>
          <cell r="G166">
            <v>109.80000000000007</v>
          </cell>
          <cell r="H166">
            <v>192.83000000000004</v>
          </cell>
          <cell r="I166" t="str">
            <v>…</v>
          </cell>
          <cell r="J166">
            <v>62.299999999999983</v>
          </cell>
          <cell r="K166" t="str">
            <v>…</v>
          </cell>
          <cell r="L166" t="str">
            <v>…</v>
          </cell>
          <cell r="R166">
            <v>29.800000000000011</v>
          </cell>
        </row>
        <row r="167">
          <cell r="B167" t="str">
            <v xml:space="preserve">   Private &amp; errors and omissions</v>
          </cell>
          <cell r="F167">
            <v>-24.999999999999773</v>
          </cell>
          <cell r="G167">
            <v>67.550200000000245</v>
          </cell>
          <cell r="H167">
            <v>151.43322999999975</v>
          </cell>
          <cell r="I167">
            <v>159.79470000000049</v>
          </cell>
          <cell r="J167">
            <v>94.394599999999173</v>
          </cell>
          <cell r="K167">
            <v>94.394599999999173</v>
          </cell>
          <cell r="L167">
            <v>359.0722600000002</v>
          </cell>
        </row>
        <row r="169">
          <cell r="B169" t="str">
            <v>Overall balance</v>
          </cell>
          <cell r="D169">
            <v>-791.09999999999991</v>
          </cell>
          <cell r="E169">
            <v>-826.19999999999982</v>
          </cell>
          <cell r="F169">
            <v>-1152.0999999999999</v>
          </cell>
          <cell r="G169">
            <v>-971.4</v>
          </cell>
          <cell r="H169">
            <v>-1246.9000000000001</v>
          </cell>
          <cell r="I169">
            <v>-674.99999999999955</v>
          </cell>
          <cell r="J169">
            <v>46.799999999999955</v>
          </cell>
          <cell r="K169">
            <v>-533.10000000000082</v>
          </cell>
          <cell r="L169">
            <v>-122.70499999999998</v>
          </cell>
          <cell r="R169">
            <v>-5.0999999999999943</v>
          </cell>
        </row>
        <row r="171">
          <cell r="B171" t="str">
            <v>Change in net international reserves</v>
          </cell>
        </row>
        <row r="172">
          <cell r="B172" t="str">
            <v xml:space="preserve">   (- increase)</v>
          </cell>
          <cell r="D172">
            <v>197.8</v>
          </cell>
          <cell r="E172">
            <v>-15.800000000000182</v>
          </cell>
          <cell r="F172">
            <v>5</v>
          </cell>
          <cell r="G172">
            <v>100</v>
          </cell>
          <cell r="H172">
            <v>-69</v>
          </cell>
          <cell r="I172">
            <v>62.6</v>
          </cell>
          <cell r="J172">
            <v>-13.3</v>
          </cell>
          <cell r="K172">
            <v>2</v>
          </cell>
          <cell r="L172">
            <v>-58</v>
          </cell>
          <cell r="R172">
            <v>5.0999999999999943</v>
          </cell>
        </row>
        <row r="173">
          <cell r="B173" t="str">
            <v xml:space="preserve">   Of which:   IMF (net)</v>
          </cell>
          <cell r="D173" t="str">
            <v>--</v>
          </cell>
          <cell r="E173">
            <v>23.3</v>
          </cell>
          <cell r="F173" t="str">
            <v>--</v>
          </cell>
          <cell r="G173" t="str">
            <v>--</v>
          </cell>
          <cell r="H173">
            <v>27</v>
          </cell>
          <cell r="I173">
            <v>-12.916829250000001</v>
          </cell>
          <cell r="J173" t="str">
            <v>…</v>
          </cell>
          <cell r="K173">
            <v>-10.987875939999999</v>
          </cell>
          <cell r="L173">
            <v>0</v>
          </cell>
          <cell r="R173">
            <v>0</v>
          </cell>
        </row>
        <row r="175">
          <cell r="B175" t="str">
            <v>Net change in arrears</v>
          </cell>
          <cell r="D175">
            <v>593.29999999999995</v>
          </cell>
          <cell r="E175">
            <v>-1183.5</v>
          </cell>
          <cell r="F175">
            <v>1081.0999999999999</v>
          </cell>
          <cell r="G175">
            <v>779.4</v>
          </cell>
          <cell r="H175">
            <v>1272.8000000000002</v>
          </cell>
          <cell r="I175">
            <v>-1109.2000000000003</v>
          </cell>
          <cell r="J175">
            <v>-1280.2</v>
          </cell>
          <cell r="K175">
            <v>-3201.5</v>
          </cell>
          <cell r="L175">
            <v>-176.69499999999999</v>
          </cell>
          <cell r="R175" t="str">
            <v>…</v>
          </cell>
        </row>
        <row r="177">
          <cell r="B177" t="str">
            <v>Exceptional Financing</v>
          </cell>
          <cell r="D177" t="str">
            <v>--</v>
          </cell>
          <cell r="E177">
            <v>2025.5</v>
          </cell>
          <cell r="F177">
            <v>66</v>
          </cell>
          <cell r="G177">
            <v>92</v>
          </cell>
          <cell r="H177">
            <v>43.100000000000009</v>
          </cell>
          <cell r="I177">
            <v>1721.6</v>
          </cell>
          <cell r="J177">
            <v>1246.7</v>
          </cell>
          <cell r="K177">
            <v>3732.6000000000008</v>
          </cell>
          <cell r="L177">
            <v>357.4</v>
          </cell>
          <cell r="R177">
            <v>0</v>
          </cell>
        </row>
        <row r="180">
          <cell r="B180" t="str">
            <v>Source:  Nicaragua Authorities and Fund staff estimates.</v>
          </cell>
        </row>
        <row r="183">
          <cell r="F183" t="str">
            <v>Table 46:  Nicaragua:  Exports by Commodity</v>
          </cell>
        </row>
        <row r="184">
          <cell r="D184" t="str">
            <v>Table 46. Nicaragua: Exports by Commodity</v>
          </cell>
        </row>
        <row r="187">
          <cell r="F187">
            <v>1992</v>
          </cell>
          <cell r="G187">
            <v>1993</v>
          </cell>
          <cell r="H187">
            <v>1994</v>
          </cell>
          <cell r="I187">
            <v>1995</v>
          </cell>
          <cell r="J187">
            <v>1996</v>
          </cell>
          <cell r="K187">
            <v>1996</v>
          </cell>
          <cell r="L187">
            <v>1997</v>
          </cell>
          <cell r="R187" t="str">
            <v>Jan. -</v>
          </cell>
        </row>
        <row r="188">
          <cell r="L188" t="str">
            <v>Est.</v>
          </cell>
          <cell r="R188" t="str">
            <v>Sept.</v>
          </cell>
        </row>
        <row r="189">
          <cell r="D189">
            <v>1990</v>
          </cell>
          <cell r="E189">
            <v>1991</v>
          </cell>
          <cell r="R189">
            <v>1997</v>
          </cell>
        </row>
        <row r="191">
          <cell r="D191" t="str">
            <v>(In millions of U.S. dollars)</v>
          </cell>
        </row>
        <row r="193">
          <cell r="B193" t="str">
            <v>Total exports, f.o.b.</v>
          </cell>
          <cell r="D193">
            <v>330.59999999999997</v>
          </cell>
          <cell r="E193">
            <v>272.39999999999998</v>
          </cell>
          <cell r="F193">
            <v>223.09999999999997</v>
          </cell>
          <cell r="G193">
            <v>266.94979999999998</v>
          </cell>
          <cell r="H193">
            <v>344.05794490752271</v>
          </cell>
          <cell r="I193">
            <v>526.33219999999994</v>
          </cell>
          <cell r="J193">
            <v>513.75700000000006</v>
          </cell>
          <cell r="K193">
            <v>675.45460000000003</v>
          </cell>
          <cell r="L193">
            <v>703.56560000000002</v>
          </cell>
          <cell r="R193">
            <v>593.56299999999999</v>
          </cell>
        </row>
        <row r="195">
          <cell r="B195" t="str">
            <v>Agriculatural and fish products</v>
          </cell>
          <cell r="D195">
            <v>165.5</v>
          </cell>
          <cell r="E195">
            <v>144.5</v>
          </cell>
          <cell r="F195">
            <v>124.89999999999999</v>
          </cell>
          <cell r="G195">
            <v>105.44980000000001</v>
          </cell>
          <cell r="H195">
            <v>187.01467458374344</v>
          </cell>
          <cell r="I195">
            <v>277.90979999999996</v>
          </cell>
          <cell r="J195">
            <v>233.45699999999999</v>
          </cell>
          <cell r="K195">
            <v>281.57229999999998</v>
          </cell>
          <cell r="L195">
            <v>319.755</v>
          </cell>
          <cell r="R195">
            <v>244.74300000000002</v>
          </cell>
        </row>
        <row r="196">
          <cell r="B196" t="str">
            <v xml:space="preserve">    Cotton</v>
          </cell>
          <cell r="D196">
            <v>37.200000000000003</v>
          </cell>
          <cell r="E196">
            <v>44.4</v>
          </cell>
          <cell r="F196">
            <v>26.2</v>
          </cell>
          <cell r="G196">
            <v>0.4</v>
          </cell>
          <cell r="H196">
            <v>4.1301312224986466</v>
          </cell>
          <cell r="I196">
            <v>2.1949999999999998</v>
          </cell>
          <cell r="J196">
            <v>10.087</v>
          </cell>
          <cell r="K196">
            <v>10.087999999999999</v>
          </cell>
          <cell r="L196">
            <v>3.0152000000000001</v>
          </cell>
          <cell r="R196">
            <v>3.105</v>
          </cell>
        </row>
        <row r="197">
          <cell r="B197" t="str">
            <v xml:space="preserve">    Coffee</v>
          </cell>
          <cell r="D197">
            <v>71</v>
          </cell>
          <cell r="E197">
            <v>36.200000000000003</v>
          </cell>
          <cell r="F197">
            <v>45.3</v>
          </cell>
          <cell r="G197">
            <v>31.9</v>
          </cell>
          <cell r="H197">
            <v>71.798397844831825</v>
          </cell>
          <cell r="I197">
            <v>131.29499999999999</v>
          </cell>
          <cell r="J197">
            <v>102.56</v>
          </cell>
          <cell r="K197">
            <v>115.9623</v>
          </cell>
          <cell r="L197">
            <v>115.699</v>
          </cell>
          <cell r="R197">
            <v>107.97799999999999</v>
          </cell>
        </row>
        <row r="198">
          <cell r="B198" t="str">
            <v xml:space="preserve">    Seafood</v>
          </cell>
          <cell r="D198">
            <v>8.6999999999999993</v>
          </cell>
          <cell r="E198">
            <v>12.9</v>
          </cell>
          <cell r="F198">
            <v>21.1</v>
          </cell>
          <cell r="G198">
            <v>26.6</v>
          </cell>
          <cell r="H198">
            <v>41.399648682665003</v>
          </cell>
          <cell r="I198">
            <v>74.241</v>
          </cell>
          <cell r="J198">
            <v>53.94</v>
          </cell>
          <cell r="K198">
            <v>75.181000000000012</v>
          </cell>
          <cell r="L198">
            <v>79.432400000000001</v>
          </cell>
          <cell r="R198">
            <v>52.39</v>
          </cell>
        </row>
        <row r="199">
          <cell r="B199" t="str">
            <v xml:space="preserve">    Bananas</v>
          </cell>
          <cell r="D199">
            <v>27.1</v>
          </cell>
          <cell r="E199">
            <v>28.7</v>
          </cell>
          <cell r="F199">
            <v>10</v>
          </cell>
          <cell r="G199">
            <v>5.5498000000000003</v>
          </cell>
          <cell r="H199">
            <v>6.1951968337479686</v>
          </cell>
          <cell r="I199">
            <v>14.2788</v>
          </cell>
          <cell r="J199">
            <v>15.03</v>
          </cell>
          <cell r="K199">
            <v>21.640999999999998</v>
          </cell>
          <cell r="L199">
            <v>16.351500000000001</v>
          </cell>
          <cell r="R199">
            <v>20.86</v>
          </cell>
        </row>
        <row r="200">
          <cell r="B200" t="str">
            <v xml:space="preserve">    Other</v>
          </cell>
          <cell r="D200">
            <v>21.5</v>
          </cell>
          <cell r="E200">
            <v>22.3</v>
          </cell>
          <cell r="F200">
            <v>22.3</v>
          </cell>
          <cell r="G200">
            <v>41.000000000000007</v>
          </cell>
          <cell r="H200">
            <v>63.491299999999995</v>
          </cell>
          <cell r="I200">
            <v>55.9</v>
          </cell>
          <cell r="J200">
            <v>51.84</v>
          </cell>
          <cell r="K200">
            <v>58.7</v>
          </cell>
          <cell r="L200">
            <v>105.2569</v>
          </cell>
          <cell r="R200">
            <v>60.41</v>
          </cell>
        </row>
        <row r="202">
          <cell r="B202" t="str">
            <v>Manufactured products</v>
          </cell>
          <cell r="D202">
            <v>150.89999999999998</v>
          </cell>
          <cell r="E202">
            <v>117.4</v>
          </cell>
          <cell r="F202">
            <v>97.699999999999989</v>
          </cell>
          <cell r="G202">
            <v>127.1</v>
          </cell>
          <cell r="H202">
            <v>152.93919826256541</v>
          </cell>
          <cell r="I202">
            <v>239.19739999999999</v>
          </cell>
          <cell r="J202">
            <v>253.98000000000002</v>
          </cell>
          <cell r="K202">
            <v>371.28320000000002</v>
          </cell>
          <cell r="L202">
            <v>374.86189999999999</v>
          </cell>
          <cell r="R202">
            <v>327.17</v>
          </cell>
        </row>
        <row r="203">
          <cell r="B203" t="str">
            <v xml:space="preserve">  Foodstuffs</v>
          </cell>
          <cell r="D203">
            <v>95.6</v>
          </cell>
          <cell r="E203">
            <v>68.8</v>
          </cell>
          <cell r="F203">
            <v>59.9</v>
          </cell>
          <cell r="G203">
            <v>78.3</v>
          </cell>
          <cell r="H203">
            <v>77.739198262565409</v>
          </cell>
          <cell r="I203">
            <v>84.097399999999993</v>
          </cell>
          <cell r="J203">
            <v>67.400000000000006</v>
          </cell>
          <cell r="K203">
            <v>81.983199999999997</v>
          </cell>
          <cell r="L203">
            <v>95.489000000000004</v>
          </cell>
          <cell r="R203">
            <v>78.680000000000007</v>
          </cell>
        </row>
        <row r="204">
          <cell r="B204" t="str">
            <v xml:space="preserve">     Meat (beef)</v>
          </cell>
          <cell r="D204">
            <v>57</v>
          </cell>
          <cell r="E204">
            <v>37.5</v>
          </cell>
          <cell r="F204">
            <v>40.799999999999997</v>
          </cell>
          <cell r="G204">
            <v>60.8</v>
          </cell>
          <cell r="H204">
            <v>62.175683778698371</v>
          </cell>
          <cell r="I204">
            <v>54.4664</v>
          </cell>
          <cell r="J204">
            <v>29.27</v>
          </cell>
          <cell r="K204">
            <v>40.704599999999999</v>
          </cell>
          <cell r="L204">
            <v>44.106999999999999</v>
          </cell>
          <cell r="R204">
            <v>31.14</v>
          </cell>
        </row>
        <row r="205">
          <cell r="B205" t="str">
            <v xml:space="preserve">     Sugar</v>
          </cell>
          <cell r="D205">
            <v>38.6</v>
          </cell>
          <cell r="E205">
            <v>31.3</v>
          </cell>
          <cell r="F205">
            <v>19.100000000000001</v>
          </cell>
          <cell r="G205">
            <v>17.5</v>
          </cell>
          <cell r="H205">
            <v>15.563514483867042</v>
          </cell>
          <cell r="I205">
            <v>29.631</v>
          </cell>
          <cell r="J205">
            <v>38.130000000000003</v>
          </cell>
          <cell r="K205">
            <v>41.278599999999997</v>
          </cell>
          <cell r="L205">
            <v>51.381999999999998</v>
          </cell>
          <cell r="R205">
            <v>47.54</v>
          </cell>
        </row>
        <row r="206">
          <cell r="B206" t="str">
            <v xml:space="preserve">  Wood products</v>
          </cell>
          <cell r="D206">
            <v>2.2000000000000002</v>
          </cell>
          <cell r="E206">
            <v>2.2999999999999998</v>
          </cell>
          <cell r="F206">
            <v>1.3</v>
          </cell>
          <cell r="G206">
            <v>1.4</v>
          </cell>
          <cell r="H206">
            <v>5.0999999999999996</v>
          </cell>
          <cell r="I206" t="str">
            <v>...</v>
          </cell>
          <cell r="J206" t="str">
            <v>...</v>
          </cell>
          <cell r="K206" t="str">
            <v>...</v>
          </cell>
          <cell r="L206" t="str">
            <v>...</v>
          </cell>
          <cell r="R206" t="str">
            <v>...</v>
          </cell>
        </row>
        <row r="207">
          <cell r="B207" t="str">
            <v xml:space="preserve">  Textiles</v>
          </cell>
          <cell r="D207">
            <v>3.4</v>
          </cell>
          <cell r="E207">
            <v>2.7</v>
          </cell>
          <cell r="F207">
            <v>1.4</v>
          </cell>
          <cell r="G207">
            <v>2.2999999999999998</v>
          </cell>
          <cell r="H207">
            <v>3.4</v>
          </cell>
          <cell r="I207" t="str">
            <v>...</v>
          </cell>
          <cell r="J207" t="str">
            <v>...</v>
          </cell>
          <cell r="K207" t="str">
            <v>...</v>
          </cell>
          <cell r="L207" t="str">
            <v>...</v>
          </cell>
          <cell r="R207" t="str">
            <v>...</v>
          </cell>
        </row>
        <row r="208">
          <cell r="B208" t="str">
            <v xml:space="preserve">   Leather and leather goods</v>
          </cell>
          <cell r="D208">
            <v>5.0999999999999996</v>
          </cell>
          <cell r="E208">
            <v>3.9</v>
          </cell>
          <cell r="F208">
            <v>3</v>
          </cell>
          <cell r="G208">
            <v>0.5</v>
          </cell>
          <cell r="H208">
            <v>2.7</v>
          </cell>
          <cell r="I208" t="str">
            <v>...</v>
          </cell>
          <cell r="J208" t="str">
            <v>...</v>
          </cell>
          <cell r="K208" t="str">
            <v>...</v>
          </cell>
          <cell r="L208" t="str">
            <v>...</v>
          </cell>
          <cell r="R208" t="str">
            <v>...</v>
          </cell>
        </row>
        <row r="209">
          <cell r="B209" t="str">
            <v xml:space="preserve">  Chemical products</v>
          </cell>
          <cell r="D209">
            <v>11</v>
          </cell>
          <cell r="E209">
            <v>7.9</v>
          </cell>
          <cell r="F209">
            <v>6</v>
          </cell>
          <cell r="G209">
            <v>3</v>
          </cell>
          <cell r="H209">
            <v>4.5</v>
          </cell>
          <cell r="I209" t="str">
            <v>...</v>
          </cell>
          <cell r="J209" t="str">
            <v>...</v>
          </cell>
          <cell r="K209" t="str">
            <v>...</v>
          </cell>
          <cell r="L209" t="str">
            <v>...</v>
          </cell>
          <cell r="R209" t="str">
            <v>...</v>
          </cell>
        </row>
        <row r="210">
          <cell r="B210" t="str">
            <v xml:space="preserve">  Other</v>
          </cell>
          <cell r="D210">
            <v>33.6</v>
          </cell>
          <cell r="E210">
            <v>31.8</v>
          </cell>
          <cell r="F210">
            <v>26.1</v>
          </cell>
          <cell r="G210">
            <v>41.6</v>
          </cell>
          <cell r="H210">
            <v>59.5</v>
          </cell>
          <cell r="I210">
            <v>155.1</v>
          </cell>
          <cell r="J210">
            <v>186.58</v>
          </cell>
          <cell r="K210">
            <v>289.3</v>
          </cell>
          <cell r="L210">
            <v>279.37290000000002</v>
          </cell>
          <cell r="R210">
            <v>248.49</v>
          </cell>
        </row>
        <row r="212">
          <cell r="B212" t="str">
            <v>Minerals</v>
          </cell>
          <cell r="D212">
            <v>14.2</v>
          </cell>
          <cell r="E212">
            <v>10.5</v>
          </cell>
          <cell r="F212">
            <v>0.5</v>
          </cell>
          <cell r="G212">
            <v>34.400000000000006</v>
          </cell>
          <cell r="H212">
            <v>4.1040720612138335</v>
          </cell>
          <cell r="I212">
            <v>9.2249999999999996</v>
          </cell>
          <cell r="J212">
            <v>26.32</v>
          </cell>
          <cell r="K212">
            <v>22.5991</v>
          </cell>
          <cell r="L212">
            <v>8.9487000000000005</v>
          </cell>
          <cell r="R212">
            <v>21.65</v>
          </cell>
        </row>
        <row r="213">
          <cell r="B213" t="str">
            <v xml:space="preserve">  Gold</v>
          </cell>
          <cell r="D213">
            <v>14.1</v>
          </cell>
          <cell r="E213">
            <v>10.199999999999999</v>
          </cell>
          <cell r="F213">
            <v>0</v>
          </cell>
          <cell r="G213">
            <v>26.1</v>
          </cell>
          <cell r="H213">
            <v>4.0968934998032998</v>
          </cell>
          <cell r="I213">
            <v>9.09</v>
          </cell>
          <cell r="J213">
            <v>19.78</v>
          </cell>
          <cell r="K213">
            <v>21.499099999999999</v>
          </cell>
          <cell r="L213">
            <v>8.9029000000000007</v>
          </cell>
          <cell r="R213">
            <v>3.65</v>
          </cell>
        </row>
        <row r="214">
          <cell r="B214" t="str">
            <v xml:space="preserve">  Other</v>
          </cell>
          <cell r="D214">
            <v>0.1</v>
          </cell>
          <cell r="E214">
            <v>0.3</v>
          </cell>
          <cell r="F214">
            <v>0.5</v>
          </cell>
          <cell r="G214">
            <v>8.3000000000000007</v>
          </cell>
          <cell r="H214">
            <v>7.1785614105333616E-3</v>
          </cell>
          <cell r="I214">
            <v>0.13500000000000001</v>
          </cell>
          <cell r="J214">
            <v>6.54</v>
          </cell>
          <cell r="K214">
            <v>1.1000000000000001</v>
          </cell>
          <cell r="L214">
            <v>4.58E-2</v>
          </cell>
          <cell r="R214">
            <v>18</v>
          </cell>
        </row>
        <row r="216">
          <cell r="B216" t="str">
            <v>Memorandum item:</v>
          </cell>
        </row>
        <row r="217">
          <cell r="B217" t="str">
            <v xml:space="preserve">  Nontraditional exports</v>
          </cell>
          <cell r="D217">
            <v>68.8</v>
          </cell>
          <cell r="E217">
            <v>60.6</v>
          </cell>
          <cell r="F217">
            <v>51.6</v>
          </cell>
          <cell r="G217">
            <v>88.4</v>
          </cell>
          <cell r="H217">
            <v>139.0076</v>
          </cell>
          <cell r="I217">
            <v>195.59100000000001</v>
          </cell>
          <cell r="J217">
            <v>228.88</v>
          </cell>
          <cell r="K217">
            <v>324.51820000000004</v>
          </cell>
          <cell r="L217">
            <v>370.55010000000004</v>
          </cell>
          <cell r="R217">
            <v>316.09800000000001</v>
          </cell>
        </row>
        <row r="219">
          <cell r="C219" t="str">
            <v>(Shares in percent of total)</v>
          </cell>
        </row>
        <row r="221">
          <cell r="B221" t="str">
            <v>Agriculatural and fish products</v>
          </cell>
          <cell r="D221">
            <v>50.060496067755601</v>
          </cell>
          <cell r="E221">
            <v>53.046989720998539</v>
          </cell>
          <cell r="F221">
            <v>55.983863738233985</v>
          </cell>
          <cell r="G221">
            <v>39.501734033889527</v>
          </cell>
          <cell r="H221">
            <v>54.355575086054188</v>
          </cell>
          <cell r="I221">
            <v>52.801215658095778</v>
          </cell>
          <cell r="J221">
            <v>45.441132675564511</v>
          </cell>
          <cell r="K221">
            <v>41.686339836903912</v>
          </cell>
          <cell r="L221">
            <v>45.447787668982109</v>
          </cell>
          <cell r="R221">
            <v>46.499720138726083</v>
          </cell>
        </row>
        <row r="222">
          <cell r="B222" t="str">
            <v xml:space="preserve">    Cotton</v>
          </cell>
          <cell r="D222">
            <v>11.252268602540836</v>
          </cell>
          <cell r="E222">
            <v>16.29955947136564</v>
          </cell>
          <cell r="F222">
            <v>11.743612729717617</v>
          </cell>
          <cell r="G222">
            <v>0.14984090641761114</v>
          </cell>
          <cell r="H222">
            <v>1.2004173377274459</v>
          </cell>
          <cell r="I222">
            <v>0.41703699678644024</v>
          </cell>
          <cell r="J222">
            <v>1.9633795743902269</v>
          </cell>
          <cell r="K222">
            <v>1.493512665396016</v>
          </cell>
          <cell r="L222">
            <v>0.42855989548096157</v>
          </cell>
          <cell r="R222">
            <v>0.58993160593252714</v>
          </cell>
        </row>
        <row r="223">
          <cell r="B223" t="str">
            <v xml:space="preserve">    Coffee</v>
          </cell>
          <cell r="D223">
            <v>21.47610405323654</v>
          </cell>
          <cell r="E223">
            <v>13.289280469897214</v>
          </cell>
          <cell r="F223">
            <v>20.304796055580461</v>
          </cell>
          <cell r="G223">
            <v>11.949812286804486</v>
          </cell>
          <cell r="H223">
            <v>20.868112161784286</v>
          </cell>
          <cell r="I223">
            <v>24.945272206412604</v>
          </cell>
          <cell r="J223">
            <v>19.962745033157699</v>
          </cell>
          <cell r="K223">
            <v>17.168037644573005</v>
          </cell>
          <cell r="L223">
            <v>16.444664150720271</v>
          </cell>
          <cell r="R223">
            <v>20.515180336677101</v>
          </cell>
        </row>
        <row r="224">
          <cell r="B224" t="str">
            <v xml:space="preserve">    Seafood</v>
          </cell>
          <cell r="D224">
            <v>2.6315789473684212</v>
          </cell>
          <cell r="E224">
            <v>4.7356828193832605</v>
          </cell>
          <cell r="F224">
            <v>9.4576423128641878</v>
          </cell>
          <cell r="G224">
            <v>9.9644202767711398</v>
          </cell>
          <cell r="H224">
            <v>12.032754742458444</v>
          </cell>
          <cell r="I224">
            <v>14.105350195180916</v>
          </cell>
          <cell r="J224">
            <v>10.499127019193898</v>
          </cell>
          <cell r="K224">
            <v>11.13042978758306</v>
          </cell>
          <cell r="L224">
            <v>11.289977793115524</v>
          </cell>
          <cell r="R224">
            <v>9.9537896408390001</v>
          </cell>
        </row>
        <row r="225">
          <cell r="B225" t="str">
            <v xml:space="preserve">    Bananas</v>
          </cell>
          <cell r="D225">
            <v>8.1972171808832446</v>
          </cell>
          <cell r="E225">
            <v>10.535976505139502</v>
          </cell>
          <cell r="F225">
            <v>4.482294935006724</v>
          </cell>
          <cell r="G225">
            <v>2.0789676560911454</v>
          </cell>
          <cell r="H225">
            <v>1.8006260065911686</v>
          </cell>
          <cell r="I225">
            <v>2.7128874121704891</v>
          </cell>
          <cell r="J225">
            <v>2.9255075843248846</v>
          </cell>
          <cell r="K225">
            <v>3.2039162957806488</v>
          </cell>
          <cell r="L225">
            <v>2.3240903193675191</v>
          </cell>
          <cell r="R225">
            <v>3.9632764250410673</v>
          </cell>
        </row>
        <row r="226">
          <cell r="B226" t="str">
            <v xml:space="preserve">    Other</v>
          </cell>
          <cell r="D226">
            <v>6.5033272837265583</v>
          </cell>
          <cell r="E226">
            <v>8.1864904552129225</v>
          </cell>
          <cell r="F226">
            <v>9.9955177050649944</v>
          </cell>
          <cell r="G226">
            <v>15.358692907805141</v>
          </cell>
          <cell r="H226">
            <v>18.453664837492838</v>
          </cell>
          <cell r="I226">
            <v>10.620668847545335</v>
          </cell>
          <cell r="J226">
            <v>10.090373464497807</v>
          </cell>
          <cell r="K226">
            <v>8.6904434435711888</v>
          </cell>
          <cell r="L226">
            <v>14.960495510297831</v>
          </cell>
          <cell r="R226">
            <v>11.47754213023638</v>
          </cell>
        </row>
        <row r="228">
          <cell r="B228" t="str">
            <v>Manufactured products</v>
          </cell>
          <cell r="D228">
            <v>45.644283121597098</v>
          </cell>
          <cell r="E228">
            <v>43.098384728340683</v>
          </cell>
          <cell r="F228">
            <v>43.792021515015691</v>
          </cell>
          <cell r="G228">
            <v>47.611948014195924</v>
          </cell>
          <cell r="H228">
            <v>44.45158163799212</v>
          </cell>
          <cell r="I228">
            <v>45.446088990945263</v>
          </cell>
          <cell r="J228">
            <v>49.435822772244464</v>
          </cell>
          <cell r="K228">
            <v>54.96789865669728</v>
          </cell>
          <cell r="L228">
            <v>53.280305347504196</v>
          </cell>
          <cell r="R228">
            <v>62.16036183991784</v>
          </cell>
        </row>
        <row r="229">
          <cell r="B229" t="str">
            <v xml:space="preserve">  Foodstuffs</v>
          </cell>
          <cell r="D229">
            <v>28.917120387174833</v>
          </cell>
          <cell r="E229">
            <v>25.25697503671072</v>
          </cell>
          <cell r="F229">
            <v>26.848946660690277</v>
          </cell>
          <cell r="G229">
            <v>29.331357431247373</v>
          </cell>
          <cell r="H229">
            <v>22.594798176644478</v>
          </cell>
          <cell r="I229">
            <v>15.978007805716619</v>
          </cell>
          <cell r="J229">
            <v>13.119042660245992</v>
          </cell>
          <cell r="K229">
            <v>12.137484887955459</v>
          </cell>
          <cell r="L229">
            <v>13.572153044435373</v>
          </cell>
          <cell r="R229">
            <v>14.948733898477048</v>
          </cell>
        </row>
        <row r="230">
          <cell r="B230" t="str">
            <v xml:space="preserve">     Meat (beef)</v>
          </cell>
          <cell r="D230">
            <v>17.241379310344829</v>
          </cell>
          <cell r="E230">
            <v>13.766519823788547</v>
          </cell>
          <cell r="F230">
            <v>18.287763334827435</v>
          </cell>
          <cell r="G230">
            <v>22.775817775476888</v>
          </cell>
          <cell r="H230">
            <v>18.071282671705259</v>
          </cell>
          <cell r="I230">
            <v>10.348293340213653</v>
          </cell>
          <cell r="J230">
            <v>5.6972459742640966</v>
          </cell>
          <cell r="K230">
            <v>6.0262525416215977</v>
          </cell>
          <cell r="L230">
            <v>6.2690671630335535</v>
          </cell>
          <cell r="R230">
            <v>5.9164155261638953</v>
          </cell>
        </row>
        <row r="231">
          <cell r="B231" t="str">
            <v xml:space="preserve">     Sugar</v>
          </cell>
          <cell r="D231">
            <v>11.675741076830008</v>
          </cell>
          <cell r="E231">
            <v>11.490455212922175</v>
          </cell>
          <cell r="F231">
            <v>8.561183325862844</v>
          </cell>
          <cell r="G231">
            <v>6.5555396557704855</v>
          </cell>
          <cell r="H231">
            <v>4.5235155049392244</v>
          </cell>
          <cell r="I231">
            <v>5.6297144655029658</v>
          </cell>
          <cell r="J231">
            <v>7.4217966859818931</v>
          </cell>
          <cell r="K231">
            <v>6.1112323463338614</v>
          </cell>
          <cell r="L231">
            <v>7.3030858814018194</v>
          </cell>
          <cell r="R231">
            <v>9.032318372313151</v>
          </cell>
        </row>
        <row r="232">
          <cell r="B232" t="str">
            <v xml:space="preserve">  Wood products</v>
          </cell>
          <cell r="D232">
            <v>0.66545674531155485</v>
          </cell>
          <cell r="E232">
            <v>0.84434654919236418</v>
          </cell>
          <cell r="F232">
            <v>0.58269834155087419</v>
          </cell>
          <cell r="G232">
            <v>0.52444317246163885</v>
          </cell>
          <cell r="H232">
            <v>1.4823084528307575</v>
          </cell>
          <cell r="I232" t="str">
            <v>…</v>
          </cell>
          <cell r="J232" t="str">
            <v>…</v>
          </cell>
          <cell r="K232" t="str">
            <v>…</v>
          </cell>
          <cell r="L232" t="str">
            <v>…</v>
          </cell>
          <cell r="R232" t="str">
            <v>…</v>
          </cell>
        </row>
        <row r="233">
          <cell r="B233" t="str">
            <v xml:space="preserve">  Textiles</v>
          </cell>
          <cell r="D233">
            <v>1.0284331518451302</v>
          </cell>
          <cell r="E233">
            <v>0.99118942731277537</v>
          </cell>
          <cell r="F233">
            <v>0.62752129090094133</v>
          </cell>
          <cell r="G233">
            <v>0.8615852119012638</v>
          </cell>
          <cell r="H233">
            <v>0.98820563522050497</v>
          </cell>
          <cell r="I233" t="str">
            <v>…</v>
          </cell>
          <cell r="J233" t="str">
            <v>…</v>
          </cell>
          <cell r="K233" t="str">
            <v>…</v>
          </cell>
          <cell r="L233" t="str">
            <v>…</v>
          </cell>
          <cell r="R233" t="str">
            <v>…</v>
          </cell>
        </row>
        <row r="234">
          <cell r="B234" t="str">
            <v xml:space="preserve">   Leather and leather goods</v>
          </cell>
          <cell r="D234">
            <v>1.5426497277676952</v>
          </cell>
          <cell r="E234">
            <v>1.4317180616740088</v>
          </cell>
          <cell r="F234">
            <v>1.3446884805020174</v>
          </cell>
          <cell r="G234">
            <v>0.1873011330220139</v>
          </cell>
          <cell r="H234">
            <v>0.78475153385157759</v>
          </cell>
          <cell r="I234" t="str">
            <v>…</v>
          </cell>
          <cell r="J234" t="str">
            <v>…</v>
          </cell>
          <cell r="K234" t="str">
            <v>…</v>
          </cell>
          <cell r="L234" t="str">
            <v>…</v>
          </cell>
          <cell r="R234" t="str">
            <v>…</v>
          </cell>
        </row>
        <row r="235">
          <cell r="B235" t="str">
            <v xml:space="preserve">  Chemical products</v>
          </cell>
          <cell r="D235">
            <v>3.3272837265577739</v>
          </cell>
          <cell r="E235">
            <v>2.9001468428781205</v>
          </cell>
          <cell r="F235">
            <v>2.6893769610040348</v>
          </cell>
          <cell r="G235">
            <v>1.1238067981320832</v>
          </cell>
          <cell r="H235">
            <v>1.3079192230859624</v>
          </cell>
          <cell r="I235" t="str">
            <v>…</v>
          </cell>
          <cell r="J235" t="str">
            <v>…</v>
          </cell>
          <cell r="K235" t="str">
            <v>…</v>
          </cell>
          <cell r="L235" t="str">
            <v>…</v>
          </cell>
          <cell r="R235" t="str">
            <v>…</v>
          </cell>
        </row>
        <row r="236">
          <cell r="B236" t="str">
            <v xml:space="preserve">  Other</v>
          </cell>
          <cell r="D236">
            <v>10.16333938294011</v>
          </cell>
          <cell r="E236">
            <v>11.674008810572689</v>
          </cell>
          <cell r="F236">
            <v>11.698789780367552</v>
          </cell>
          <cell r="G236">
            <v>15.583454267431557</v>
          </cell>
          <cell r="H236">
            <v>17.293598616358839</v>
          </cell>
          <cell r="I236">
            <v>29.468081185228645</v>
          </cell>
          <cell r="J236">
            <v>36.316780111998469</v>
          </cell>
          <cell r="K236">
            <v>42.83041376874182</v>
          </cell>
          <cell r="L236">
            <v>39.708152303068829</v>
          </cell>
          <cell r="R236">
            <v>47.211627941440796</v>
          </cell>
        </row>
        <row r="238">
          <cell r="B238" t="str">
            <v>Minerals</v>
          </cell>
          <cell r="D238">
            <v>4.295220810647308</v>
          </cell>
          <cell r="E238">
            <v>3.8546255506607929</v>
          </cell>
          <cell r="F238">
            <v>0.22411474675033621</v>
          </cell>
          <cell r="G238">
            <v>12.886317951914558</v>
          </cell>
          <cell r="H238">
            <v>1.1928432759536893</v>
          </cell>
          <cell r="I238">
            <v>1.7526953509589573</v>
          </cell>
          <cell r="J238">
            <v>5.1230445521910157</v>
          </cell>
          <cell r="K238">
            <v>3.3457615063988011</v>
          </cell>
          <cell r="L238">
            <v>1.2719069835136909</v>
          </cell>
          <cell r="R238">
            <v>4.1133717450689886</v>
          </cell>
        </row>
        <row r="239">
          <cell r="B239" t="str">
            <v xml:space="preserve">  Gold</v>
          </cell>
          <cell r="D239">
            <v>4.2649727767695103</v>
          </cell>
          <cell r="E239">
            <v>3.7444933920704844</v>
          </cell>
          <cell r="F239">
            <v>0</v>
          </cell>
          <cell r="G239">
            <v>9.7771191437491254</v>
          </cell>
          <cell r="H239">
            <v>1.1907568362952581</v>
          </cell>
          <cell r="I239">
            <v>1.7270461507010213</v>
          </cell>
          <cell r="J239">
            <v>3.8500691961374733</v>
          </cell>
          <cell r="K239">
            <v>3.1829082221070073</v>
          </cell>
          <cell r="L239">
            <v>1.2653972849155788</v>
          </cell>
          <cell r="R239">
            <v>0.69347837734419449</v>
          </cell>
        </row>
        <row r="240">
          <cell r="B240" t="str">
            <v xml:space="preserve">  Other</v>
          </cell>
          <cell r="D240">
            <v>3.0248033877797946E-2</v>
          </cell>
          <cell r="E240">
            <v>0.11013215859030838</v>
          </cell>
          <cell r="F240">
            <v>0.22411474675033621</v>
          </cell>
          <cell r="G240">
            <v>3.1091988081654307</v>
          </cell>
          <cell r="H240">
            <v>2.0864396584310365E-3</v>
          </cell>
          <cell r="I240">
            <v>2.5649200257935961E-2</v>
          </cell>
          <cell r="J240">
            <v>1.2729753560535426</v>
          </cell>
          <cell r="K240">
            <v>0.16285328429179402</v>
          </cell>
          <cell r="L240">
            <v>6.509698598112245E-3</v>
          </cell>
          <cell r="R240">
            <v>3.4198933677247947</v>
          </cell>
        </row>
        <row r="242">
          <cell r="B242" t="str">
            <v>Memorandum item:</v>
          </cell>
        </row>
        <row r="243">
          <cell r="B243" t="str">
            <v xml:space="preserve">  Nontraditional exports</v>
          </cell>
          <cell r="D243">
            <v>20.810647307924988</v>
          </cell>
          <cell r="E243">
            <v>22.246696035242294</v>
          </cell>
          <cell r="F243">
            <v>23.128641864634698</v>
          </cell>
          <cell r="G243">
            <v>33.11484031829206</v>
          </cell>
          <cell r="H243">
            <v>40.40238048778761</v>
          </cell>
          <cell r="I243">
            <v>37.16113131592558</v>
          </cell>
          <cell r="J243">
            <v>44.550244570876885</v>
          </cell>
          <cell r="K243">
            <v>48.044413347692064</v>
          </cell>
          <cell r="L243">
            <v>52.66745560044437</v>
          </cell>
          <cell r="R243">
            <v>60.056747430615118</v>
          </cell>
        </row>
        <row r="247">
          <cell r="B247" t="str">
            <v>Source:  Central Bank of Nicaragua and Fund staff estimates.</v>
          </cell>
        </row>
        <row r="251">
          <cell r="F251" t="str">
            <v>Table 47.  Nicaragua: Exports by Destination</v>
          </cell>
        </row>
        <row r="252">
          <cell r="D252" t="str">
            <v>Table 47.  Nicaragua:  Exports by Destination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  <cell r="I255">
            <v>1995</v>
          </cell>
          <cell r="K255">
            <v>1996</v>
          </cell>
        </row>
        <row r="258">
          <cell r="C258" t="str">
            <v xml:space="preserve"> (In millions of U.S. dollars)</v>
          </cell>
        </row>
        <row r="260">
          <cell r="B260" t="str">
            <v>Total exports, f.o.b.</v>
          </cell>
          <cell r="D260">
            <v>330.59999999999997</v>
          </cell>
          <cell r="E260">
            <v>272.39999999999998</v>
          </cell>
          <cell r="F260">
            <v>223.09999999999997</v>
          </cell>
          <cell r="G260">
            <v>266.90000000000003</v>
          </cell>
          <cell r="H260">
            <v>351.20000000000005</v>
          </cell>
          <cell r="I260">
            <v>526.40000000000009</v>
          </cell>
          <cell r="K260">
            <v>670.40000000000009</v>
          </cell>
        </row>
        <row r="262">
          <cell r="B262" t="str">
            <v>Western Hemisphere</v>
          </cell>
          <cell r="D262">
            <v>170.2</v>
          </cell>
          <cell r="E262">
            <v>157.9</v>
          </cell>
          <cell r="F262">
            <v>139.1</v>
          </cell>
          <cell r="G262">
            <v>221.1</v>
          </cell>
          <cell r="H262">
            <v>258.3</v>
          </cell>
          <cell r="I262">
            <v>341.3</v>
          </cell>
          <cell r="K262">
            <v>456.2</v>
          </cell>
        </row>
        <row r="263">
          <cell r="B263" t="str">
            <v>Central American Common Market</v>
          </cell>
          <cell r="D263">
            <v>43.7</v>
          </cell>
          <cell r="E263">
            <v>51.2</v>
          </cell>
          <cell r="F263">
            <v>41.7</v>
          </cell>
          <cell r="G263">
            <v>56.8</v>
          </cell>
          <cell r="H263">
            <v>86.6</v>
          </cell>
          <cell r="I263">
            <v>82.3</v>
          </cell>
          <cell r="K263">
            <v>100.8</v>
          </cell>
        </row>
        <row r="264">
          <cell r="B264" t="str">
            <v xml:space="preserve">   Canada</v>
          </cell>
          <cell r="D264">
            <v>61.4</v>
          </cell>
          <cell r="E264">
            <v>32.700000000000003</v>
          </cell>
          <cell r="F264">
            <v>9.5</v>
          </cell>
          <cell r="G264">
            <v>29.1</v>
          </cell>
          <cell r="H264">
            <v>2.6</v>
          </cell>
          <cell r="I264">
            <v>6.1</v>
          </cell>
          <cell r="K264">
            <v>3.3</v>
          </cell>
        </row>
        <row r="265">
          <cell r="B265" t="str">
            <v xml:space="preserve">   Cuba</v>
          </cell>
          <cell r="D265">
            <v>7.6</v>
          </cell>
          <cell r="E265">
            <v>3</v>
          </cell>
          <cell r="F265">
            <v>0</v>
          </cell>
          <cell r="G265">
            <v>0</v>
          </cell>
          <cell r="H265">
            <v>0.9</v>
          </cell>
          <cell r="I265">
            <v>2.9</v>
          </cell>
          <cell r="K265">
            <v>2.6</v>
          </cell>
        </row>
        <row r="266">
          <cell r="B266" t="str">
            <v xml:space="preserve">   Mexico</v>
          </cell>
          <cell r="D266">
            <v>21.6</v>
          </cell>
          <cell r="E266">
            <v>12.9</v>
          </cell>
          <cell r="F266">
            <v>14.8</v>
          </cell>
          <cell r="G266">
            <v>10</v>
          </cell>
          <cell r="H266">
            <v>11</v>
          </cell>
          <cell r="I266">
            <v>11.1</v>
          </cell>
          <cell r="K266">
            <v>11.7</v>
          </cell>
        </row>
        <row r="267">
          <cell r="B267" t="str">
            <v xml:space="preserve">   United States</v>
          </cell>
          <cell r="D267">
            <v>25.3</v>
          </cell>
          <cell r="E267">
            <v>52.6</v>
          </cell>
          <cell r="F267">
            <v>52</v>
          </cell>
          <cell r="G267">
            <v>112.3</v>
          </cell>
          <cell r="H267">
            <v>141.1</v>
          </cell>
          <cell r="I267">
            <v>215.1</v>
          </cell>
          <cell r="K267">
            <v>313.2</v>
          </cell>
        </row>
        <row r="268">
          <cell r="B268" t="str">
            <v xml:space="preserve">   Other</v>
          </cell>
          <cell r="D268">
            <v>10.6</v>
          </cell>
          <cell r="E268">
            <v>5.5</v>
          </cell>
          <cell r="F268">
            <v>21.1</v>
          </cell>
          <cell r="G268">
            <v>12.9</v>
          </cell>
          <cell r="H268">
            <v>16.100000000000001</v>
          </cell>
          <cell r="I268">
            <v>23.8</v>
          </cell>
          <cell r="K268">
            <v>24.6</v>
          </cell>
        </row>
        <row r="270">
          <cell r="B270" t="str">
            <v>Europe</v>
          </cell>
          <cell r="D270">
            <v>130.30000000000001</v>
          </cell>
          <cell r="E270">
            <v>76.59999999999998</v>
          </cell>
          <cell r="F270">
            <v>57.1</v>
          </cell>
          <cell r="G270">
            <v>41.4</v>
          </cell>
          <cell r="H270">
            <v>90.600000000000009</v>
          </cell>
          <cell r="I270">
            <v>172.70000000000002</v>
          </cell>
          <cell r="K270">
            <v>205.8</v>
          </cell>
        </row>
        <row r="271">
          <cell r="B271" t="str">
            <v xml:space="preserve">   Belgium</v>
          </cell>
          <cell r="D271">
            <v>43.4</v>
          </cell>
          <cell r="E271">
            <v>38.9</v>
          </cell>
          <cell r="F271">
            <v>17.8</v>
          </cell>
          <cell r="G271">
            <v>11.9</v>
          </cell>
          <cell r="H271">
            <v>9.6999999999999993</v>
          </cell>
          <cell r="I271">
            <v>18.2</v>
          </cell>
          <cell r="K271">
            <v>15.1</v>
          </cell>
        </row>
        <row r="272">
          <cell r="B272" t="str">
            <v xml:space="preserve">   France</v>
          </cell>
          <cell r="D272">
            <v>4.4000000000000004</v>
          </cell>
          <cell r="E272">
            <v>0.3</v>
          </cell>
          <cell r="F272">
            <v>1.6</v>
          </cell>
          <cell r="G272">
            <v>2.2999999999999998</v>
          </cell>
          <cell r="H272">
            <v>4.4000000000000004</v>
          </cell>
          <cell r="I272">
            <v>10.3</v>
          </cell>
          <cell r="K272">
            <v>10.7</v>
          </cell>
        </row>
        <row r="273">
          <cell r="B273" t="str">
            <v xml:space="preserve">   Germany</v>
          </cell>
          <cell r="D273">
            <v>47.1</v>
          </cell>
          <cell r="E273">
            <v>25.2</v>
          </cell>
          <cell r="F273">
            <v>26</v>
          </cell>
          <cell r="G273">
            <v>16.2</v>
          </cell>
          <cell r="H273">
            <v>44.5</v>
          </cell>
          <cell r="I273">
            <v>60.2</v>
          </cell>
          <cell r="K273">
            <v>47.4</v>
          </cell>
        </row>
        <row r="274">
          <cell r="B274" t="str">
            <v xml:space="preserve">   Italy</v>
          </cell>
          <cell r="D274">
            <v>0.3</v>
          </cell>
          <cell r="E274">
            <v>1.1000000000000001</v>
          </cell>
          <cell r="F274">
            <v>1.4</v>
          </cell>
          <cell r="G274">
            <v>0.9</v>
          </cell>
          <cell r="H274">
            <v>3.7</v>
          </cell>
          <cell r="I274">
            <v>8.3000000000000007</v>
          </cell>
          <cell r="K274">
            <v>3.1</v>
          </cell>
        </row>
        <row r="275">
          <cell r="B275" t="str">
            <v xml:space="preserve">   Netherlands</v>
          </cell>
          <cell r="D275">
            <v>6.6</v>
          </cell>
          <cell r="E275">
            <v>2.7</v>
          </cell>
          <cell r="F275">
            <v>4.5999999999999996</v>
          </cell>
          <cell r="G275">
            <v>3.6</v>
          </cell>
          <cell r="H275">
            <v>3.3</v>
          </cell>
          <cell r="I275">
            <v>17.5</v>
          </cell>
          <cell r="K275">
            <v>17.2</v>
          </cell>
        </row>
        <row r="276">
          <cell r="B276" t="str">
            <v xml:space="preserve">   Spain</v>
          </cell>
          <cell r="D276">
            <v>12.2</v>
          </cell>
          <cell r="E276">
            <v>2.6</v>
          </cell>
          <cell r="F276">
            <v>4.9000000000000004</v>
          </cell>
          <cell r="G276">
            <v>3.2</v>
          </cell>
          <cell r="H276">
            <v>13.6</v>
          </cell>
          <cell r="I276">
            <v>39.5</v>
          </cell>
          <cell r="K276">
            <v>73</v>
          </cell>
        </row>
        <row r="277">
          <cell r="B277" t="str">
            <v xml:space="preserve">   United Kingdom</v>
          </cell>
          <cell r="D277">
            <v>1.2</v>
          </cell>
          <cell r="E277">
            <v>0.6</v>
          </cell>
          <cell r="F277">
            <v>0.3</v>
          </cell>
          <cell r="G277">
            <v>1.4</v>
          </cell>
          <cell r="H277">
            <v>4.9000000000000004</v>
          </cell>
          <cell r="I277">
            <v>9.9</v>
          </cell>
          <cell r="K277">
            <v>24.5</v>
          </cell>
        </row>
        <row r="278">
          <cell r="B278" t="str">
            <v xml:space="preserve">   Other</v>
          </cell>
          <cell r="D278">
            <v>15.100000000000001</v>
          </cell>
          <cell r="E278">
            <v>5.2</v>
          </cell>
          <cell r="F278">
            <v>0.5</v>
          </cell>
          <cell r="G278">
            <v>1.9</v>
          </cell>
          <cell r="H278">
            <v>6.5</v>
          </cell>
          <cell r="I278">
            <v>8.8000000000000007</v>
          </cell>
          <cell r="K278">
            <v>14.8</v>
          </cell>
        </row>
        <row r="280">
          <cell r="B280" t="str">
            <v>Asia</v>
          </cell>
          <cell r="D280">
            <v>29.900000000000002</v>
          </cell>
          <cell r="E280">
            <v>37.699999999999996</v>
          </cell>
          <cell r="F280">
            <v>24.7</v>
          </cell>
          <cell r="G280">
            <v>1.7999999999999998</v>
          </cell>
          <cell r="H280">
            <v>2</v>
          </cell>
          <cell r="I280">
            <v>12.2</v>
          </cell>
          <cell r="K280">
            <v>7.7</v>
          </cell>
        </row>
        <row r="281">
          <cell r="B281" t="str">
            <v xml:space="preserve">   China</v>
          </cell>
          <cell r="D281">
            <v>11.3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K281">
            <v>2</v>
          </cell>
        </row>
        <row r="282">
          <cell r="B282" t="str">
            <v xml:space="preserve">   Japan</v>
          </cell>
          <cell r="D282">
            <v>17.8</v>
          </cell>
          <cell r="E282">
            <v>35.799999999999997</v>
          </cell>
          <cell r="F282">
            <v>21.4</v>
          </cell>
          <cell r="G282">
            <v>1.4</v>
          </cell>
          <cell r="H282">
            <v>1.3</v>
          </cell>
          <cell r="I282">
            <v>7.2</v>
          </cell>
          <cell r="K282">
            <v>0.8</v>
          </cell>
        </row>
        <row r="283">
          <cell r="B283" t="str">
            <v xml:space="preserve">   Other</v>
          </cell>
          <cell r="D283">
            <v>0.8</v>
          </cell>
          <cell r="E283">
            <v>1.9</v>
          </cell>
          <cell r="F283">
            <v>3.3</v>
          </cell>
          <cell r="G283">
            <v>0.4</v>
          </cell>
          <cell r="H283">
            <v>0.7</v>
          </cell>
          <cell r="I283">
            <v>5</v>
          </cell>
          <cell r="K283">
            <v>4.9000000000000004</v>
          </cell>
        </row>
        <row r="285">
          <cell r="B285" t="str">
            <v>Other</v>
          </cell>
          <cell r="D285">
            <v>0.2</v>
          </cell>
          <cell r="E285">
            <v>0.2</v>
          </cell>
          <cell r="F285">
            <v>2.2000000000000002</v>
          </cell>
          <cell r="G285">
            <v>2.6</v>
          </cell>
          <cell r="H285">
            <v>0.3</v>
          </cell>
          <cell r="I285">
            <v>0.2</v>
          </cell>
          <cell r="K285">
            <v>0.7</v>
          </cell>
        </row>
        <row r="287">
          <cell r="C287" t="str">
            <v xml:space="preserve"> (In percent of total)</v>
          </cell>
        </row>
        <row r="289">
          <cell r="B289" t="str">
            <v>Western Hemisphere</v>
          </cell>
          <cell r="D289">
            <v>51.482153660012095</v>
          </cell>
          <cell r="E289">
            <v>57.966226138032319</v>
          </cell>
          <cell r="F289">
            <v>62.348722545943524</v>
          </cell>
          <cell r="G289">
            <v>82.840014986886459</v>
          </cell>
          <cell r="H289">
            <v>73.547835990888373</v>
          </cell>
          <cell r="I289">
            <v>73.547835990888373</v>
          </cell>
          <cell r="K289">
            <v>68.048926014319804</v>
          </cell>
        </row>
        <row r="290">
          <cell r="B290" t="str">
            <v>Central American Common Market</v>
          </cell>
          <cell r="D290">
            <v>13.218390804597705</v>
          </cell>
          <cell r="E290">
            <v>18.795888399412629</v>
          </cell>
          <cell r="F290">
            <v>18.691169878978041</v>
          </cell>
          <cell r="G290">
            <v>21.281378793555636</v>
          </cell>
          <cell r="H290">
            <v>24.658314350797262</v>
          </cell>
          <cell r="I290">
            <v>24.658314350797262</v>
          </cell>
          <cell r="K290">
            <v>15.035799522673029</v>
          </cell>
        </row>
        <row r="291">
          <cell r="B291" t="str">
            <v xml:space="preserve">   Canada</v>
          </cell>
          <cell r="D291">
            <v>18.572292800967936</v>
          </cell>
          <cell r="E291">
            <v>12.004405286343614</v>
          </cell>
          <cell r="F291">
            <v>4.2581801882563877</v>
          </cell>
          <cell r="G291">
            <v>10.90295991007868</v>
          </cell>
          <cell r="H291">
            <v>0.97414762083177209</v>
          </cell>
          <cell r="I291">
            <v>0.74031890660592248</v>
          </cell>
          <cell r="K291">
            <v>0.49224343675417653</v>
          </cell>
        </row>
        <row r="292">
          <cell r="B292" t="str">
            <v xml:space="preserve">   Cuba</v>
          </cell>
          <cell r="D292">
            <v>2.2988505747126435</v>
          </cell>
          <cell r="E292">
            <v>1.1013215859030838</v>
          </cell>
          <cell r="F292">
            <v>0</v>
          </cell>
          <cell r="G292">
            <v>0</v>
          </cell>
          <cell r="H292">
            <v>0.3372049456725365</v>
          </cell>
          <cell r="I292">
            <v>0.25626423690205008</v>
          </cell>
          <cell r="K292">
            <v>0.3878281622911694</v>
          </cell>
        </row>
        <row r="293">
          <cell r="B293" t="str">
            <v xml:space="preserve">   Mexico</v>
          </cell>
          <cell r="D293">
            <v>6.5335753176043561</v>
          </cell>
          <cell r="E293">
            <v>4.7356828193832605</v>
          </cell>
          <cell r="F293">
            <v>6.6337965038099522</v>
          </cell>
          <cell r="G293">
            <v>3.7467216185837384</v>
          </cell>
          <cell r="H293">
            <v>4.121393780442113</v>
          </cell>
          <cell r="I293">
            <v>3.1321184510250566</v>
          </cell>
          <cell r="K293">
            <v>1.7452267303102624</v>
          </cell>
        </row>
        <row r="294">
          <cell r="B294" t="str">
            <v xml:space="preserve">   United States</v>
          </cell>
          <cell r="D294">
            <v>7.652752571082881</v>
          </cell>
          <cell r="E294">
            <v>19.30983847283407</v>
          </cell>
          <cell r="F294">
            <v>23.307933662034966</v>
          </cell>
          <cell r="G294">
            <v>42.075683776695385</v>
          </cell>
          <cell r="H294">
            <v>52.866242038216548</v>
          </cell>
          <cell r="I294">
            <v>40.176537585421407</v>
          </cell>
          <cell r="K294">
            <v>46.718377088305481</v>
          </cell>
        </row>
        <row r="295">
          <cell r="B295" t="str">
            <v xml:space="preserve">   Other</v>
          </cell>
          <cell r="D295">
            <v>3.2062915910465826</v>
          </cell>
          <cell r="E295">
            <v>2.0190895741556534</v>
          </cell>
          <cell r="F295">
            <v>9.4576423128641878</v>
          </cell>
          <cell r="G295">
            <v>4.8332708879730228</v>
          </cell>
          <cell r="H295">
            <v>6.0322218059198196</v>
          </cell>
          <cell r="I295">
            <v>4.5842824601366736</v>
          </cell>
          <cell r="K295">
            <v>3.6694510739856803</v>
          </cell>
        </row>
        <row r="297">
          <cell r="B297" t="str">
            <v>Europe</v>
          </cell>
          <cell r="D297">
            <v>39.413188142770728</v>
          </cell>
          <cell r="E297">
            <v>28.120411160058733</v>
          </cell>
          <cell r="F297">
            <v>25.593904078888396</v>
          </cell>
          <cell r="G297">
            <v>15.511427500936678</v>
          </cell>
          <cell r="H297">
            <v>33.945297864368676</v>
          </cell>
          <cell r="I297">
            <v>25.797266514806378</v>
          </cell>
          <cell r="K297">
            <v>30.698090692124104</v>
          </cell>
        </row>
        <row r="298">
          <cell r="B298" t="str">
            <v xml:space="preserve">   Belgium</v>
          </cell>
          <cell r="D298">
            <v>13.127646702964308</v>
          </cell>
          <cell r="E298">
            <v>14.280469897209985</v>
          </cell>
          <cell r="F298">
            <v>7.9784849843119687</v>
          </cell>
          <cell r="G298">
            <v>4.4585987261146496</v>
          </cell>
          <cell r="H298">
            <v>3.6343199700262265</v>
          </cell>
          <cell r="I298">
            <v>2.7619589977220951</v>
          </cell>
          <cell r="K298">
            <v>2.2523866348448682</v>
          </cell>
        </row>
        <row r="299">
          <cell r="B299" t="str">
            <v xml:space="preserve">   France</v>
          </cell>
          <cell r="D299">
            <v>1.3309134906231097</v>
          </cell>
          <cell r="E299">
            <v>0.11013215859030838</v>
          </cell>
          <cell r="F299">
            <v>0.71716718960107584</v>
          </cell>
          <cell r="G299">
            <v>0.86174597227425975</v>
          </cell>
          <cell r="H299">
            <v>1.6485575121768452</v>
          </cell>
          <cell r="I299">
            <v>1.2528473804100226</v>
          </cell>
          <cell r="K299">
            <v>1.5960620525059663</v>
          </cell>
        </row>
        <row r="300">
          <cell r="B300" t="str">
            <v xml:space="preserve">   Germany</v>
          </cell>
          <cell r="D300">
            <v>14.246823956442833</v>
          </cell>
          <cell r="E300">
            <v>9.2511013215859048</v>
          </cell>
          <cell r="F300">
            <v>11.653966831017483</v>
          </cell>
          <cell r="G300">
            <v>6.0696890221056563</v>
          </cell>
          <cell r="H300">
            <v>16.672911202697637</v>
          </cell>
          <cell r="I300">
            <v>12.670842824601364</v>
          </cell>
          <cell r="K300">
            <v>7.0704057279236263</v>
          </cell>
        </row>
        <row r="301">
          <cell r="B301" t="str">
            <v xml:space="preserve">   Italy</v>
          </cell>
          <cell r="D301">
            <v>9.0744101633393831E-2</v>
          </cell>
          <cell r="E301">
            <v>0.40381791483113078</v>
          </cell>
          <cell r="F301">
            <v>0.62752129090094133</v>
          </cell>
          <cell r="G301">
            <v>0.3372049456725365</v>
          </cell>
          <cell r="H301">
            <v>1.3862869988759834</v>
          </cell>
          <cell r="I301">
            <v>1.0535307517084282</v>
          </cell>
          <cell r="K301">
            <v>0.46241050119331739</v>
          </cell>
        </row>
        <row r="302">
          <cell r="B302" t="str">
            <v xml:space="preserve">   Netherlands</v>
          </cell>
          <cell r="D302">
            <v>1.9963702359346642</v>
          </cell>
          <cell r="E302">
            <v>0.99118942731277537</v>
          </cell>
          <cell r="F302">
            <v>2.061855670103093</v>
          </cell>
          <cell r="G302">
            <v>1.348819782690146</v>
          </cell>
          <cell r="H302">
            <v>1.2364181341326337</v>
          </cell>
          <cell r="I302">
            <v>0.93963553530751687</v>
          </cell>
          <cell r="K302">
            <v>2.5656324582338899</v>
          </cell>
        </row>
        <row r="303">
          <cell r="B303" t="str">
            <v xml:space="preserve">   Spain</v>
          </cell>
          <cell r="D303">
            <v>3.6902601330913489</v>
          </cell>
          <cell r="E303">
            <v>0.95447870778267263</v>
          </cell>
          <cell r="F303">
            <v>2.1963245181532951</v>
          </cell>
          <cell r="G303">
            <v>1.1989509179467965</v>
          </cell>
          <cell r="H303">
            <v>5.0955414012738851</v>
          </cell>
          <cell r="I303">
            <v>3.8724373576309792</v>
          </cell>
          <cell r="K303">
            <v>10.889021479713602</v>
          </cell>
        </row>
        <row r="304">
          <cell r="B304" t="str">
            <v xml:space="preserve">   United Kingdom</v>
          </cell>
          <cell r="D304">
            <v>0.36297640653357532</v>
          </cell>
          <cell r="E304">
            <v>0.22026431718061676</v>
          </cell>
          <cell r="F304">
            <v>0.13446884805020173</v>
          </cell>
          <cell r="G304">
            <v>0.52454102660172341</v>
          </cell>
          <cell r="H304">
            <v>1.8358935931060323</v>
          </cell>
          <cell r="I304">
            <v>1.3952164009111616</v>
          </cell>
          <cell r="K304">
            <v>3.6545346062052499</v>
          </cell>
        </row>
        <row r="305">
          <cell r="B305" t="str">
            <v xml:space="preserve">   Other</v>
          </cell>
          <cell r="D305">
            <v>4.5674531155474902</v>
          </cell>
          <cell r="E305">
            <v>1.9089574155653453</v>
          </cell>
          <cell r="F305">
            <v>0.22411474675033621</v>
          </cell>
          <cell r="G305">
            <v>0.71187710753091027</v>
          </cell>
          <cell r="H305">
            <v>2.4353690520794302</v>
          </cell>
          <cell r="I305">
            <v>1.8507972665148062</v>
          </cell>
          <cell r="K305">
            <v>2.2076372315035795</v>
          </cell>
        </row>
        <row r="307">
          <cell r="B307" t="str">
            <v>Asia</v>
          </cell>
          <cell r="D307">
            <v>9.0441621294615864</v>
          </cell>
          <cell r="E307">
            <v>13.83994126284875</v>
          </cell>
          <cell r="F307">
            <v>11.071268489466608</v>
          </cell>
          <cell r="G307">
            <v>0.6744098913450729</v>
          </cell>
          <cell r="H307">
            <v>0.74934432371674775</v>
          </cell>
          <cell r="I307">
            <v>0.56947608200455579</v>
          </cell>
          <cell r="K307">
            <v>1.1485680190930787</v>
          </cell>
        </row>
        <row r="308">
          <cell r="B308" t="str">
            <v xml:space="preserve">   China</v>
          </cell>
          <cell r="D308">
            <v>3.4180278281911685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K308">
            <v>0.29832935560859186</v>
          </cell>
        </row>
        <row r="309">
          <cell r="B309" t="str">
            <v xml:space="preserve">   Japan</v>
          </cell>
          <cell r="D309">
            <v>5.3841500302480343</v>
          </cell>
          <cell r="E309">
            <v>13.142437591776797</v>
          </cell>
          <cell r="F309">
            <v>9.5921111609143885</v>
          </cell>
          <cell r="G309">
            <v>0.52454102660172341</v>
          </cell>
          <cell r="H309">
            <v>0.48707381041588604</v>
          </cell>
          <cell r="I309">
            <v>0.37015945330296124</v>
          </cell>
          <cell r="K309">
            <v>0.11933174224343673</v>
          </cell>
        </row>
        <row r="310">
          <cell r="B310" t="str">
            <v xml:space="preserve">   Other</v>
          </cell>
          <cell r="D310">
            <v>0.24198427102238357</v>
          </cell>
          <cell r="E310">
            <v>0.6975036710719531</v>
          </cell>
          <cell r="F310">
            <v>1.4791573285522188</v>
          </cell>
          <cell r="G310">
            <v>0.14986886474334957</v>
          </cell>
          <cell r="H310">
            <v>0.26227051330086171</v>
          </cell>
          <cell r="I310">
            <v>0.1993166287015945</v>
          </cell>
          <cell r="K310">
            <v>0.73090692124105017</v>
          </cell>
        </row>
        <row r="312">
          <cell r="B312" t="str">
            <v>Other</v>
          </cell>
          <cell r="D312">
            <v>6.0496067755595892E-2</v>
          </cell>
          <cell r="E312">
            <v>7.3421439060205582E-2</v>
          </cell>
          <cell r="F312">
            <v>0.98610488570147936</v>
          </cell>
          <cell r="G312">
            <v>0.97414762083177209</v>
          </cell>
          <cell r="H312">
            <v>0.11240164855751215</v>
          </cell>
          <cell r="I312">
            <v>8.5421412300683355E-2</v>
          </cell>
          <cell r="K312">
            <v>0.10441527446300713</v>
          </cell>
        </row>
        <row r="316">
          <cell r="B316" t="str">
            <v xml:space="preserve">    Source:    Central Bank of Nicaragua</v>
          </cell>
        </row>
        <row r="319">
          <cell r="B319" t="str">
            <v>Table 48.  Nicaragua: Merchandise Imports by Type of Goods</v>
          </cell>
        </row>
        <row r="323">
          <cell r="D323">
            <v>1990</v>
          </cell>
          <cell r="E323">
            <v>1991</v>
          </cell>
          <cell r="F323">
            <v>1992</v>
          </cell>
          <cell r="G323">
            <v>1993</v>
          </cell>
          <cell r="H323">
            <v>1994</v>
          </cell>
          <cell r="I323">
            <v>1995</v>
          </cell>
          <cell r="J323" t="str">
            <v>Jan. -</v>
          </cell>
          <cell r="K323">
            <v>1996</v>
          </cell>
          <cell r="L323">
            <v>1997</v>
          </cell>
          <cell r="R323" t="str">
            <v>Jan. -</v>
          </cell>
        </row>
        <row r="324">
          <cell r="J324" t="str">
            <v>Sept.</v>
          </cell>
          <cell r="L324" t="str">
            <v>Est.</v>
          </cell>
          <cell r="R324" t="str">
            <v>Sept.</v>
          </cell>
        </row>
        <row r="325">
          <cell r="J325">
            <v>1996</v>
          </cell>
          <cell r="R325">
            <v>1997</v>
          </cell>
        </row>
        <row r="326">
          <cell r="C326" t="str">
            <v>(In millions of U.S. dollars)</v>
          </cell>
        </row>
        <row r="328">
          <cell r="B328" t="str">
            <v>Total imports, c.i.f.</v>
          </cell>
          <cell r="D328">
            <v>637.50000000000011</v>
          </cell>
          <cell r="E328">
            <v>751.4</v>
          </cell>
          <cell r="F328">
            <v>855.1</v>
          </cell>
          <cell r="G328">
            <v>744</v>
          </cell>
          <cell r="H328">
            <v>870.27980000000002</v>
          </cell>
          <cell r="I328">
            <v>992.66</v>
          </cell>
          <cell r="J328">
            <v>859.38</v>
          </cell>
          <cell r="K328">
            <v>1159.9027000000001</v>
          </cell>
          <cell r="L328">
            <v>1453.8864000000001</v>
          </cell>
          <cell r="R328">
            <v>1094.0900000000001</v>
          </cell>
        </row>
        <row r="330">
          <cell r="B330" t="str">
            <v>Consumer goods</v>
          </cell>
          <cell r="D330">
            <v>158.70000000000002</v>
          </cell>
          <cell r="E330">
            <v>223.5</v>
          </cell>
          <cell r="F330">
            <v>292.8</v>
          </cell>
          <cell r="G330">
            <v>211.1</v>
          </cell>
          <cell r="H330">
            <v>225.31220000000002</v>
          </cell>
          <cell r="I330">
            <v>243.4</v>
          </cell>
          <cell r="J330">
            <v>209.03</v>
          </cell>
          <cell r="K330">
            <v>292.39210000000003</v>
          </cell>
          <cell r="L330">
            <v>332</v>
          </cell>
          <cell r="R330">
            <v>235.41</v>
          </cell>
        </row>
        <row r="331">
          <cell r="B331" t="str">
            <v>Nondurable</v>
          </cell>
          <cell r="D331">
            <v>128.80000000000001</v>
          </cell>
          <cell r="E331">
            <v>178.6</v>
          </cell>
          <cell r="F331">
            <v>242.7</v>
          </cell>
          <cell r="G331">
            <v>179.1</v>
          </cell>
          <cell r="H331">
            <v>188.26660000000001</v>
          </cell>
          <cell r="I331">
            <v>199.3</v>
          </cell>
          <cell r="J331">
            <v>170.97</v>
          </cell>
          <cell r="K331">
            <v>241.08670000000001</v>
          </cell>
          <cell r="R331">
            <v>195.63</v>
          </cell>
        </row>
        <row r="332">
          <cell r="B332" t="str">
            <v>Durable</v>
          </cell>
          <cell r="D332">
            <v>29.9</v>
          </cell>
          <cell r="E332">
            <v>44.9</v>
          </cell>
          <cell r="F332">
            <v>50.1</v>
          </cell>
          <cell r="G332">
            <v>32</v>
          </cell>
          <cell r="H332">
            <v>37.0456</v>
          </cell>
          <cell r="I332">
            <v>44.1</v>
          </cell>
          <cell r="J332">
            <v>38.06</v>
          </cell>
          <cell r="K332">
            <v>51.305399999999999</v>
          </cell>
          <cell r="R332">
            <v>39.78</v>
          </cell>
        </row>
        <row r="334">
          <cell r="B334" t="str">
            <v>Energy products</v>
          </cell>
          <cell r="D334">
            <v>121</v>
          </cell>
          <cell r="E334">
            <v>107.3</v>
          </cell>
          <cell r="F334">
            <v>121.4</v>
          </cell>
          <cell r="G334">
            <v>103.9</v>
          </cell>
          <cell r="H334">
            <v>121.2189</v>
          </cell>
          <cell r="I334">
            <v>153.36000000000001</v>
          </cell>
          <cell r="J334">
            <v>119.78</v>
          </cell>
          <cell r="K334">
            <v>176.3</v>
          </cell>
          <cell r="L334">
            <v>175.68639999999999</v>
          </cell>
          <cell r="R334">
            <v>105.38</v>
          </cell>
        </row>
        <row r="335">
          <cell r="B335" t="str">
            <v>Crude and partially</v>
          </cell>
        </row>
        <row r="336">
          <cell r="B336" t="str">
            <v xml:space="preserve">      refined oil</v>
          </cell>
          <cell r="D336">
            <v>105.4</v>
          </cell>
          <cell r="E336">
            <v>97.6</v>
          </cell>
          <cell r="F336">
            <v>101.9</v>
          </cell>
          <cell r="G336">
            <v>82.3</v>
          </cell>
          <cell r="H336">
            <v>94.518900000000002</v>
          </cell>
          <cell r="I336">
            <v>83.96</v>
          </cell>
          <cell r="J336">
            <v>71.849999999999994</v>
          </cell>
          <cell r="K336">
            <v>104.8</v>
          </cell>
          <cell r="L336">
            <v>110.2864</v>
          </cell>
          <cell r="R336">
            <v>78.42</v>
          </cell>
        </row>
        <row r="337">
          <cell r="B337" t="str">
            <v>Derivatives</v>
          </cell>
          <cell r="D337">
            <v>15.6</v>
          </cell>
          <cell r="E337">
            <v>9.6999999999999993</v>
          </cell>
          <cell r="F337">
            <v>19.5</v>
          </cell>
          <cell r="G337">
            <v>21.6</v>
          </cell>
          <cell r="H337">
            <v>26.7</v>
          </cell>
          <cell r="I337">
            <v>69.400000000000006</v>
          </cell>
          <cell r="J337">
            <v>47.93</v>
          </cell>
          <cell r="K337">
            <v>71.5</v>
          </cell>
          <cell r="L337">
            <v>65.400000000000006</v>
          </cell>
          <cell r="R337">
            <v>26.96</v>
          </cell>
        </row>
        <row r="339">
          <cell r="B339" t="str">
            <v>Intermediate goods</v>
          </cell>
          <cell r="D339">
            <v>158.5</v>
          </cell>
          <cell r="E339">
            <v>222.60000000000002</v>
          </cell>
          <cell r="F339">
            <v>227.10000000000002</v>
          </cell>
          <cell r="G339">
            <v>244.7</v>
          </cell>
          <cell r="H339">
            <v>300.11799999999999</v>
          </cell>
          <cell r="I339">
            <v>351.7</v>
          </cell>
          <cell r="J339">
            <v>304.92</v>
          </cell>
          <cell r="K339">
            <v>396.06659999999999</v>
          </cell>
          <cell r="L339">
            <v>538.90000000000009</v>
          </cell>
          <cell r="R339">
            <v>449.6</v>
          </cell>
        </row>
        <row r="340">
          <cell r="B340" t="str">
            <v>Agriculture</v>
          </cell>
          <cell r="D340">
            <v>35</v>
          </cell>
          <cell r="E340">
            <v>44.9</v>
          </cell>
          <cell r="F340">
            <v>17</v>
          </cell>
          <cell r="G340">
            <v>30.7</v>
          </cell>
          <cell r="H340">
            <v>41.866900000000001</v>
          </cell>
          <cell r="I340">
            <v>44.4</v>
          </cell>
          <cell r="J340">
            <v>33.78</v>
          </cell>
          <cell r="K340">
            <v>41.213000000000001</v>
          </cell>
          <cell r="L340">
            <v>65.900000000000006</v>
          </cell>
          <cell r="R340">
            <v>48.81</v>
          </cell>
        </row>
        <row r="341">
          <cell r="B341" t="str">
            <v>Industry</v>
          </cell>
          <cell r="D341">
            <v>103.5</v>
          </cell>
          <cell r="E341">
            <v>149.30000000000001</v>
          </cell>
          <cell r="F341">
            <v>175.4</v>
          </cell>
          <cell r="G341">
            <v>169.9</v>
          </cell>
          <cell r="H341">
            <v>203.72389999999999</v>
          </cell>
          <cell r="I341">
            <v>255.4</v>
          </cell>
          <cell r="J341">
            <v>220.16</v>
          </cell>
          <cell r="K341">
            <v>293.2473</v>
          </cell>
          <cell r="L341">
            <v>385.3</v>
          </cell>
          <cell r="R341">
            <v>332.22</v>
          </cell>
        </row>
        <row r="342">
          <cell r="B342" t="str">
            <v>Construction</v>
          </cell>
          <cell r="D342">
            <v>20</v>
          </cell>
          <cell r="E342">
            <v>28.4</v>
          </cell>
          <cell r="F342">
            <v>34.700000000000003</v>
          </cell>
          <cell r="G342">
            <v>44.1</v>
          </cell>
          <cell r="H342">
            <v>54.527200000000001</v>
          </cell>
          <cell r="I342">
            <v>51.9</v>
          </cell>
          <cell r="J342">
            <v>50.98</v>
          </cell>
          <cell r="K342">
            <v>61.606299999999997</v>
          </cell>
          <cell r="L342">
            <v>87.7</v>
          </cell>
          <cell r="R342">
            <v>68.569999999999993</v>
          </cell>
        </row>
        <row r="344">
          <cell r="B344" t="str">
            <v>Capital goods</v>
          </cell>
          <cell r="D344">
            <v>197.2</v>
          </cell>
          <cell r="E344">
            <v>190.6</v>
          </cell>
          <cell r="F344">
            <v>213.4</v>
          </cell>
          <cell r="G344">
            <v>183.7</v>
          </cell>
          <cell r="H344">
            <v>217.00810000000001</v>
          </cell>
          <cell r="I344">
            <v>232.2</v>
          </cell>
          <cell r="J344">
            <v>225.04000000000002</v>
          </cell>
          <cell r="K344">
            <v>289.95010000000002</v>
          </cell>
          <cell r="L344">
            <v>390.5</v>
          </cell>
          <cell r="R344">
            <v>295.27999999999997</v>
          </cell>
        </row>
        <row r="345">
          <cell r="B345" t="str">
            <v>Agriculture</v>
          </cell>
          <cell r="D345">
            <v>12.3</v>
          </cell>
          <cell r="E345">
            <v>14</v>
          </cell>
          <cell r="F345">
            <v>14.3</v>
          </cell>
          <cell r="G345">
            <v>7.6</v>
          </cell>
          <cell r="H345">
            <v>10.766299999999999</v>
          </cell>
          <cell r="I345">
            <v>10.5</v>
          </cell>
          <cell r="J345">
            <v>10.58</v>
          </cell>
          <cell r="K345">
            <v>14.9495</v>
          </cell>
          <cell r="L345">
            <v>20</v>
          </cell>
          <cell r="R345">
            <v>14.84</v>
          </cell>
        </row>
        <row r="346">
          <cell r="B346" t="str">
            <v>Industry</v>
          </cell>
          <cell r="D346">
            <v>79</v>
          </cell>
          <cell r="E346">
            <v>93.1</v>
          </cell>
          <cell r="F346">
            <v>114.1</v>
          </cell>
          <cell r="G346">
            <v>115.5</v>
          </cell>
          <cell r="H346">
            <v>140.5461</v>
          </cell>
          <cell r="I346">
            <v>151</v>
          </cell>
          <cell r="J346">
            <v>128.59</v>
          </cell>
          <cell r="K346">
            <v>174.56100000000001</v>
          </cell>
          <cell r="L346">
            <v>237.2</v>
          </cell>
          <cell r="R346">
            <v>176.5</v>
          </cell>
        </row>
        <row r="347">
          <cell r="B347" t="str">
            <v>Transportation</v>
          </cell>
          <cell r="D347">
            <v>105.9</v>
          </cell>
          <cell r="E347">
            <v>83.5</v>
          </cell>
          <cell r="F347">
            <v>85</v>
          </cell>
          <cell r="G347">
            <v>60.6</v>
          </cell>
          <cell r="H347">
            <v>65.695700000000002</v>
          </cell>
          <cell r="I347">
            <v>70.7</v>
          </cell>
          <cell r="J347">
            <v>85.87</v>
          </cell>
          <cell r="K347">
            <v>100.4396</v>
          </cell>
          <cell r="L347">
            <v>133.30000000000001</v>
          </cell>
          <cell r="R347">
            <v>103.94</v>
          </cell>
        </row>
        <row r="349">
          <cell r="B349" t="str">
            <v>Electricity and other</v>
          </cell>
          <cell r="D349">
            <v>2.1</v>
          </cell>
          <cell r="E349">
            <v>7.4</v>
          </cell>
          <cell r="F349">
            <v>0.4</v>
          </cell>
          <cell r="G349">
            <v>0.6</v>
          </cell>
          <cell r="H349">
            <v>6.6226000000000003</v>
          </cell>
          <cell r="I349">
            <v>12</v>
          </cell>
          <cell r="J349">
            <v>0.61</v>
          </cell>
          <cell r="K349">
            <v>5.1939000000000002</v>
          </cell>
          <cell r="L349">
            <v>16.8</v>
          </cell>
          <cell r="R349">
            <v>8.42</v>
          </cell>
        </row>
        <row r="351">
          <cell r="D351" t="str">
            <v>(Shares in percent of total)</v>
          </cell>
        </row>
        <row r="353">
          <cell r="B353" t="str">
            <v>Consumer goods</v>
          </cell>
          <cell r="D353">
            <v>24.89411764705882</v>
          </cell>
          <cell r="E353">
            <v>29.744476976310885</v>
          </cell>
          <cell r="F353">
            <v>34.241609168518302</v>
          </cell>
          <cell r="G353">
            <v>28.373655913978496</v>
          </cell>
          <cell r="H353">
            <v>25.889627680660865</v>
          </cell>
          <cell r="I353">
            <v>24.519976628452845</v>
          </cell>
          <cell r="J353">
            <v>24.323349391421722</v>
          </cell>
          <cell r="K353">
            <v>25.208329974574589</v>
          </cell>
          <cell r="L353">
            <v>22.83534669558777</v>
          </cell>
          <cell r="R353">
            <v>21.5165114387299</v>
          </cell>
        </row>
        <row r="354">
          <cell r="B354" t="str">
            <v>Nondurable</v>
          </cell>
          <cell r="D354">
            <v>20.20392156862745</v>
          </cell>
          <cell r="E354">
            <v>23.768964599414428</v>
          </cell>
          <cell r="F354">
            <v>28.382645304642729</v>
          </cell>
          <cell r="G354">
            <v>24.072580645161288</v>
          </cell>
          <cell r="H354">
            <v>21.632881746766959</v>
          </cell>
          <cell r="I354">
            <v>20.077367880240971</v>
          </cell>
          <cell r="J354">
            <v>19.89457515883544</v>
          </cell>
          <cell r="K354">
            <v>20.785079645042639</v>
          </cell>
          <cell r="R354">
            <v>17.880613112266815</v>
          </cell>
        </row>
        <row r="355">
          <cell r="B355" t="str">
            <v>Durable</v>
          </cell>
          <cell r="D355">
            <v>4.6901960784313719</v>
          </cell>
          <cell r="E355">
            <v>5.97551237689646</v>
          </cell>
          <cell r="F355">
            <v>5.8589638638755703</v>
          </cell>
          <cell r="G355">
            <v>4.3010752688172049</v>
          </cell>
          <cell r="H355">
            <v>4.256745933893904</v>
          </cell>
          <cell r="I355">
            <v>4.4426087482118755</v>
          </cell>
          <cell r="J355">
            <v>4.4287742325862833</v>
          </cell>
          <cell r="K355">
            <v>4.4232503295319514</v>
          </cell>
          <cell r="R355">
            <v>3.6358983264630877</v>
          </cell>
        </row>
        <row r="357">
          <cell r="B357" t="str">
            <v>Energy products</v>
          </cell>
          <cell r="D357">
            <v>18.980392156862742</v>
          </cell>
          <cell r="E357">
            <v>14.280010646792654</v>
          </cell>
          <cell r="F357">
            <v>14.197169921646591</v>
          </cell>
          <cell r="G357">
            <v>13.96505376344086</v>
          </cell>
          <cell r="H357">
            <v>13.928727289775081</v>
          </cell>
          <cell r="I357">
            <v>15.449398585618439</v>
          </cell>
          <cell r="J357">
            <v>13.937955270078428</v>
          </cell>
          <cell r="K357">
            <v>15.199550789906773</v>
          </cell>
          <cell r="L357">
            <v>12.08391522198708</v>
          </cell>
          <cell r="R357">
            <v>9.6317487592428392</v>
          </cell>
        </row>
        <row r="358">
          <cell r="B358" t="str">
            <v>Crude and partially</v>
          </cell>
        </row>
        <row r="359">
          <cell r="B359" t="str">
            <v xml:space="preserve">      refined oil</v>
          </cell>
          <cell r="D359">
            <v>16.533333333333331</v>
          </cell>
          <cell r="E359">
            <v>12.989087037529945</v>
          </cell>
          <cell r="F359">
            <v>11.916734884808793</v>
          </cell>
          <cell r="G359">
            <v>11.061827956989246</v>
          </cell>
          <cell r="H359">
            <v>10.860748462735778</v>
          </cell>
          <cell r="I359">
            <v>8.4580823242600687</v>
          </cell>
          <cell r="J359">
            <v>8.3606786287788868</v>
          </cell>
          <cell r="K359">
            <v>9.0352406283733959</v>
          </cell>
          <cell r="L359">
            <v>7.585627047615275</v>
          </cell>
          <cell r="R359">
            <v>7.1676004716248203</v>
          </cell>
        </row>
        <row r="360">
          <cell r="B360" t="str">
            <v>Derivatives</v>
          </cell>
          <cell r="D360">
            <v>2.4470588235294111</v>
          </cell>
          <cell r="E360">
            <v>1.2909236092627097</v>
          </cell>
          <cell r="F360">
            <v>2.2804350368377966</v>
          </cell>
          <cell r="G360">
            <v>2.903225806451613</v>
          </cell>
          <cell r="H360">
            <v>3.0679788270393038</v>
          </cell>
          <cell r="I360">
            <v>6.9913162613583708</v>
          </cell>
          <cell r="J360">
            <v>5.5772766412995418</v>
          </cell>
          <cell r="K360">
            <v>6.1643101615333764</v>
          </cell>
          <cell r="L360">
            <v>4.4982881743718082</v>
          </cell>
          <cell r="R360">
            <v>2.4641482876180199</v>
          </cell>
        </row>
        <row r="362">
          <cell r="B362" t="str">
            <v>Intermediate goods</v>
          </cell>
          <cell r="D362">
            <v>24.862745098039209</v>
          </cell>
          <cell r="E362">
            <v>29.624700558956619</v>
          </cell>
          <cell r="F362">
            <v>26.558297275172499</v>
          </cell>
          <cell r="G362">
            <v>32.889784946236553</v>
          </cell>
          <cell r="H362">
            <v>34.485231071662234</v>
          </cell>
          <cell r="I362">
            <v>35.4300566155582</v>
          </cell>
          <cell r="J362">
            <v>35.481393562801088</v>
          </cell>
          <cell r="K362">
            <v>34.146536601733921</v>
          </cell>
          <cell r="L362">
            <v>37.066169681482684</v>
          </cell>
          <cell r="R362">
            <v>41.093511502710015</v>
          </cell>
        </row>
        <row r="363">
          <cell r="B363" t="str">
            <v>Agriculture</v>
          </cell>
          <cell r="D363">
            <v>5.4901960784313717</v>
          </cell>
          <cell r="E363">
            <v>5.97551237689646</v>
          </cell>
          <cell r="F363">
            <v>1.9880715705765408</v>
          </cell>
          <cell r="G363">
            <v>4.126344086021505</v>
          </cell>
          <cell r="H363">
            <v>4.810740178043889</v>
          </cell>
          <cell r="I363">
            <v>4.4728305764310035</v>
          </cell>
          <cell r="J363">
            <v>3.9307407665991763</v>
          </cell>
          <cell r="K363">
            <v>3.5531428627590915</v>
          </cell>
          <cell r="L363">
            <v>4.5326787567446809</v>
          </cell>
          <cell r="R363">
            <v>4.4612417625606664</v>
          </cell>
        </row>
        <row r="364">
          <cell r="B364" t="str">
            <v>Industry</v>
          </cell>
          <cell r="D364">
            <v>16.235294117647054</v>
          </cell>
          <cell r="E364">
            <v>19.869576789992017</v>
          </cell>
          <cell r="F364">
            <v>20.512220792889721</v>
          </cell>
          <cell r="G364">
            <v>22.836021505376344</v>
          </cell>
          <cell r="H364">
            <v>23.409011676474623</v>
          </cell>
          <cell r="I364">
            <v>25.728849757217979</v>
          </cell>
          <cell r="J364">
            <v>25.618469128906884</v>
          </cell>
          <cell r="K364">
            <v>25.282060296954217</v>
          </cell>
          <cell r="L364">
            <v>26.501382776536047</v>
          </cell>
          <cell r="R364">
            <v>30.364960835031852</v>
          </cell>
        </row>
        <row r="365">
          <cell r="B365" t="str">
            <v>Construction</v>
          </cell>
          <cell r="D365">
            <v>3.1372549019607834</v>
          </cell>
          <cell r="E365">
            <v>3.7796113920681393</v>
          </cell>
          <cell r="F365">
            <v>4.0580049117062336</v>
          </cell>
          <cell r="G365">
            <v>5.92741935483871</v>
          </cell>
          <cell r="H365">
            <v>6.2654792171437279</v>
          </cell>
          <cell r="I365">
            <v>5.2283762819092141</v>
          </cell>
          <cell r="J365">
            <v>5.9321836672950257</v>
          </cell>
          <cell r="K365">
            <v>5.3113334420206106</v>
          </cell>
          <cell r="L365">
            <v>6.0321081482019503</v>
          </cell>
          <cell r="R365">
            <v>6.2673089051174937</v>
          </cell>
        </row>
        <row r="367">
          <cell r="B367" t="str">
            <v>Capital goods</v>
          </cell>
          <cell r="D367">
            <v>30.933333333333323</v>
          </cell>
          <cell r="E367">
            <v>25.36598349747139</v>
          </cell>
          <cell r="F367">
            <v>24.956145480060812</v>
          </cell>
          <cell r="G367">
            <v>24.69086021505376</v>
          </cell>
          <cell r="H367">
            <v>24.935440303222023</v>
          </cell>
          <cell r="I367">
            <v>23.391695041605384</v>
          </cell>
          <cell r="J367">
            <v>26.186320370499665</v>
          </cell>
          <cell r="K367">
            <v>24.997795073672989</v>
          </cell>
          <cell r="L367">
            <v>26.859044833213929</v>
          </cell>
          <cell r="R367">
            <v>26.988638960231786</v>
          </cell>
        </row>
        <row r="368">
          <cell r="B368" t="str">
            <v>Agriculture</v>
          </cell>
          <cell r="D368">
            <v>1.9294117647058822</v>
          </cell>
          <cell r="E368">
            <v>1.8631887143997872</v>
          </cell>
          <cell r="F368">
            <v>1.6723190270143844</v>
          </cell>
          <cell r="G368">
            <v>1.021505376344086</v>
          </cell>
          <cell r="H368">
            <v>1.2371078818559271</v>
          </cell>
          <cell r="I368">
            <v>1.057763987669494</v>
          </cell>
          <cell r="J368">
            <v>1.2311201098466336</v>
          </cell>
          <cell r="K368">
            <v>1.2888581085292756</v>
          </cell>
          <cell r="L368">
            <v>1.3756232949149259</v>
          </cell>
          <cell r="R368">
            <v>1.3563783600983463</v>
          </cell>
        </row>
        <row r="369">
          <cell r="B369" t="str">
            <v>Industry</v>
          </cell>
          <cell r="D369">
            <v>12.392156862745097</v>
          </cell>
          <cell r="E369">
            <v>12.390204950758584</v>
          </cell>
          <cell r="F369">
            <v>13.343468600163721</v>
          </cell>
          <cell r="G369">
            <v>15.524193548387096</v>
          </cell>
          <cell r="H369">
            <v>16.149530300484969</v>
          </cell>
          <cell r="I369">
            <v>15.211653536961297</v>
          </cell>
          <cell r="J369">
            <v>14.963112941888337</v>
          </cell>
          <cell r="K369">
            <v>15.049624421082905</v>
          </cell>
          <cell r="L369">
            <v>16.314892277691019</v>
          </cell>
          <cell r="R369">
            <v>16.132128069902841</v>
          </cell>
        </row>
        <row r="370">
          <cell r="B370" t="str">
            <v>Transportation</v>
          </cell>
          <cell r="D370">
            <v>16.611764705882351</v>
          </cell>
          <cell r="E370">
            <v>11.112589832313017</v>
          </cell>
          <cell r="F370">
            <v>9.9403578528827037</v>
          </cell>
          <cell r="G370">
            <v>8.1451612903225801</v>
          </cell>
          <cell r="H370">
            <v>7.5488021208811231</v>
          </cell>
          <cell r="I370">
            <v>7.1222775169745942</v>
          </cell>
          <cell r="J370">
            <v>9.9920873187646926</v>
          </cell>
          <cell r="K370">
            <v>8.659312544060807</v>
          </cell>
          <cell r="L370">
            <v>9.1685292606079809</v>
          </cell>
          <cell r="R370">
            <v>9.5001325302306014</v>
          </cell>
        </row>
        <row r="372">
          <cell r="B372" t="str">
            <v>Electricity and other</v>
          </cell>
          <cell r="D372">
            <v>0.32941176470588235</v>
          </cell>
          <cell r="E372">
            <v>0.98482832046845903</v>
          </cell>
          <cell r="F372">
            <v>4.6778154601800966E-2</v>
          </cell>
          <cell r="G372">
            <v>8.0645161290322578E-2</v>
          </cell>
          <cell r="H372">
            <v>0.76097365467979383</v>
          </cell>
          <cell r="I372">
            <v>1.2088731287651362</v>
          </cell>
          <cell r="J372">
            <v>7.0981405199097028E-2</v>
          </cell>
          <cell r="K372">
            <v>0.44778756011172316</v>
          </cell>
          <cell r="L372">
            <v>1.1555235677285378</v>
          </cell>
          <cell r="R372">
            <v>0.76958933908544991</v>
          </cell>
        </row>
        <row r="374">
          <cell r="B374" t="str">
            <v xml:space="preserve">    Source:  Central Bank of Nicaragua, and Fund staff estimates.</v>
          </cell>
        </row>
        <row r="380">
          <cell r="B380" t="str">
            <v>Table 49.  Nicaragua:  Imports by Country of Origin</v>
          </cell>
        </row>
        <row r="385">
          <cell r="D385">
            <v>1990</v>
          </cell>
          <cell r="E385">
            <v>1991</v>
          </cell>
          <cell r="F385">
            <v>1992</v>
          </cell>
          <cell r="G385">
            <v>1993</v>
          </cell>
          <cell r="H385">
            <v>1994</v>
          </cell>
          <cell r="I385">
            <v>1995</v>
          </cell>
          <cell r="K385">
            <v>1996</v>
          </cell>
        </row>
        <row r="389">
          <cell r="C389" t="str">
            <v>(In millions of U.S. dollars)</v>
          </cell>
        </row>
        <row r="391">
          <cell r="B391" t="str">
            <v>Total imports, c.i.f.</v>
          </cell>
          <cell r="D391">
            <v>637.5</v>
          </cell>
          <cell r="E391">
            <v>751.4</v>
          </cell>
          <cell r="F391">
            <v>855.1</v>
          </cell>
          <cell r="G391">
            <v>744.2</v>
          </cell>
          <cell r="H391">
            <v>874.69999999999993</v>
          </cell>
          <cell r="I391">
            <v>961.69999999999993</v>
          </cell>
          <cell r="K391">
            <v>1160.3000000000002</v>
          </cell>
        </row>
        <row r="393">
          <cell r="B393" t="str">
            <v>Western Hemisphere</v>
          </cell>
          <cell r="D393">
            <v>337</v>
          </cell>
          <cell r="E393">
            <v>530.29999999999995</v>
          </cell>
          <cell r="F393">
            <v>653.4</v>
          </cell>
          <cell r="G393">
            <v>568.90000000000009</v>
          </cell>
          <cell r="H393">
            <v>650.9</v>
          </cell>
          <cell r="I393">
            <v>754.5</v>
          </cell>
          <cell r="K393">
            <v>917.4</v>
          </cell>
        </row>
        <row r="394">
          <cell r="B394" t="str">
            <v xml:space="preserve">   Central American Common Market</v>
          </cell>
          <cell r="D394">
            <v>70.900000000000006</v>
          </cell>
          <cell r="E394">
            <v>164.5</v>
          </cell>
          <cell r="F394">
            <v>227.1</v>
          </cell>
          <cell r="G394">
            <v>195.2</v>
          </cell>
          <cell r="H394">
            <v>205.2</v>
          </cell>
          <cell r="I394">
            <v>241.3</v>
          </cell>
          <cell r="K394">
            <v>264.8</v>
          </cell>
        </row>
        <row r="395">
          <cell r="B395" t="str">
            <v xml:space="preserve">   Canada</v>
          </cell>
          <cell r="D395">
            <v>16.899999999999999</v>
          </cell>
          <cell r="E395">
            <v>22.4</v>
          </cell>
          <cell r="F395">
            <v>9.1999999999999993</v>
          </cell>
          <cell r="G395">
            <v>8.6</v>
          </cell>
          <cell r="H395">
            <v>11.3</v>
          </cell>
          <cell r="I395">
            <v>14</v>
          </cell>
          <cell r="K395">
            <v>22.7</v>
          </cell>
        </row>
        <row r="396">
          <cell r="B396" t="str">
            <v xml:space="preserve">   Mexico</v>
          </cell>
          <cell r="D396">
            <v>16.600000000000001</v>
          </cell>
          <cell r="E396">
            <v>14.1</v>
          </cell>
          <cell r="F396">
            <v>25.4</v>
          </cell>
          <cell r="G396">
            <v>29.8</v>
          </cell>
          <cell r="H396">
            <v>31</v>
          </cell>
          <cell r="I396">
            <v>31.5</v>
          </cell>
          <cell r="K396">
            <v>59.6</v>
          </cell>
        </row>
        <row r="397">
          <cell r="B397" t="str">
            <v xml:space="preserve">   Panama</v>
          </cell>
          <cell r="D397">
            <v>33.1</v>
          </cell>
          <cell r="E397">
            <v>37.5</v>
          </cell>
          <cell r="F397">
            <v>38.4</v>
          </cell>
          <cell r="G397">
            <v>33.5</v>
          </cell>
          <cell r="H397">
            <v>34.1</v>
          </cell>
          <cell r="I397" t="str">
            <v>…</v>
          </cell>
          <cell r="K397" t="str">
            <v>…</v>
          </cell>
        </row>
        <row r="398">
          <cell r="B398" t="str">
            <v xml:space="preserve">   United States</v>
          </cell>
          <cell r="D398">
            <v>78</v>
          </cell>
          <cell r="E398">
            <v>170.7</v>
          </cell>
          <cell r="F398">
            <v>227.4</v>
          </cell>
          <cell r="G398">
            <v>191.4</v>
          </cell>
          <cell r="H398">
            <v>221.1</v>
          </cell>
          <cell r="I398">
            <v>273</v>
          </cell>
          <cell r="K398">
            <v>358.2</v>
          </cell>
        </row>
        <row r="399">
          <cell r="B399" t="str">
            <v xml:space="preserve">   Venezuela</v>
          </cell>
          <cell r="D399">
            <v>62.2</v>
          </cell>
          <cell r="E399">
            <v>106.7</v>
          </cell>
          <cell r="F399">
            <v>106</v>
          </cell>
          <cell r="G399">
            <v>93.2</v>
          </cell>
          <cell r="H399">
            <v>107.9</v>
          </cell>
          <cell r="I399">
            <v>119.3</v>
          </cell>
          <cell r="K399">
            <v>30.3</v>
          </cell>
        </row>
        <row r="400">
          <cell r="B400" t="str">
            <v xml:space="preserve">   Other</v>
          </cell>
          <cell r="D400">
            <v>59.3</v>
          </cell>
          <cell r="E400">
            <v>14.4</v>
          </cell>
          <cell r="F400">
            <v>19.899999999999999</v>
          </cell>
          <cell r="G400">
            <v>17.2</v>
          </cell>
          <cell r="H400">
            <v>40.299999999999997</v>
          </cell>
          <cell r="I400">
            <v>75.400000000000091</v>
          </cell>
          <cell r="K400">
            <v>181.80000000000007</v>
          </cell>
        </row>
        <row r="402">
          <cell r="B402" t="str">
            <v>Europe</v>
          </cell>
          <cell r="D402">
            <v>198.3</v>
          </cell>
          <cell r="E402">
            <v>130.6</v>
          </cell>
          <cell r="F402">
            <v>97.600000000000009</v>
          </cell>
          <cell r="G402">
            <v>83.800000000000011</v>
          </cell>
          <cell r="H402">
            <v>127.90000000000002</v>
          </cell>
          <cell r="I402">
            <v>118.5</v>
          </cell>
          <cell r="K402">
            <v>115</v>
          </cell>
        </row>
        <row r="403">
          <cell r="B403" t="str">
            <v xml:space="preserve">   Belgium</v>
          </cell>
          <cell r="D403">
            <v>5.2</v>
          </cell>
          <cell r="E403">
            <v>3.2</v>
          </cell>
          <cell r="F403">
            <v>5</v>
          </cell>
          <cell r="G403">
            <v>5.4</v>
          </cell>
          <cell r="H403">
            <v>16.8</v>
          </cell>
          <cell r="I403">
            <v>5.7</v>
          </cell>
          <cell r="K403">
            <v>9.5</v>
          </cell>
        </row>
        <row r="404">
          <cell r="B404" t="str">
            <v xml:space="preserve">   France</v>
          </cell>
          <cell r="D404">
            <v>12.1</v>
          </cell>
          <cell r="E404">
            <v>9.6999999999999993</v>
          </cell>
          <cell r="F404">
            <v>10</v>
          </cell>
          <cell r="G404">
            <v>12.9</v>
          </cell>
          <cell r="H404">
            <v>10.4</v>
          </cell>
          <cell r="I404">
            <v>10.7</v>
          </cell>
          <cell r="K404">
            <v>14.3</v>
          </cell>
        </row>
        <row r="405">
          <cell r="B405" t="str">
            <v xml:space="preserve">   Germany</v>
          </cell>
          <cell r="D405">
            <v>16</v>
          </cell>
          <cell r="E405">
            <v>20.5</v>
          </cell>
          <cell r="F405">
            <v>20.100000000000001</v>
          </cell>
          <cell r="G405">
            <v>13.5</v>
          </cell>
          <cell r="H405">
            <v>22.2</v>
          </cell>
          <cell r="I405">
            <v>22.7</v>
          </cell>
          <cell r="K405">
            <v>19.5</v>
          </cell>
        </row>
        <row r="406">
          <cell r="B406" t="str">
            <v xml:space="preserve">   Italy</v>
          </cell>
          <cell r="D406">
            <v>18</v>
          </cell>
          <cell r="E406">
            <v>13.1</v>
          </cell>
          <cell r="F406">
            <v>5.7</v>
          </cell>
          <cell r="G406">
            <v>0.3</v>
          </cell>
          <cell r="H406">
            <v>9.1999999999999993</v>
          </cell>
          <cell r="I406">
            <v>8.1999999999999993</v>
          </cell>
          <cell r="K406">
            <v>10.7</v>
          </cell>
        </row>
        <row r="407">
          <cell r="B407" t="str">
            <v xml:space="preserve">   Netherlands</v>
          </cell>
          <cell r="D407">
            <v>12.1</v>
          </cell>
          <cell r="E407">
            <v>10</v>
          </cell>
          <cell r="F407">
            <v>6.8</v>
          </cell>
          <cell r="G407">
            <v>4</v>
          </cell>
          <cell r="H407">
            <v>5.2</v>
          </cell>
          <cell r="I407">
            <v>6.7</v>
          </cell>
          <cell r="K407">
            <v>6.3</v>
          </cell>
        </row>
        <row r="408">
          <cell r="B408" t="str">
            <v xml:space="preserve">   Spain</v>
          </cell>
          <cell r="D408">
            <v>7.6</v>
          </cell>
          <cell r="E408">
            <v>3.5</v>
          </cell>
          <cell r="F408">
            <v>6.6</v>
          </cell>
          <cell r="G408">
            <v>8.8000000000000007</v>
          </cell>
          <cell r="H408">
            <v>23.2</v>
          </cell>
          <cell r="I408">
            <v>23.8</v>
          </cell>
          <cell r="K408">
            <v>30.2</v>
          </cell>
        </row>
        <row r="409">
          <cell r="B409" t="str">
            <v xml:space="preserve">   United Kingdom</v>
          </cell>
          <cell r="D409">
            <v>4.5999999999999996</v>
          </cell>
          <cell r="E409">
            <v>3.9</v>
          </cell>
          <cell r="F409">
            <v>3.7</v>
          </cell>
          <cell r="G409">
            <v>3.7</v>
          </cell>
          <cell r="H409">
            <v>3.9</v>
          </cell>
          <cell r="I409">
            <v>0</v>
          </cell>
          <cell r="K409">
            <v>5.8</v>
          </cell>
        </row>
        <row r="410">
          <cell r="B410" t="str">
            <v xml:space="preserve">   Other</v>
          </cell>
          <cell r="D410">
            <v>122.7</v>
          </cell>
          <cell r="E410">
            <v>66.7</v>
          </cell>
          <cell r="F410">
            <v>39.700000000000003</v>
          </cell>
          <cell r="G410">
            <v>35.200000000000003</v>
          </cell>
          <cell r="H410">
            <v>37</v>
          </cell>
          <cell r="I410">
            <v>40.700000000000003</v>
          </cell>
          <cell r="K410">
            <v>18.7</v>
          </cell>
        </row>
        <row r="412">
          <cell r="B412" t="str">
            <v>Asia</v>
          </cell>
          <cell r="D412">
            <v>94.199999999999989</v>
          </cell>
          <cell r="E412">
            <v>85.3</v>
          </cell>
          <cell r="F412">
            <v>97.9</v>
          </cell>
          <cell r="G412">
            <v>89.2</v>
          </cell>
          <cell r="H412">
            <v>92.6</v>
          </cell>
          <cell r="I412">
            <v>85.3</v>
          </cell>
          <cell r="K412">
            <v>120.19999999999999</v>
          </cell>
        </row>
        <row r="413">
          <cell r="B413" t="str">
            <v xml:space="preserve">   Japan</v>
          </cell>
          <cell r="D413">
            <v>44.8</v>
          </cell>
          <cell r="E413">
            <v>43.9</v>
          </cell>
          <cell r="F413">
            <v>56.6</v>
          </cell>
          <cell r="G413">
            <v>60.2</v>
          </cell>
          <cell r="H413">
            <v>51.8</v>
          </cell>
          <cell r="I413">
            <v>50.5</v>
          </cell>
          <cell r="K413">
            <v>17.100000000000001</v>
          </cell>
        </row>
        <row r="414">
          <cell r="B414" t="str">
            <v xml:space="preserve">   Other</v>
          </cell>
          <cell r="D414">
            <v>49.4</v>
          </cell>
          <cell r="E414">
            <v>41.4</v>
          </cell>
          <cell r="F414">
            <v>41.3</v>
          </cell>
          <cell r="G414">
            <v>29</v>
          </cell>
          <cell r="H414">
            <v>40.799999999999997</v>
          </cell>
          <cell r="I414">
            <v>34.799999999999997</v>
          </cell>
          <cell r="K414">
            <v>103.1</v>
          </cell>
        </row>
        <row r="416">
          <cell r="B416" t="str">
            <v>Other</v>
          </cell>
          <cell r="D416">
            <v>8</v>
          </cell>
          <cell r="E416">
            <v>5.2</v>
          </cell>
          <cell r="F416">
            <v>6.2</v>
          </cell>
          <cell r="G416">
            <v>2.2999999999999998</v>
          </cell>
          <cell r="H416">
            <v>3.3</v>
          </cell>
          <cell r="I416">
            <v>3.4</v>
          </cell>
          <cell r="K416">
            <v>7.7</v>
          </cell>
        </row>
        <row r="418">
          <cell r="C418" t="str">
            <v>(In percent of total)</v>
          </cell>
        </row>
        <row r="420">
          <cell r="B420" t="str">
            <v>Western Hemisphere</v>
          </cell>
          <cell r="D420">
            <v>52.86274509803922</v>
          </cell>
          <cell r="E420">
            <v>70.5749268033005</v>
          </cell>
          <cell r="F420">
            <v>76.41211554204186</v>
          </cell>
          <cell r="G420">
            <v>76.444504165546903</v>
          </cell>
          <cell r="H420">
            <v>74.41408482908426</v>
          </cell>
          <cell r="I420">
            <v>78.45481959030883</v>
          </cell>
          <cell r="K420">
            <v>79.065758855468403</v>
          </cell>
        </row>
        <row r="421">
          <cell r="B421" t="str">
            <v xml:space="preserve">   Central American Common Market</v>
          </cell>
          <cell r="D421">
            <v>11.121568627450982</v>
          </cell>
          <cell r="E421">
            <v>21.892467394197499</v>
          </cell>
          <cell r="F421">
            <v>26.558297275172492</v>
          </cell>
          <cell r="G421">
            <v>26.229508196721309</v>
          </cell>
          <cell r="H421">
            <v>23.459471818909343</v>
          </cell>
          <cell r="I421">
            <v>25.090984714567956</v>
          </cell>
          <cell r="K421">
            <v>22.821684047229162</v>
          </cell>
        </row>
        <row r="422">
          <cell r="B422" t="str">
            <v xml:space="preserve">   Canada</v>
          </cell>
          <cell r="D422">
            <v>2.6509803921568627</v>
          </cell>
          <cell r="E422">
            <v>2.981101943039659</v>
          </cell>
          <cell r="F422">
            <v>1.0758975558414219</v>
          </cell>
          <cell r="G422">
            <v>1.1556033324375168</v>
          </cell>
          <cell r="H422">
            <v>1.2918714987995885</v>
          </cell>
          <cell r="I422">
            <v>1.4557554330872415</v>
          </cell>
          <cell r="K422">
            <v>1.9563905886408681</v>
          </cell>
        </row>
        <row r="423">
          <cell r="B423" t="str">
            <v xml:space="preserve">   Mexico</v>
          </cell>
          <cell r="D423">
            <v>2.6039215686274511</v>
          </cell>
          <cell r="E423">
            <v>1.8764972052169284</v>
          </cell>
          <cell r="F423">
            <v>2.9704128172143607</v>
          </cell>
          <cell r="G423">
            <v>4.0042999193765114</v>
          </cell>
          <cell r="H423">
            <v>3.5440722533440034</v>
          </cell>
          <cell r="I423">
            <v>3.2754497244462928</v>
          </cell>
          <cell r="K423">
            <v>5.1366026027751435</v>
          </cell>
        </row>
        <row r="424">
          <cell r="B424" t="str">
            <v xml:space="preserve">   Panama</v>
          </cell>
          <cell r="D424">
            <v>5.1921568627450982</v>
          </cell>
          <cell r="E424">
            <v>4.9906840564280008</v>
          </cell>
          <cell r="F424">
            <v>4.4907028417728911</v>
          </cell>
          <cell r="G424">
            <v>4.501478097285676</v>
          </cell>
          <cell r="H424">
            <v>3.8984794786784045</v>
          </cell>
          <cell r="I424" t="str">
            <v>…</v>
          </cell>
          <cell r="K424" t="str">
            <v>…</v>
          </cell>
        </row>
        <row r="425">
          <cell r="B425" t="str">
            <v xml:space="preserve">   United States</v>
          </cell>
          <cell r="D425">
            <v>12.23529411764706</v>
          </cell>
          <cell r="E425">
            <v>22.717593824860259</v>
          </cell>
          <cell r="F425">
            <v>26.593380891123847</v>
          </cell>
          <cell r="G425">
            <v>25.718892770760547</v>
          </cell>
          <cell r="H425">
            <v>25.27723791014062</v>
          </cell>
          <cell r="I425">
            <v>28.387230945201207</v>
          </cell>
          <cell r="K425">
            <v>30.871326381108329</v>
          </cell>
        </row>
        <row r="426">
          <cell r="B426" t="str">
            <v xml:space="preserve">   Venezuela</v>
          </cell>
          <cell r="D426">
            <v>9.7568627450980401</v>
          </cell>
          <cell r="E426">
            <v>14.200159701889806</v>
          </cell>
          <cell r="F426">
            <v>12.396210969477254</v>
          </cell>
          <cell r="G426">
            <v>12.523515184090298</v>
          </cell>
          <cell r="H426">
            <v>12.335657939865099</v>
          </cell>
          <cell r="I426">
            <v>12.405115940521993</v>
          </cell>
          <cell r="K426">
            <v>2.6113936051021285</v>
          </cell>
        </row>
        <row r="427">
          <cell r="B427" t="str">
            <v xml:space="preserve">   Other</v>
          </cell>
          <cell r="D427">
            <v>9.3019607843137244</v>
          </cell>
          <cell r="E427">
            <v>1.9164226776683526</v>
          </cell>
          <cell r="F427">
            <v>2.3272131914395975</v>
          </cell>
          <cell r="G427">
            <v>2.3112066648750336</v>
          </cell>
          <cell r="H427">
            <v>4.6072939293472048</v>
          </cell>
          <cell r="I427">
            <v>7.840282832484152</v>
          </cell>
          <cell r="K427">
            <v>15.668361630612775</v>
          </cell>
        </row>
        <row r="429">
          <cell r="B429" t="str">
            <v>Europe</v>
          </cell>
          <cell r="D429">
            <v>31.105882352941176</v>
          </cell>
          <cell r="E429">
            <v>17.380889007186585</v>
          </cell>
          <cell r="F429">
            <v>11.413869722839435</v>
          </cell>
          <cell r="G429">
            <v>11.26041386723999</v>
          </cell>
          <cell r="H429">
            <v>14.622156167828972</v>
          </cell>
          <cell r="I429">
            <v>12.321929915774151</v>
          </cell>
          <cell r="K429">
            <v>9.9112298543480115</v>
          </cell>
        </row>
        <row r="430">
          <cell r="B430" t="str">
            <v xml:space="preserve">   Belgium</v>
          </cell>
          <cell r="D430">
            <v>0.81568627450980391</v>
          </cell>
          <cell r="E430">
            <v>0.42587170614852277</v>
          </cell>
          <cell r="F430">
            <v>0.58472693252251196</v>
          </cell>
          <cell r="G430">
            <v>0.72561139478634773</v>
          </cell>
          <cell r="H430">
            <v>1.9206585114896539</v>
          </cell>
          <cell r="I430">
            <v>0.59270042632837683</v>
          </cell>
          <cell r="K430">
            <v>0.81875377057657495</v>
          </cell>
        </row>
        <row r="431">
          <cell r="B431" t="str">
            <v xml:space="preserve">   France</v>
          </cell>
          <cell r="D431">
            <v>1.8980392156862744</v>
          </cell>
          <cell r="E431">
            <v>1.2909236092627097</v>
          </cell>
          <cell r="F431">
            <v>1.1694538650450239</v>
          </cell>
          <cell r="G431">
            <v>1.7334049986562752</v>
          </cell>
          <cell r="H431">
            <v>1.1889790785412142</v>
          </cell>
          <cell r="I431">
            <v>1.1126130810023915</v>
          </cell>
          <cell r="K431">
            <v>1.2324398862363182</v>
          </cell>
        </row>
        <row r="432">
          <cell r="B432" t="str">
            <v xml:space="preserve">   Germany</v>
          </cell>
          <cell r="D432">
            <v>2.5098039215686274</v>
          </cell>
          <cell r="E432">
            <v>2.7282406175139742</v>
          </cell>
          <cell r="F432">
            <v>2.3506022687404982</v>
          </cell>
          <cell r="G432">
            <v>1.8140284869658692</v>
          </cell>
          <cell r="H432">
            <v>2.5380130330398996</v>
          </cell>
          <cell r="I432">
            <v>2.360403452220027</v>
          </cell>
          <cell r="K432">
            <v>1.6805998448677064</v>
          </cell>
        </row>
        <row r="433">
          <cell r="B433" t="str">
            <v xml:space="preserve">   Italy</v>
          </cell>
          <cell r="D433">
            <v>2.8235294117647061</v>
          </cell>
          <cell r="E433">
            <v>1.743412297045515</v>
          </cell>
          <cell r="F433">
            <v>0.66658870307566365</v>
          </cell>
          <cell r="G433">
            <v>4.0311744154797088E-2</v>
          </cell>
          <cell r="H433">
            <v>1.0517891848633818</v>
          </cell>
          <cell r="I433">
            <v>0.85265675366538418</v>
          </cell>
          <cell r="K433">
            <v>0.92217529949151067</v>
          </cell>
        </row>
        <row r="434">
          <cell r="B434" t="str">
            <v xml:space="preserve">   Netherlands</v>
          </cell>
          <cell r="D434">
            <v>1.8980392156862744</v>
          </cell>
          <cell r="E434">
            <v>1.3308490817141336</v>
          </cell>
          <cell r="F434">
            <v>0.79522862823061624</v>
          </cell>
          <cell r="G434">
            <v>0.53748992206396118</v>
          </cell>
          <cell r="H434">
            <v>0.5944895392706071</v>
          </cell>
          <cell r="I434">
            <v>0.69668295726317986</v>
          </cell>
          <cell r="K434">
            <v>0.5429630268034128</v>
          </cell>
        </row>
        <row r="435">
          <cell r="B435" t="str">
            <v xml:space="preserve">   Spain</v>
          </cell>
          <cell r="D435">
            <v>1.192156862745098</v>
          </cell>
          <cell r="E435">
            <v>0.46579717859994679</v>
          </cell>
          <cell r="F435">
            <v>0.77183955092971579</v>
          </cell>
          <cell r="G435">
            <v>1.1824778285407149</v>
          </cell>
          <cell r="H435">
            <v>2.6523379444380932</v>
          </cell>
          <cell r="I435">
            <v>2.4747842362483103</v>
          </cell>
          <cell r="K435">
            <v>2.6027751443592169</v>
          </cell>
        </row>
        <row r="436">
          <cell r="B436" t="str">
            <v xml:space="preserve">   United Kingdom</v>
          </cell>
          <cell r="D436">
            <v>0.72156862745098038</v>
          </cell>
          <cell r="E436">
            <v>0.51903114186851207</v>
          </cell>
          <cell r="F436">
            <v>0.43269793006665885</v>
          </cell>
          <cell r="G436">
            <v>0.49717817790916419</v>
          </cell>
          <cell r="H436">
            <v>0.44586715445295533</v>
          </cell>
          <cell r="I436">
            <v>0</v>
          </cell>
          <cell r="K436">
            <v>0.49987072308885622</v>
          </cell>
        </row>
        <row r="437">
          <cell r="B437" t="str">
            <v xml:space="preserve">   Other</v>
          </cell>
          <cell r="D437">
            <v>19.247058823529411</v>
          </cell>
          <cell r="E437">
            <v>8.8767633750332724</v>
          </cell>
          <cell r="F437">
            <v>4.6427318442287451</v>
          </cell>
          <cell r="G437">
            <v>4.7299113141628597</v>
          </cell>
          <cell r="H437">
            <v>4.2300217217331664</v>
          </cell>
          <cell r="I437">
            <v>4.2320890090464811</v>
          </cell>
          <cell r="K437">
            <v>1.6116521589244159</v>
          </cell>
        </row>
        <row r="439">
          <cell r="B439" t="str">
            <v>Asia</v>
          </cell>
          <cell r="D439">
            <v>14.776470588235293</v>
          </cell>
          <cell r="E439">
            <v>11.35214266702156</v>
          </cell>
          <cell r="F439">
            <v>11.448953338790785</v>
          </cell>
          <cell r="G439">
            <v>11.986025262026336</v>
          </cell>
          <cell r="H439">
            <v>10.586486795472734</v>
          </cell>
          <cell r="I439">
            <v>8.8697098887386918</v>
          </cell>
          <cell r="K439">
            <v>10.3593898129794</v>
          </cell>
        </row>
        <row r="440">
          <cell r="B440" t="str">
            <v xml:space="preserve">   Japan</v>
          </cell>
          <cell r="D440">
            <v>7.0274509803921568</v>
          </cell>
          <cell r="E440">
            <v>5.8424274687250461</v>
          </cell>
          <cell r="F440">
            <v>6.6191088761548365</v>
          </cell>
          <cell r="G440">
            <v>8.0892233270626175</v>
          </cell>
          <cell r="H440">
            <v>5.9220304104264319</v>
          </cell>
          <cell r="I440">
            <v>5.251117812207549</v>
          </cell>
          <cell r="K440">
            <v>1.473756787037835</v>
          </cell>
        </row>
        <row r="441">
          <cell r="B441" t="str">
            <v xml:space="preserve">   Other</v>
          </cell>
          <cell r="D441">
            <v>7.7490196078431373</v>
          </cell>
          <cell r="E441">
            <v>5.5097151982965133</v>
          </cell>
          <cell r="F441">
            <v>4.8298444626359487</v>
          </cell>
          <cell r="G441">
            <v>3.8968019349637193</v>
          </cell>
          <cell r="H441">
            <v>4.6644563850463019</v>
          </cell>
          <cell r="I441">
            <v>3.6185920765311428</v>
          </cell>
          <cell r="K441">
            <v>8.8856330259415657</v>
          </cell>
        </row>
        <row r="443">
          <cell r="B443" t="str">
            <v>Other</v>
          </cell>
          <cell r="D443">
            <v>1.2549019607843137</v>
          </cell>
          <cell r="E443">
            <v>0.69204152249134954</v>
          </cell>
          <cell r="F443">
            <v>0.72506139632791489</v>
          </cell>
          <cell r="G443">
            <v>0.30905670518677775</v>
          </cell>
          <cell r="H443">
            <v>0.37727220761403907</v>
          </cell>
          <cell r="I443">
            <v>0.35354060517833003</v>
          </cell>
          <cell r="K443">
            <v>0.6636214772041712</v>
          </cell>
        </row>
        <row r="446">
          <cell r="B446" t="str">
            <v xml:space="preserve">    Source:  Central Bank of Nicaragua.</v>
          </cell>
        </row>
        <row r="448">
          <cell r="B448" t="str">
            <v>Table 19.  Nicaragua:  Public Sector External Debt and Debt Service</v>
          </cell>
        </row>
        <row r="451">
          <cell r="J451" t="str">
            <v>Jan. -</v>
          </cell>
          <cell r="R451" t="str">
            <v>Jan. -</v>
          </cell>
        </row>
        <row r="452">
          <cell r="D452">
            <v>1990</v>
          </cell>
          <cell r="E452">
            <v>1991</v>
          </cell>
          <cell r="F452">
            <v>1992</v>
          </cell>
          <cell r="G452">
            <v>1993</v>
          </cell>
          <cell r="H452">
            <v>1994</v>
          </cell>
          <cell r="I452">
            <v>1995</v>
          </cell>
          <cell r="J452" t="str">
            <v>Sept.</v>
          </cell>
          <cell r="K452">
            <v>1996</v>
          </cell>
          <cell r="L452">
            <v>1997</v>
          </cell>
          <cell r="M452">
            <v>1998</v>
          </cell>
          <cell r="R452" t="str">
            <v>Sept.</v>
          </cell>
        </row>
        <row r="453">
          <cell r="J453">
            <v>1996</v>
          </cell>
          <cell r="R453">
            <v>1997</v>
          </cell>
        </row>
      </sheetData>
      <sheetData sheetId="11" refreshError="1">
        <row r="1">
          <cell r="B1" t="str">
            <v>1996</v>
          </cell>
          <cell r="C1" t="str">
            <v>1997</v>
          </cell>
          <cell r="D1" t="str">
            <v>1998</v>
          </cell>
          <cell r="E1" t="str">
            <v>1999</v>
          </cell>
          <cell r="F1" t="str">
            <v>2000</v>
          </cell>
          <cell r="G1" t="str">
            <v>2001</v>
          </cell>
          <cell r="H1" t="str">
            <v>2002</v>
          </cell>
          <cell r="I1" t="str">
            <v>2003</v>
          </cell>
          <cell r="J1" t="str">
            <v>2004</v>
          </cell>
          <cell r="K1" t="str">
            <v>2005</v>
          </cell>
          <cell r="L1" t="str">
            <v>2006</v>
          </cell>
          <cell r="M1" t="str">
            <v>2007</v>
          </cell>
          <cell r="N1" t="str">
            <v>2008</v>
          </cell>
          <cell r="O1" t="str">
            <v>2009</v>
          </cell>
          <cell r="P1" t="str">
            <v>2010</v>
          </cell>
          <cell r="Q1" t="str">
            <v>2011</v>
          </cell>
          <cell r="R1" t="str">
            <v>2012</v>
          </cell>
          <cell r="S1" t="str">
            <v>2013</v>
          </cell>
          <cell r="T1" t="str">
            <v>2014</v>
          </cell>
        </row>
        <row r="3">
          <cell r="A3" t="str">
            <v>GDP (in USD)</v>
          </cell>
          <cell r="B3">
            <v>1969.5497630331754</v>
          </cell>
          <cell r="C3">
            <v>1969.5497630331754</v>
          </cell>
          <cell r="D3">
            <v>2017.883597883598</v>
          </cell>
          <cell r="E3">
            <v>2115.3119092627599</v>
          </cell>
          <cell r="F3">
            <v>2302.1940928270042</v>
          </cell>
          <cell r="G3">
            <v>2451.452599388379</v>
          </cell>
          <cell r="H3">
            <v>2619.4638461538461</v>
          </cell>
          <cell r="I3">
            <v>2821.5685792038457</v>
          </cell>
          <cell r="J3">
            <v>3039.2667029323179</v>
          </cell>
          <cell r="K3">
            <v>3273.7613253970608</v>
          </cell>
          <cell r="L3">
            <v>3526.3483804580706</v>
          </cell>
          <cell r="M3">
            <v>3798.4237897523121</v>
          </cell>
          <cell r="N3">
            <v>4091.4911772506512</v>
          </cell>
          <cell r="O3">
            <v>4407.1701790314246</v>
          </cell>
          <cell r="P3">
            <v>4747.2053941945924</v>
          </cell>
          <cell r="Q3">
            <v>5113.4760263836761</v>
          </cell>
          <cell r="R3">
            <v>5481.9019740846197</v>
          </cell>
          <cell r="S3">
            <v>5876.8730113174161</v>
          </cell>
          <cell r="T3">
            <v>6300.3017117828358</v>
          </cell>
        </row>
        <row r="4">
          <cell r="A4" t="str">
            <v>XG&amp;NFS</v>
          </cell>
          <cell r="B4">
            <v>643.98529999999994</v>
          </cell>
          <cell r="C4">
            <v>806.60540000000015</v>
          </cell>
          <cell r="D4">
            <v>866.16560000000004</v>
          </cell>
          <cell r="E4">
            <v>805.77805074000003</v>
          </cell>
          <cell r="F4">
            <v>824.09240102800004</v>
          </cell>
          <cell r="G4">
            <v>933.93037543243656</v>
          </cell>
          <cell r="H4">
            <v>1022.6900479100045</v>
          </cell>
          <cell r="I4">
            <v>1120.6259202571448</v>
          </cell>
          <cell r="J4">
            <v>1222.868553618694</v>
          </cell>
          <cell r="K4">
            <v>1332.5962061713492</v>
          </cell>
          <cell r="L4">
            <v>1449.1730930286719</v>
          </cell>
          <cell r="M4">
            <v>1573.529890910487</v>
          </cell>
          <cell r="N4">
            <v>1699.6061579458988</v>
          </cell>
          <cell r="O4">
            <v>1833.1280835875223</v>
          </cell>
          <cell r="P4">
            <v>1973.3390956367839</v>
          </cell>
          <cell r="Q4">
            <v>2118.087918080103</v>
          </cell>
          <cell r="R4">
            <v>2266.4280635450118</v>
          </cell>
          <cell r="S4">
            <v>2415.0179228071256</v>
          </cell>
          <cell r="T4">
            <v>2574.2236867224001</v>
          </cell>
        </row>
        <row r="5">
          <cell r="A5" t="str">
            <v>IG&amp;NFS</v>
          </cell>
          <cell r="B5">
            <v>1115.0999999999999</v>
          </cell>
          <cell r="C5">
            <v>1297.1000000000001</v>
          </cell>
          <cell r="D5">
            <v>1471.3378600000001</v>
          </cell>
          <cell r="E5">
            <v>1510.3115638000002</v>
          </cell>
          <cell r="F5">
            <v>1632.1912162000001</v>
          </cell>
          <cell r="G5">
            <v>1770.8351662</v>
          </cell>
          <cell r="H5">
            <v>1825.6077882357579</v>
          </cell>
          <cell r="I5">
            <v>1918.7037339030599</v>
          </cell>
          <cell r="J5">
            <v>2018.9549621905239</v>
          </cell>
          <cell r="K5">
            <v>2126.1434154205153</v>
          </cell>
          <cell r="L5">
            <v>2239.5825333457897</v>
          </cell>
          <cell r="M5">
            <v>2359.206753521999</v>
          </cell>
          <cell r="N5">
            <v>2485.2338703844171</v>
          </cell>
          <cell r="O5">
            <v>2616.8950256651324</v>
          </cell>
          <cell r="P5">
            <v>2768.069511258439</v>
          </cell>
          <cell r="Q5">
            <v>2928.1303436280023</v>
          </cell>
          <cell r="R5">
            <v>3084.8817685050012</v>
          </cell>
          <cell r="S5">
            <v>3249.8702168657119</v>
          </cell>
          <cell r="T5">
            <v>3424.2571289059665</v>
          </cell>
        </row>
        <row r="8">
          <cell r="A8" t="str">
            <v>GDP (in Cordobas)</v>
          </cell>
        </row>
        <row r="9">
          <cell r="A9" t="str">
            <v>Budget Revenue (excluding grants)</v>
          </cell>
        </row>
        <row r="10">
          <cell r="A10" t="str">
            <v>Current Expenditure</v>
          </cell>
        </row>
        <row r="11">
          <cell r="A11" t="str">
            <v>Capital Expenditure</v>
          </cell>
        </row>
      </sheetData>
      <sheetData sheetId="12" refreshError="1">
        <row r="1">
          <cell r="A1" t="str">
            <v xml:space="preserve">                         NICARAGUA:   PARIS CLUB CAPACITY OF PAYMENT TABLE</v>
          </cell>
        </row>
        <row r="3">
          <cell r="B3" t="str">
            <v>1998</v>
          </cell>
          <cell r="C3" t="str">
            <v>1999</v>
          </cell>
          <cell r="D3" t="str">
            <v>2000</v>
          </cell>
        </row>
        <row r="5">
          <cell r="A5" t="str">
            <v>Trade balance</v>
          </cell>
          <cell r="B5">
            <v>-637.22144720000006</v>
          </cell>
          <cell r="C5">
            <v>-757.7254044</v>
          </cell>
          <cell r="D5">
            <v>-788.27976478559981</v>
          </cell>
        </row>
        <row r="6">
          <cell r="A6" t="str">
            <v xml:space="preserve">       Exports</v>
          </cell>
          <cell r="B6">
            <v>616.74318700000003</v>
          </cell>
          <cell r="C6">
            <v>601.07098140000005</v>
          </cell>
          <cell r="D6">
            <v>696.71867101440012</v>
          </cell>
        </row>
        <row r="7">
          <cell r="A7" t="str">
            <v xml:space="preserve">       Imports</v>
          </cell>
          <cell r="B7">
            <v>-1253.9646342000001</v>
          </cell>
          <cell r="C7">
            <v>-1358.7963858000001</v>
          </cell>
          <cell r="D7">
            <v>-1484.9984357999999</v>
          </cell>
        </row>
        <row r="8">
          <cell r="A8" t="str">
            <v>Services (net, excluding interest due)</v>
          </cell>
          <cell r="B8">
            <v>160.48793413999999</v>
          </cell>
          <cell r="C8">
            <v>231.62658922799994</v>
          </cell>
          <cell r="D8">
            <v>225.78397401803636</v>
          </cell>
        </row>
        <row r="9">
          <cell r="A9" t="str">
            <v xml:space="preserve">      Services,net</v>
          </cell>
          <cell r="B9">
            <v>-71.512065860000021</v>
          </cell>
          <cell r="C9">
            <v>-53.373410772000057</v>
          </cell>
          <cell r="D9">
            <v>-49.216025981963632</v>
          </cell>
        </row>
        <row r="10">
          <cell r="A10" t="str">
            <v xml:space="preserve">      Private transfers</v>
          </cell>
          <cell r="B10">
            <v>232</v>
          </cell>
          <cell r="C10">
            <v>285</v>
          </cell>
          <cell r="D10">
            <v>275</v>
          </cell>
        </row>
        <row r="11">
          <cell r="A11" t="str">
            <v>Current account balance (exc. int.)</v>
          </cell>
          <cell r="B11">
            <v>-476.73351306000006</v>
          </cell>
          <cell r="C11">
            <v>-526.09881517200006</v>
          </cell>
          <cell r="D11">
            <v>-562.49579076756345</v>
          </cell>
        </row>
        <row r="12">
          <cell r="A12" t="str">
            <v>Capital inflows</v>
          </cell>
          <cell r="B12">
            <v>717.29591306000009</v>
          </cell>
          <cell r="C12">
            <v>577.95237309594017</v>
          </cell>
          <cell r="D12">
            <v>646.15596383967772</v>
          </cell>
        </row>
        <row r="13">
          <cell r="A13" t="str">
            <v xml:space="preserve">      Capital inflows</v>
          </cell>
          <cell r="B13">
            <v>688.33351306000009</v>
          </cell>
          <cell r="C13">
            <v>780.61317309594028</v>
          </cell>
          <cell r="D13">
            <v>727.93196383967779</v>
          </cell>
        </row>
        <row r="14">
          <cell r="A14" t="str">
            <v xml:space="preserve">            Bilateral loans</v>
          </cell>
          <cell r="B14">
            <v>79.000000000000057</v>
          </cell>
          <cell r="C14">
            <v>67.200000000000045</v>
          </cell>
          <cell r="D14">
            <v>144.4</v>
          </cell>
        </row>
        <row r="15">
          <cell r="A15" t="str">
            <v xml:space="preserve">            Multilateral loans</v>
          </cell>
          <cell r="B15">
            <v>188.7</v>
          </cell>
          <cell r="C15">
            <v>263.09999999999997</v>
          </cell>
          <cell r="D15">
            <v>130.4</v>
          </cell>
        </row>
        <row r="16">
          <cell r="A16" t="str">
            <v xml:space="preserve">                 o/w World Bank</v>
          </cell>
          <cell r="B16">
            <v>87.699999999999989</v>
          </cell>
          <cell r="C16">
            <v>109.7</v>
          </cell>
          <cell r="D16">
            <v>89.8</v>
          </cell>
        </row>
        <row r="17">
          <cell r="A17" t="str">
            <v xml:space="preserve">                        o/w BOP support</v>
          </cell>
          <cell r="B17">
            <v>54.699999999999996</v>
          </cell>
          <cell r="C17">
            <v>37.299999999999997</v>
          </cell>
          <cell r="D17">
            <v>30.4</v>
          </cell>
        </row>
        <row r="18">
          <cell r="A18" t="str">
            <v xml:space="preserve">                 o/w IDB</v>
          </cell>
          <cell r="B18">
            <v>98.5</v>
          </cell>
          <cell r="C18">
            <v>150</v>
          </cell>
          <cell r="D18">
            <v>30.7</v>
          </cell>
        </row>
        <row r="19">
          <cell r="A19" t="str">
            <v xml:space="preserve">                 o/w Other</v>
          </cell>
          <cell r="B19">
            <v>2.5</v>
          </cell>
          <cell r="C19">
            <v>3.3999999999999773</v>
          </cell>
          <cell r="D19">
            <v>9.9000000000000092</v>
          </cell>
        </row>
        <row r="20">
          <cell r="A20" t="str">
            <v xml:space="preserve">            Official transfers, net</v>
          </cell>
          <cell r="B20">
            <v>215.5</v>
          </cell>
          <cell r="C20">
            <v>214.60000000000002</v>
          </cell>
          <cell r="D20">
            <v>217</v>
          </cell>
        </row>
        <row r="21">
          <cell r="A21" t="str">
            <v xml:space="preserve">            Direct investment</v>
          </cell>
          <cell r="B21">
            <v>184</v>
          </cell>
          <cell r="C21">
            <v>190</v>
          </cell>
          <cell r="D21">
            <v>195</v>
          </cell>
        </row>
        <row r="22">
          <cell r="A22" t="str">
            <v xml:space="preserve">            Private capital</v>
          </cell>
          <cell r="B22">
            <v>21.133513060000098</v>
          </cell>
          <cell r="C22">
            <v>45.713173095940192</v>
          </cell>
          <cell r="D22">
            <v>41.131963839677894</v>
          </cell>
        </row>
        <row r="23">
          <cell r="A23" t="str">
            <v xml:space="preserve">      Gross IMF disbursements</v>
          </cell>
          <cell r="B23">
            <v>44.990400000000001</v>
          </cell>
          <cell r="C23">
            <v>44.553600000000003</v>
          </cell>
          <cell r="D23">
            <v>44.419200000000004</v>
          </cell>
        </row>
        <row r="24">
          <cell r="A24" t="str">
            <v xml:space="preserve">      Change in Central Bank reserves</v>
          </cell>
          <cell r="B24">
            <v>-16.02800000000002</v>
          </cell>
          <cell r="C24">
            <v>-247.21440000000001</v>
          </cell>
          <cell r="D24">
            <v>-126.19520000000011</v>
          </cell>
        </row>
        <row r="26">
          <cell r="A26" t="str">
            <v>Amount available for debt service</v>
          </cell>
          <cell r="B26">
            <v>240.56240000000003</v>
          </cell>
          <cell r="C26">
            <v>51.853557923940116</v>
          </cell>
          <cell r="D26">
            <v>83.660173072114276</v>
          </cell>
        </row>
      </sheetData>
      <sheetData sheetId="13" refreshError="1">
        <row r="1">
          <cell r="B1" t="str">
            <v>Table 9.  Nicaragua: External Inserts for the Selected Economic Indicator Table</v>
          </cell>
        </row>
        <row r="2">
          <cell r="L2" t="str">
            <v>Prog.</v>
          </cell>
          <cell r="M2" t="str">
            <v>Proj.</v>
          </cell>
          <cell r="N2" t="str">
            <v>Prog.</v>
          </cell>
          <cell r="O2" t="str">
            <v>Proj.</v>
          </cell>
          <cell r="P2" t="str">
            <v>Prog.</v>
          </cell>
          <cell r="Q2" t="str">
            <v>Proj.</v>
          </cell>
        </row>
        <row r="3"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1998</v>
          </cell>
          <cell r="N3">
            <v>1999</v>
          </cell>
          <cell r="O3">
            <v>1999</v>
          </cell>
          <cell r="P3">
            <v>2000</v>
          </cell>
          <cell r="Q3">
            <v>2000</v>
          </cell>
        </row>
        <row r="6">
          <cell r="H6" t="str">
            <v>(In millions of U.S. dollars)</v>
          </cell>
        </row>
        <row r="8">
          <cell r="B8" t="str">
            <v>Trade balance</v>
          </cell>
          <cell r="H8">
            <v>-432.49970000000002</v>
          </cell>
          <cell r="I8">
            <v>-370.71470000000011</v>
          </cell>
          <cell r="J8">
            <v>-379.79459999999995</v>
          </cell>
          <cell r="K8">
            <v>-530.67226000000016</v>
          </cell>
          <cell r="L8">
            <v>-432.76827878047834</v>
          </cell>
          <cell r="M8">
            <v>-637.22144720000006</v>
          </cell>
          <cell r="N8">
            <v>-412.4168859294607</v>
          </cell>
          <cell r="O8">
            <v>-757.7254044</v>
          </cell>
          <cell r="P8">
            <v>-427.90355594767016</v>
          </cell>
          <cell r="Q8">
            <v>-788.27976478559981</v>
          </cell>
        </row>
        <row r="9">
          <cell r="B9" t="str">
            <v>Merchandise exports (f.o.b.)</v>
          </cell>
          <cell r="H9">
            <v>351.20030000000003</v>
          </cell>
          <cell r="I9">
            <v>526.38529999999992</v>
          </cell>
          <cell r="J9">
            <v>669.9054000000001</v>
          </cell>
          <cell r="K9">
            <v>703.56560000000002</v>
          </cell>
          <cell r="L9">
            <v>923.931196701727</v>
          </cell>
          <cell r="M9">
            <v>616.74318700000003</v>
          </cell>
          <cell r="N9">
            <v>1006.8529695093814</v>
          </cell>
          <cell r="O9">
            <v>601.07098140000005</v>
          </cell>
          <cell r="P9">
            <v>1087.2652826559893</v>
          </cell>
          <cell r="Q9">
            <v>696.71867101440012</v>
          </cell>
        </row>
        <row r="10">
          <cell r="B10" t="str">
            <v>Merchandise imports (f.o.b.)</v>
          </cell>
          <cell r="H10">
            <v>-783.7</v>
          </cell>
          <cell r="I10">
            <v>-897.1</v>
          </cell>
          <cell r="J10">
            <v>-1049.7</v>
          </cell>
          <cell r="K10">
            <v>-1234.2378600000002</v>
          </cell>
          <cell r="L10">
            <v>-1356.6994754822053</v>
          </cell>
          <cell r="M10">
            <v>-1253.9646342000001</v>
          </cell>
          <cell r="N10">
            <v>-1419.2698554388421</v>
          </cell>
          <cell r="O10">
            <v>-1358.7963858000001</v>
          </cell>
          <cell r="P10">
            <v>-1515.1688386036594</v>
          </cell>
          <cell r="Q10">
            <v>-1484.9984357999999</v>
          </cell>
        </row>
        <row r="11">
          <cell r="B11" t="str">
            <v>Services and transfers (net)</v>
          </cell>
        </row>
        <row r="12">
          <cell r="B12" t="str">
            <v xml:space="preserve"> Of which: Nonfactor services (net)</v>
          </cell>
          <cell r="H12">
            <v>-67.279799999999966</v>
          </cell>
          <cell r="I12">
            <v>-100.4</v>
          </cell>
          <cell r="J12">
            <v>-110.70000000000002</v>
          </cell>
          <cell r="K12">
            <v>-74.500000000000028</v>
          </cell>
          <cell r="L12">
            <v>-101.56341355877996</v>
          </cell>
          <cell r="M12">
            <v>-67.312065860000018</v>
          </cell>
          <cell r="N12">
            <v>-88.412898077771615</v>
          </cell>
          <cell r="O12">
            <v>-50.373410772000057</v>
          </cell>
          <cell r="P12">
            <v>-93.877880630732363</v>
          </cell>
          <cell r="Q12">
            <v>-48.625025981963631</v>
          </cell>
        </row>
        <row r="13">
          <cell r="B13" t="str">
            <v xml:space="preserve">  Of which: Official interest obligations</v>
          </cell>
          <cell r="H13">
            <v>-538.32372999999995</v>
          </cell>
          <cell r="I13">
            <v>-336.4</v>
          </cell>
          <cell r="J13">
            <v>-288.8</v>
          </cell>
          <cell r="K13">
            <v>-211.20500000000001</v>
          </cell>
          <cell r="L13">
            <v>-154.81901501419583</v>
          </cell>
          <cell r="M13">
            <v>-184.3</v>
          </cell>
          <cell r="N13">
            <v>-164.50918452199167</v>
          </cell>
          <cell r="O13">
            <v>-181.79999999999998</v>
          </cell>
          <cell r="P13">
            <v>-161.15201533339169</v>
          </cell>
          <cell r="Q13">
            <v>-178.9</v>
          </cell>
        </row>
        <row r="14">
          <cell r="B14" t="str">
            <v xml:space="preserve"> Other current transactions (net)</v>
          </cell>
          <cell r="H14">
            <v>76.7</v>
          </cell>
          <cell r="I14">
            <v>112.2</v>
          </cell>
          <cell r="J14">
            <v>140.5</v>
          </cell>
          <cell r="K14">
            <v>171.6</v>
          </cell>
          <cell r="L14">
            <v>198.40346283449875</v>
          </cell>
          <cell r="M14">
            <v>227.8</v>
          </cell>
          <cell r="N14">
            <v>233.87036590159221</v>
          </cell>
          <cell r="O14">
            <v>282</v>
          </cell>
          <cell r="P14">
            <v>263.15419378346843</v>
          </cell>
          <cell r="Q14">
            <v>274.40899999999999</v>
          </cell>
        </row>
        <row r="15">
          <cell r="B15" t="str">
            <v>Balance on current account</v>
          </cell>
          <cell r="H15">
            <v>-961.40322999999989</v>
          </cell>
          <cell r="I15">
            <v>-695.31470000000002</v>
          </cell>
          <cell r="J15">
            <v>-638.79459999999995</v>
          </cell>
          <cell r="K15">
            <v>-644.77726000000018</v>
          </cell>
          <cell r="L15">
            <v>-490.74724451895543</v>
          </cell>
          <cell r="M15">
            <v>-661.03351306000013</v>
          </cell>
          <cell r="N15">
            <v>-431.46860262763175</v>
          </cell>
          <cell r="O15">
            <v>-707.89881517200001</v>
          </cell>
          <cell r="P15">
            <v>-419.77925812832569</v>
          </cell>
          <cell r="Q15">
            <v>-741.39579076756343</v>
          </cell>
        </row>
        <row r="16">
          <cell r="B16" t="str">
            <v>Official capital (net)</v>
          </cell>
          <cell r="H16">
            <v>-436.92999999999995</v>
          </cell>
          <cell r="I16">
            <v>-139.48000000000002</v>
          </cell>
          <cell r="J16">
            <v>11.299999999999955</v>
          </cell>
          <cell r="K16">
            <v>163</v>
          </cell>
          <cell r="L16">
            <v>324.94189999999998</v>
          </cell>
          <cell r="M16">
            <v>300.10000000000002</v>
          </cell>
          <cell r="N16">
            <v>170.30799999999999</v>
          </cell>
          <cell r="O16">
            <v>370.75200000000007</v>
          </cell>
          <cell r="P16">
            <v>182.93199999999999</v>
          </cell>
          <cell r="Q16">
            <v>328.78800000000001</v>
          </cell>
        </row>
        <row r="17">
          <cell r="B17" t="str">
            <v>Private capital, including errors and omissions</v>
          </cell>
          <cell r="H17">
            <v>151.43322999999975</v>
          </cell>
          <cell r="I17">
            <v>159.79470000000049</v>
          </cell>
          <cell r="J17">
            <v>94.394599999999173</v>
          </cell>
          <cell r="K17">
            <v>359.0722600000002</v>
          </cell>
          <cell r="L17">
            <v>167.51111875611099</v>
          </cell>
          <cell r="M17">
            <v>205.1335130600001</v>
          </cell>
          <cell r="N17">
            <v>224.01135443286199</v>
          </cell>
          <cell r="O17">
            <v>235.71317309594019</v>
          </cell>
          <cell r="P17">
            <v>214.28803239381699</v>
          </cell>
          <cell r="Q17">
            <v>236.13196383967789</v>
          </cell>
        </row>
        <row r="18">
          <cell r="B18" t="str">
            <v>Overall balance</v>
          </cell>
          <cell r="H18">
            <v>-1246.9000000000001</v>
          </cell>
          <cell r="I18">
            <v>-674.99999999999955</v>
          </cell>
          <cell r="J18">
            <v>-533.10000000000082</v>
          </cell>
          <cell r="K18">
            <v>-122.70499999999998</v>
          </cell>
          <cell r="L18">
            <v>1.7057742371557651</v>
          </cell>
          <cell r="M18">
            <v>-155.80000000000001</v>
          </cell>
          <cell r="N18">
            <v>-37.14924819476937</v>
          </cell>
          <cell r="O18">
            <v>-101.43364207605975</v>
          </cell>
          <cell r="P18">
            <v>-22.559225734508402</v>
          </cell>
          <cell r="Q18">
            <v>-176.47582692788558</v>
          </cell>
        </row>
        <row r="19">
          <cell r="B19" t="str">
            <v>Change in arrears</v>
          </cell>
          <cell r="H19">
            <v>1272.8000000000002</v>
          </cell>
          <cell r="I19">
            <v>-1109.2000000000003</v>
          </cell>
          <cell r="J19">
            <v>-3201.5</v>
          </cell>
          <cell r="K19">
            <v>-176.69499999999999</v>
          </cell>
          <cell r="L19">
            <v>-1570</v>
          </cell>
          <cell r="M19">
            <v>9.6000000000000227</v>
          </cell>
          <cell r="N19">
            <v>0</v>
          </cell>
          <cell r="O19">
            <v>-1980.7</v>
          </cell>
          <cell r="P19">
            <v>0</v>
          </cell>
          <cell r="Q19">
            <v>0</v>
          </cell>
        </row>
        <row r="20">
          <cell r="B20" t="str">
            <v>Change in reserves (increase -)</v>
          </cell>
          <cell r="H20">
            <v>-69</v>
          </cell>
          <cell r="I20">
            <v>62.6</v>
          </cell>
          <cell r="J20">
            <v>2</v>
          </cell>
          <cell r="K20">
            <v>-58</v>
          </cell>
          <cell r="L20">
            <v>-103</v>
          </cell>
          <cell r="M20">
            <v>10</v>
          </cell>
          <cell r="N20">
            <v>-60</v>
          </cell>
          <cell r="O20">
            <v>-120</v>
          </cell>
          <cell r="P20">
            <v>-60</v>
          </cell>
          <cell r="Q20">
            <v>-59.6</v>
          </cell>
        </row>
        <row r="21">
          <cell r="B21" t="str">
            <v>Exceptional financing</v>
          </cell>
          <cell r="H21">
            <v>43.100000000000009</v>
          </cell>
          <cell r="I21">
            <v>1721.6</v>
          </cell>
          <cell r="J21">
            <v>3732.6000000000008</v>
          </cell>
          <cell r="K21">
            <v>357.4</v>
          </cell>
          <cell r="L21">
            <v>0</v>
          </cell>
          <cell r="M21">
            <v>136.19999999999999</v>
          </cell>
          <cell r="N21">
            <v>0</v>
          </cell>
          <cell r="O21">
            <v>98.1</v>
          </cell>
          <cell r="P21">
            <v>0</v>
          </cell>
          <cell r="Q21">
            <v>104.8</v>
          </cell>
        </row>
        <row r="24">
          <cell r="H24" t="str">
            <v>Annual percentage change</v>
          </cell>
        </row>
        <row r="26">
          <cell r="B26" t="str">
            <v>Merchandise exports</v>
          </cell>
          <cell r="D26" t="str">
            <v>...</v>
          </cell>
          <cell r="E26">
            <v>-17.604355716878406</v>
          </cell>
          <cell r="F26">
            <v>-18.09838472834069</v>
          </cell>
          <cell r="G26">
            <v>19.654773644105795</v>
          </cell>
          <cell r="H26">
            <v>31.560428215342373</v>
          </cell>
          <cell r="I26">
            <v>49.881791103253569</v>
          </cell>
          <cell r="J26">
            <v>27.265218082647856</v>
          </cell>
          <cell r="K26">
            <v>5.0246198940924858</v>
          </cell>
          <cell r="L26">
            <v>16.780305969181608</v>
          </cell>
          <cell r="M26">
            <v>-12.340343672288689</v>
          </cell>
          <cell r="N26">
            <v>9</v>
          </cell>
          <cell r="O26">
            <v>-2.5411234254947623</v>
          </cell>
          <cell r="P26">
            <v>8</v>
          </cell>
          <cell r="Q26">
            <v>15.912877609166841</v>
          </cell>
        </row>
        <row r="27">
          <cell r="B27" t="str">
            <v xml:space="preserve">     Export Volume</v>
          </cell>
          <cell r="E27">
            <v>-16.152055876448358</v>
          </cell>
          <cell r="F27">
            <v>-5.9913089463651819</v>
          </cell>
          <cell r="G27">
            <v>9.711450231423191</v>
          </cell>
          <cell r="H27">
            <v>5.2007781101909956</v>
          </cell>
          <cell r="I27">
            <v>27.716196417521299</v>
          </cell>
          <cell r="J27">
            <v>34.235839393380218</v>
          </cell>
          <cell r="K27">
            <v>4.3165484356023853</v>
          </cell>
          <cell r="L27">
            <v>17.312107193222847</v>
          </cell>
          <cell r="M27">
            <v>-8.2683755791887812</v>
          </cell>
          <cell r="N27">
            <v>13</v>
          </cell>
          <cell r="O27">
            <v>0.71613558142145095</v>
          </cell>
          <cell r="P27">
            <v>6.8</v>
          </cell>
          <cell r="Q27">
            <v>13.220230217143358</v>
          </cell>
        </row>
        <row r="28">
          <cell r="B28" t="str">
            <v>Merchandise imports</v>
          </cell>
          <cell r="D28" t="str">
            <v>...</v>
          </cell>
          <cell r="E28">
            <v>17.853366231935162</v>
          </cell>
          <cell r="F28">
            <v>15.283385673695204</v>
          </cell>
          <cell r="G28">
            <v>-13.127513296147352</v>
          </cell>
          <cell r="H28">
            <v>17.022547409287746</v>
          </cell>
          <cell r="I28">
            <v>14.469822636212815</v>
          </cell>
          <cell r="J28">
            <v>17.010366737264505</v>
          </cell>
          <cell r="K28">
            <v>17.580057159188357</v>
          </cell>
          <cell r="L28">
            <v>9.8780526802889401</v>
          </cell>
          <cell r="M28">
            <v>1.5982959881006842</v>
          </cell>
          <cell r="N28">
            <v>4.5999999999999996</v>
          </cell>
          <cell r="O28">
            <v>8.3600245765208747</v>
          </cell>
          <cell r="P28">
            <v>6.8</v>
          </cell>
          <cell r="Q28">
            <v>9.2877822842969628</v>
          </cell>
        </row>
        <row r="29">
          <cell r="B29" t="str">
            <v xml:space="preserve">     Import Volume</v>
          </cell>
          <cell r="E29">
            <v>21.243830299192766</v>
          </cell>
          <cell r="F29">
            <v>14.050671799974147</v>
          </cell>
          <cell r="G29">
            <v>-10.8495677555276</v>
          </cell>
          <cell r="H29">
            <v>16.028645524140739</v>
          </cell>
          <cell r="I29">
            <v>6.3413046655184768</v>
          </cell>
          <cell r="J29">
            <v>14.804928359416692</v>
          </cell>
          <cell r="K29">
            <v>24.743421217138749</v>
          </cell>
          <cell r="L29">
            <v>8.3609986985098139</v>
          </cell>
          <cell r="M29">
            <v>9.9660959514621172</v>
          </cell>
          <cell r="N29">
            <v>3.1</v>
          </cell>
          <cell r="O29">
            <v>6.6785695142571155</v>
          </cell>
          <cell r="P29">
            <v>5.2</v>
          </cell>
          <cell r="Q29">
            <v>7.3169300114259483</v>
          </cell>
        </row>
        <row r="30">
          <cell r="B30" t="str">
            <v>Terms of trade (deterioration -)</v>
          </cell>
          <cell r="D30" t="str">
            <v>...</v>
          </cell>
          <cell r="E30">
            <v>1.0835490999616892</v>
          </cell>
          <cell r="F30">
            <v>-12.687465842439416</v>
          </cell>
          <cell r="G30">
            <v>11.749476610976984</v>
          </cell>
          <cell r="H30">
            <v>24.046804489664385</v>
          </cell>
          <cell r="I30">
            <v>9.4115734540051399</v>
          </cell>
          <cell r="J30">
            <v>-6.8504550292327053</v>
          </cell>
          <cell r="K30">
            <v>6.8124540763298214</v>
          </cell>
          <cell r="L30">
            <v>-1.8277334196850292</v>
          </cell>
          <cell r="M30">
            <v>3.0754015207766328</v>
          </cell>
          <cell r="N30">
            <v>-5</v>
          </cell>
          <cell r="O30">
            <v>-4.7356440479295436</v>
          </cell>
          <cell r="P30">
            <v>-0.4</v>
          </cell>
          <cell r="Q30">
            <v>0.53199043274747559</v>
          </cell>
        </row>
        <row r="31">
          <cell r="B31" t="str">
            <v>Nominal effective exchange rate</v>
          </cell>
        </row>
        <row r="32">
          <cell r="B32" t="str">
            <v xml:space="preserve">     End of Period (depreciation -)</v>
          </cell>
          <cell r="D32" t="str">
            <v>...</v>
          </cell>
          <cell r="E32">
            <v>-95.600000000000009</v>
          </cell>
          <cell r="F32">
            <v>17.200000000000003</v>
          </cell>
          <cell r="G32">
            <v>-2.8000000000000003</v>
          </cell>
          <cell r="H32">
            <v>-4.7</v>
          </cell>
          <cell r="I32">
            <v>-10.6</v>
          </cell>
          <cell r="J32">
            <v>-7.4</v>
          </cell>
          <cell r="K32">
            <v>-2.2999999999999998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</row>
        <row r="33">
          <cell r="B33" t="str">
            <v>Real effective exchange rate</v>
          </cell>
        </row>
        <row r="34">
          <cell r="B34" t="str">
            <v xml:space="preserve">     End of Period (depreciation -)</v>
          </cell>
          <cell r="D34" t="str">
            <v>...</v>
          </cell>
          <cell r="E34">
            <v>-62.2</v>
          </cell>
          <cell r="F34">
            <v>0.3</v>
          </cell>
          <cell r="G34">
            <v>-6.8000000000000007</v>
          </cell>
          <cell r="H34">
            <v>-7.8</v>
          </cell>
          <cell r="I34">
            <v>-5.7</v>
          </cell>
          <cell r="J34">
            <v>-0.3</v>
          </cell>
          <cell r="K34">
            <v>0.1</v>
          </cell>
          <cell r="L34" t="str">
            <v>...</v>
          </cell>
          <cell r="M34" t="str">
            <v>...</v>
          </cell>
          <cell r="N34" t="str">
            <v>...</v>
          </cell>
          <cell r="O34" t="str">
            <v>...</v>
          </cell>
          <cell r="P34" t="str">
            <v>...</v>
          </cell>
          <cell r="Q34" t="str">
            <v>...</v>
          </cell>
        </row>
        <row r="37">
          <cell r="H37" t="str">
            <v>In percent of XG&amp;S</v>
          </cell>
        </row>
        <row r="39">
          <cell r="B39" t="str">
            <v>Debt service payments, before debt relief</v>
          </cell>
          <cell r="D39">
            <v>174.00102459016392</v>
          </cell>
          <cell r="E39">
            <v>321.61621930325526</v>
          </cell>
          <cell r="F39">
            <v>401.81053992887172</v>
          </cell>
          <cell r="G39">
            <v>269.76050409225883</v>
          </cell>
          <cell r="H39">
            <v>344.27936760810627</v>
          </cell>
          <cell r="I39">
            <v>141.27341105456912</v>
          </cell>
          <cell r="J39">
            <v>92.845894659272034</v>
          </cell>
          <cell r="K39">
            <v>51.36488911589192</v>
          </cell>
          <cell r="L39">
            <v>30.066547493901677</v>
          </cell>
          <cell r="M39">
            <v>45.595682292734566</v>
          </cell>
          <cell r="N39">
            <v>28.3</v>
          </cell>
          <cell r="O39">
            <v>43.514537878600812</v>
          </cell>
          <cell r="P39">
            <v>25.6</v>
          </cell>
          <cell r="Q39">
            <v>37.176218820298729</v>
          </cell>
        </row>
        <row r="40">
          <cell r="B40" t="str">
            <v xml:space="preserve"> Interest obligations, before debt relief</v>
          </cell>
          <cell r="G40">
            <v>114.14329638082637</v>
          </cell>
          <cell r="H40">
            <v>118.91393268349941</v>
          </cell>
          <cell r="I40">
            <v>52.237217215983044</v>
          </cell>
          <cell r="J40">
            <v>35.80437224942952</v>
          </cell>
          <cell r="K40">
            <v>24.383905340964823</v>
          </cell>
          <cell r="L40">
            <v>14.197005691238489</v>
          </cell>
          <cell r="M40">
            <v>22.872303338462117</v>
          </cell>
          <cell r="N40">
            <v>13.8</v>
          </cell>
          <cell r="O40">
            <v>22.060632979167952</v>
          </cell>
          <cell r="P40">
            <v>12.5</v>
          </cell>
          <cell r="Q40">
            <v>19.155603533846318</v>
          </cell>
        </row>
        <row r="43">
          <cell r="H43" t="str">
            <v>In millions of dollars</v>
          </cell>
        </row>
        <row r="45">
          <cell r="B45" t="str">
            <v>Adjusted Gross International Reserves (in months of imports)</v>
          </cell>
          <cell r="G45">
            <v>1.2218739115290842</v>
          </cell>
          <cell r="H45">
            <v>1.7776754950603673</v>
          </cell>
          <cell r="I45">
            <v>1.5444627957816868</v>
          </cell>
          <cell r="J45">
            <v>1.3691842203390263</v>
          </cell>
          <cell r="K45">
            <v>0.16249586109285008</v>
          </cell>
          <cell r="L45">
            <v>1.8</v>
          </cell>
          <cell r="M45">
            <v>0.69067603334469008</v>
          </cell>
          <cell r="N45">
            <v>2.4</v>
          </cell>
          <cell r="O45">
            <v>2.4566415749591144</v>
          </cell>
          <cell r="P45">
            <v>3</v>
          </cell>
          <cell r="Q45">
            <v>3.4536214527464</v>
          </cell>
        </row>
        <row r="46">
          <cell r="B46" t="str">
            <v>External Public debt</v>
          </cell>
          <cell r="H46">
            <v>11695</v>
          </cell>
          <cell r="I46">
            <v>10344</v>
          </cell>
          <cell r="J46">
            <v>6094</v>
          </cell>
          <cell r="K46">
            <v>6001</v>
          </cell>
          <cell r="L46">
            <v>6104</v>
          </cell>
          <cell r="M46" t="str">
            <v>...</v>
          </cell>
          <cell r="N46">
            <v>6175</v>
          </cell>
          <cell r="O46" t="str">
            <v>...</v>
          </cell>
          <cell r="P46">
            <v>6242</v>
          </cell>
          <cell r="Q46" t="str">
            <v>...</v>
          </cell>
        </row>
        <row r="47">
          <cell r="B47" t="str">
            <v>Stock of external arrears</v>
          </cell>
        </row>
        <row r="49">
          <cell r="H49" t="str">
            <v>In percent of GDP</v>
          </cell>
        </row>
        <row r="51">
          <cell r="B51" t="str">
            <v>Exports of goods and nonfactor services</v>
          </cell>
          <cell r="D51">
            <v>24.961636828644501</v>
          </cell>
          <cell r="E51">
            <v>20.109655728886494</v>
          </cell>
          <cell r="F51">
            <v>16.754783211631381</v>
          </cell>
          <cell r="G51">
            <v>19.963965440578399</v>
          </cell>
          <cell r="H51">
            <v>24.710795353748679</v>
          </cell>
          <cell r="I51">
            <v>34.127107566505224</v>
          </cell>
          <cell r="J51">
            <v>40.953796402574753</v>
          </cell>
          <cell r="K51">
            <v>42.924458125753837</v>
          </cell>
          <cell r="L51">
            <v>51.634591372990869</v>
          </cell>
          <cell r="M51">
            <v>38.092635285206441</v>
          </cell>
          <cell r="N51">
            <v>53.593882134739843</v>
          </cell>
          <cell r="O51">
            <v>35.795956717795534</v>
          </cell>
          <cell r="P51">
            <v>54.663572712649056</v>
          </cell>
          <cell r="Q51">
            <v>38.097019524890911</v>
          </cell>
        </row>
        <row r="52">
          <cell r="B52" t="str">
            <v>Imports of goods and nonfactor services</v>
          </cell>
          <cell r="D52">
            <v>-46.361892583120209</v>
          </cell>
          <cell r="E52">
            <v>-48.38491124260355</v>
          </cell>
          <cell r="F52">
            <v>-49.852657580550805</v>
          </cell>
          <cell r="G52">
            <v>-47.638102123813823</v>
          </cell>
          <cell r="H52">
            <v>-51.991424384696614</v>
          </cell>
          <cell r="I52">
            <v>-59.093177511054954</v>
          </cell>
          <cell r="J52">
            <v>-65.857691150815143</v>
          </cell>
          <cell r="K52">
            <v>-72.914902601080286</v>
          </cell>
          <cell r="L52">
            <v>-76.934801879429926</v>
          </cell>
          <cell r="M52">
            <v>-71.399000647917802</v>
          </cell>
          <cell r="N52">
            <v>-76.051341395866459</v>
          </cell>
          <cell r="O52">
            <v>-70.897202859022769</v>
          </cell>
          <cell r="P52">
            <v>-76.754701041561034</v>
          </cell>
          <cell r="Q52">
            <v>-72.23615772305007</v>
          </cell>
        </row>
        <row r="53">
          <cell r="B53" t="str">
            <v>Current account of the balance of payments</v>
          </cell>
          <cell r="D53">
            <v>-35.562659846547334</v>
          </cell>
          <cell r="E53">
            <v>-48.425107584722966</v>
          </cell>
          <cell r="F53">
            <v>-59.001971788260278</v>
          </cell>
          <cell r="G53">
            <v>-48.503707401717136</v>
          </cell>
          <cell r="H53">
            <v>-52.478512757696357</v>
          </cell>
          <cell r="I53">
            <v>-36.847237909735384</v>
          </cell>
          <cell r="J53">
            <v>-32.43353440413884</v>
          </cell>
          <cell r="K53">
            <v>-31.953144407152976</v>
          </cell>
          <cell r="L53">
            <v>-23.236519131830406</v>
          </cell>
          <cell r="M53">
            <v>-31.249931046357471</v>
          </cell>
          <cell r="N53">
            <v>-19.347269023092569</v>
          </cell>
          <cell r="O53">
            <v>-30.748876360060851</v>
          </cell>
          <cell r="P53">
            <v>-17.772570680051196</v>
          </cell>
          <cell r="Q53">
            <v>-30.243121606860225</v>
          </cell>
        </row>
        <row r="54">
          <cell r="B54" t="str">
            <v>External public debt (end of year)</v>
          </cell>
          <cell r="H54">
            <v>638.3754366014133</v>
          </cell>
          <cell r="I54">
            <v>548.16592966940402</v>
          </cell>
          <cell r="J54">
            <v>309.41081633880765</v>
          </cell>
          <cell r="K54">
            <v>297.39079133672448</v>
          </cell>
          <cell r="L54">
            <v>278.7</v>
          </cell>
          <cell r="M54" t="str">
            <v>...</v>
          </cell>
          <cell r="N54">
            <v>273.5</v>
          </cell>
          <cell r="O54" t="str">
            <v>...</v>
          </cell>
          <cell r="P54">
            <v>261.2</v>
          </cell>
          <cell r="Q54" t="str">
            <v>...</v>
          </cell>
        </row>
        <row r="55">
          <cell r="B55" t="str">
            <v>Debt service payments (accrued)</v>
          </cell>
          <cell r="H55">
            <v>85.07416997481927</v>
          </cell>
          <cell r="I55">
            <v>48.212528953463888</v>
          </cell>
          <cell r="J55">
            <v>38.023918666907299</v>
          </cell>
          <cell r="K55">
            <v>22.048100319890921</v>
          </cell>
          <cell r="L55" t="str">
            <v>...</v>
          </cell>
          <cell r="M55">
            <v>17.368596961572834</v>
          </cell>
          <cell r="N55" t="str">
            <v>...</v>
          </cell>
          <cell r="O55">
            <v>15.57644514497269</v>
          </cell>
          <cell r="P55" t="str">
            <v>...</v>
          </cell>
          <cell r="Q55">
            <v>14.163031342585377</v>
          </cell>
        </row>
        <row r="56">
          <cell r="B56" t="str">
            <v xml:space="preserve">  Of which: interest payments</v>
          </cell>
          <cell r="D56">
            <v>14.916879795396421</v>
          </cell>
          <cell r="E56">
            <v>21.418908015061859</v>
          </cell>
          <cell r="F56">
            <v>26.527052501570925</v>
          </cell>
          <cell r="G56">
            <v>22.787528242205152</v>
          </cell>
          <cell r="H56">
            <v>29.384578552514007</v>
          </cell>
          <cell r="I56">
            <v>17.827051309047519</v>
          </cell>
          <cell r="J56">
            <v>14.663249714251339</v>
          </cell>
          <cell r="K56">
            <v>10.466659237505899</v>
          </cell>
          <cell r="L56" t="str">
            <v>...</v>
          </cell>
          <cell r="M56">
            <v>8.7126630920464709</v>
          </cell>
          <cell r="N56" t="str">
            <v>...</v>
          </cell>
          <cell r="O56">
            <v>7.8968146328946887</v>
          </cell>
          <cell r="P56" t="str">
            <v>...</v>
          </cell>
          <cell r="Q56">
            <v>7.297714018400125</v>
          </cell>
        </row>
        <row r="58">
          <cell r="B58" t="str">
            <v>Memorandum item:</v>
          </cell>
        </row>
        <row r="59">
          <cell r="B59" t="str">
            <v xml:space="preserve">    Current account, excluding interest not actual paid (in % of GDP)</v>
          </cell>
          <cell r="D59">
            <v>-21.413043478260889</v>
          </cell>
          <cell r="E59">
            <v>-28.298224852071009</v>
          </cell>
          <cell r="F59">
            <v>-35.714285714285708</v>
          </cell>
          <cell r="G59">
            <v>-31.518149335743338</v>
          </cell>
          <cell r="H59">
            <v>-29.121941127122081</v>
          </cell>
          <cell r="I59">
            <v>-25.181097729353546</v>
          </cell>
          <cell r="J59">
            <v>-22.192615195813026</v>
          </cell>
          <cell r="K59">
            <v>-27.358974550317271</v>
          </cell>
          <cell r="L59" t="str">
            <v>...</v>
          </cell>
          <cell r="M59">
            <v>-26.862871171469177</v>
          </cell>
          <cell r="N59" t="str">
            <v>...</v>
          </cell>
          <cell r="O59">
            <v>-25.98385674934277</v>
          </cell>
          <cell r="P59" t="str">
            <v>...</v>
          </cell>
          <cell r="Q59">
            <v>-25.739669244471326</v>
          </cell>
        </row>
        <row r="60">
          <cell r="B60" t="str">
            <v xml:space="preserve">    </v>
          </cell>
        </row>
        <row r="73">
          <cell r="D73" t="str">
            <v>(In percent of GDP)</v>
          </cell>
        </row>
        <row r="74">
          <cell r="B74" t="str">
            <v>In percent of GDP</v>
          </cell>
        </row>
        <row r="75">
          <cell r="B75" t="str">
            <v>External Savings</v>
          </cell>
          <cell r="D75">
            <v>-20.645780051150911</v>
          </cell>
          <cell r="E75">
            <v>-28.815034965034965</v>
          </cell>
          <cell r="F75">
            <v>-36.039305757188359</v>
          </cell>
          <cell r="G75">
            <v>-30.976115896972438</v>
          </cell>
          <cell r="H75">
            <v>-29.5</v>
          </cell>
          <cell r="I75">
            <v>-22.3</v>
          </cell>
          <cell r="J75">
            <v>-24</v>
          </cell>
          <cell r="K75">
            <v>-27.358974550317271</v>
          </cell>
          <cell r="M75">
            <v>-26.862871171469177</v>
          </cell>
          <cell r="O75">
            <v>-25.98385674934277</v>
          </cell>
          <cell r="Q75">
            <v>-25.739669244471326</v>
          </cell>
        </row>
        <row r="77">
          <cell r="B77" t="str">
            <v>External current account deficit (-)</v>
          </cell>
        </row>
        <row r="78">
          <cell r="B78" t="str">
            <v xml:space="preserve">   excluding interest obligations</v>
          </cell>
          <cell r="D78">
            <v>-20.645780051150911</v>
          </cell>
          <cell r="E78">
            <v>-27.00619956966111</v>
          </cell>
          <cell r="F78">
            <v>-32.474919286689342</v>
          </cell>
          <cell r="G78">
            <v>-25.716179159511981</v>
          </cell>
          <cell r="H78">
            <v>-23.093934205182354</v>
          </cell>
          <cell r="I78">
            <v>-19.020186600687865</v>
          </cell>
          <cell r="J78">
            <v>-17.770284689887504</v>
          </cell>
          <cell r="K78">
            <v>-21.486485169647075</v>
          </cell>
          <cell r="M78">
            <v>-22.537267954310998</v>
          </cell>
          <cell r="O78">
            <v>-22.852061727166163</v>
          </cell>
          <cell r="Q78">
            <v>-22.9454075884601</v>
          </cell>
        </row>
        <row r="79">
          <cell r="B79" t="str">
            <v>External current account deficit (-)</v>
          </cell>
        </row>
        <row r="80">
          <cell r="B80" t="str">
            <v xml:space="preserve">   including interest paid</v>
          </cell>
          <cell r="D80">
            <v>-21.413043478260889</v>
          </cell>
          <cell r="E80">
            <v>-28.298224852071009</v>
          </cell>
          <cell r="F80">
            <v>-35.714285714285708</v>
          </cell>
          <cell r="G80">
            <v>-31.518149335743338</v>
          </cell>
          <cell r="H80">
            <v>-29.508313017261635</v>
          </cell>
          <cell r="I80">
            <v>-25.181097729353546</v>
          </cell>
          <cell r="J80">
            <v>-22.192615195813026</v>
          </cell>
          <cell r="K80">
            <v>-27.358974550317271</v>
          </cell>
          <cell r="M80">
            <v>-26.862871171469177</v>
          </cell>
          <cell r="O80">
            <v>-25.98385674934277</v>
          </cell>
          <cell r="Q80">
            <v>-25.739669244471326</v>
          </cell>
        </row>
        <row r="81">
          <cell r="B81" t="str">
            <v>Trade Balance (deficit -)</v>
          </cell>
          <cell r="D81">
            <v>-15.14066496163683</v>
          </cell>
          <cell r="E81">
            <v>-22.756871974179667</v>
          </cell>
          <cell r="F81">
            <v>-29.674329917011544</v>
          </cell>
          <cell r="G81">
            <v>-22.275926109353822</v>
          </cell>
          <cell r="H81">
            <v>-23.608138932661845</v>
          </cell>
          <cell r="I81">
            <v>-18.822306851952121</v>
          </cell>
          <cell r="J81">
            <v>-19.283320844612884</v>
          </cell>
          <cell r="K81">
            <v>-26.298457480727887</v>
          </cell>
          <cell r="M81">
            <v>-30.124231060661309</v>
          </cell>
          <cell r="O81">
            <v>-32.913185155016308</v>
          </cell>
          <cell r="Q81">
            <v>-32.155619283940887</v>
          </cell>
        </row>
        <row r="82">
          <cell r="B82" t="str">
            <v>Outstanding external debt (end of year)</v>
          </cell>
          <cell r="D82">
            <v>685.10230179028133</v>
          </cell>
          <cell r="E82">
            <v>592.20696611081212</v>
          </cell>
          <cell r="F82">
            <v>582.99386795519047</v>
          </cell>
          <cell r="G82">
            <v>607.70244916403067</v>
          </cell>
          <cell r="H82">
            <v>638.3754366014133</v>
          </cell>
          <cell r="I82">
            <v>548.16592966940402</v>
          </cell>
          <cell r="J82">
            <v>309.98962882752812</v>
          </cell>
          <cell r="K82">
            <v>291.7188610202266</v>
          </cell>
          <cell r="M82">
            <v>288.53942729359613</v>
          </cell>
          <cell r="O82">
            <v>268.21115594461719</v>
          </cell>
          <cell r="Q82">
            <v>254.63885847588594</v>
          </cell>
        </row>
        <row r="84">
          <cell r="D84" t="str">
            <v>(In percent of exports of goods and nonfactor services)</v>
          </cell>
        </row>
        <row r="104">
          <cell r="D104" t="str">
            <v>(In millions of U.S. dollars)</v>
          </cell>
        </row>
        <row r="106">
          <cell r="B106" t="str">
            <v>External current account deficit (-)</v>
          </cell>
          <cell r="D106">
            <v>-556.20000000000027</v>
          </cell>
          <cell r="E106">
            <v>-843.30000000000007</v>
          </cell>
          <cell r="F106">
            <v>-1089.2</v>
          </cell>
          <cell r="G106">
            <v>-876.95020000000011</v>
          </cell>
          <cell r="H106">
            <v>-961.40322999999989</v>
          </cell>
          <cell r="I106">
            <v>-695.31470000000002</v>
          </cell>
          <cell r="J106">
            <v>-638.79459999999995</v>
          </cell>
          <cell r="K106">
            <v>-644.77726000000018</v>
          </cell>
          <cell r="M106">
            <v>-661.03351306000013</v>
          </cell>
          <cell r="O106">
            <v>-707.89881517200001</v>
          </cell>
          <cell r="Q106">
            <v>-741.39579076756343</v>
          </cell>
        </row>
        <row r="107">
          <cell r="B107" t="str">
            <v>External current account deficit (-)</v>
          </cell>
        </row>
        <row r="108">
          <cell r="B108" t="str">
            <v xml:space="preserve">   excluding interest obligations</v>
          </cell>
          <cell r="D108">
            <v>-322.90000000000026</v>
          </cell>
          <cell r="E108">
            <v>-470.30000000000007</v>
          </cell>
          <cell r="F108">
            <v>-599.5</v>
          </cell>
          <cell r="G108">
            <v>-464.95020000000011</v>
          </cell>
          <cell r="H108">
            <v>-423.07949999999994</v>
          </cell>
          <cell r="I108">
            <v>-358.91470000000004</v>
          </cell>
          <cell r="J108">
            <v>-349.99459999999993</v>
          </cell>
          <cell r="K108">
            <v>-433.57226000000014</v>
          </cell>
          <cell r="M108">
            <v>-476.73351306000012</v>
          </cell>
          <cell r="O108">
            <v>-526.09881517200006</v>
          </cell>
          <cell r="Q108">
            <v>-562.49579076756345</v>
          </cell>
        </row>
        <row r="109">
          <cell r="B109" t="str">
            <v>External current account deficit (-)</v>
          </cell>
        </row>
        <row r="110">
          <cell r="B110" t="str">
            <v xml:space="preserve">   including interest paid</v>
          </cell>
          <cell r="D110">
            <v>-334.90000000000026</v>
          </cell>
          <cell r="E110">
            <v>-492.80000000000007</v>
          </cell>
          <cell r="F110">
            <v>-659.3</v>
          </cell>
          <cell r="G110">
            <v>-569.85020000000009</v>
          </cell>
          <cell r="H110">
            <v>-533.51222799999994</v>
          </cell>
          <cell r="I110">
            <v>-475.17231702000004</v>
          </cell>
          <cell r="J110">
            <v>-437.0945999999999</v>
          </cell>
          <cell r="K110">
            <v>-552.07226000000014</v>
          </cell>
          <cell r="M110">
            <v>-568.23351306000018</v>
          </cell>
          <cell r="O110">
            <v>-598.19881517200008</v>
          </cell>
          <cell r="Q110">
            <v>-630.99579076756345</v>
          </cell>
        </row>
        <row r="111">
          <cell r="B111" t="str">
            <v xml:space="preserve">        in millions of cordobas</v>
          </cell>
          <cell r="D111">
            <v>-334.90000000000026</v>
          </cell>
          <cell r="E111">
            <v>-2104.2559999999999</v>
          </cell>
          <cell r="F111">
            <v>-3296.5</v>
          </cell>
          <cell r="G111">
            <v>-3487.4832240000005</v>
          </cell>
          <cell r="H111">
            <v>-3585.2021721599995</v>
          </cell>
          <cell r="I111">
            <v>-3587.550993501</v>
          </cell>
          <cell r="J111">
            <v>-3689.0784239999989</v>
          </cell>
          <cell r="K111">
            <v>-5217.0828570000012</v>
          </cell>
          <cell r="M111">
            <v>-6011.9105681748015</v>
          </cell>
          <cell r="O111">
            <v>-7088.6559597882006</v>
          </cell>
          <cell r="Q111">
            <v>-8253.4249432397301</v>
          </cell>
        </row>
        <row r="112">
          <cell r="B112" t="str">
            <v>memo:</v>
          </cell>
        </row>
        <row r="113">
          <cell r="B113" t="str">
            <v xml:space="preserve">      Investment</v>
          </cell>
          <cell r="I113">
            <v>3442</v>
          </cell>
          <cell r="J113">
            <v>4404</v>
          </cell>
          <cell r="K113">
            <v>6642</v>
          </cell>
          <cell r="M113">
            <v>8141</v>
          </cell>
          <cell r="O113">
            <v>9759</v>
          </cell>
        </row>
        <row r="114">
          <cell r="B114" t="str">
            <v xml:space="preserve">      Public savings</v>
          </cell>
          <cell r="I114">
            <v>558</v>
          </cell>
          <cell r="J114">
            <v>483</v>
          </cell>
          <cell r="K114">
            <v>705</v>
          </cell>
        </row>
        <row r="115">
          <cell r="B115" t="str">
            <v xml:space="preserve">      Private savings</v>
          </cell>
          <cell r="I115">
            <v>-703.55099350099999</v>
          </cell>
          <cell r="J115">
            <v>231.9215760000011</v>
          </cell>
          <cell r="K115">
            <v>719.91714299999876</v>
          </cell>
        </row>
        <row r="116">
          <cell r="B116" t="str">
            <v xml:space="preserve">           (% of GDP)</v>
          </cell>
          <cell r="I116">
            <v>-4.9382395837790405</v>
          </cell>
          <cell r="J116">
            <v>1.3951848402815441</v>
          </cell>
          <cell r="K116">
            <v>3.7753271959725145</v>
          </cell>
        </row>
        <row r="118">
          <cell r="B118" t="str">
            <v>Overall balance of payments (deficit -)</v>
          </cell>
          <cell r="D118">
            <v>-791.09999999999991</v>
          </cell>
          <cell r="E118">
            <v>-826.19999999999982</v>
          </cell>
          <cell r="F118">
            <v>-1152.0999999999999</v>
          </cell>
          <cell r="G118">
            <v>-971.4</v>
          </cell>
          <cell r="H118">
            <v>-1246.9000000000001</v>
          </cell>
          <cell r="I118">
            <v>-674.99999999999955</v>
          </cell>
          <cell r="J118">
            <v>-533.10000000000082</v>
          </cell>
          <cell r="K118">
            <v>-122.70499999999998</v>
          </cell>
          <cell r="M118">
            <v>-155.80000000000001</v>
          </cell>
          <cell r="O118">
            <v>-101.43364207605975</v>
          </cell>
          <cell r="Q118">
            <v>-176.47582692788558</v>
          </cell>
        </row>
        <row r="119">
          <cell r="B119" t="str">
            <v xml:space="preserve">    Change in net international</v>
          </cell>
        </row>
        <row r="120">
          <cell r="B120" t="str">
            <v xml:space="preserve">    reserves (increase -)</v>
          </cell>
          <cell r="D120">
            <v>197.8</v>
          </cell>
          <cell r="E120">
            <v>-15.800000000000182</v>
          </cell>
          <cell r="F120">
            <v>5</v>
          </cell>
          <cell r="G120">
            <v>100</v>
          </cell>
          <cell r="H120">
            <v>-69</v>
          </cell>
          <cell r="I120">
            <v>62.6</v>
          </cell>
          <cell r="J120">
            <v>2</v>
          </cell>
          <cell r="K120">
            <v>-58</v>
          </cell>
          <cell r="M120">
            <v>10</v>
          </cell>
          <cell r="O120">
            <v>-120</v>
          </cell>
          <cell r="Q120">
            <v>-59.6</v>
          </cell>
        </row>
        <row r="122">
          <cell r="B122" t="str">
            <v xml:space="preserve">   Change in external arrears</v>
          </cell>
          <cell r="D122">
            <v>593.29999999999995</v>
          </cell>
          <cell r="E122">
            <v>-1183.5</v>
          </cell>
          <cell r="F122">
            <v>1081.0999999999999</v>
          </cell>
          <cell r="G122">
            <v>779.4</v>
          </cell>
          <cell r="H122">
            <v>1272.8000000000002</v>
          </cell>
          <cell r="J122" t="str">
            <v>...</v>
          </cell>
          <cell r="K122" t="str">
            <v>...</v>
          </cell>
          <cell r="M122" t="str">
            <v>...</v>
          </cell>
          <cell r="O122" t="str">
            <v>...</v>
          </cell>
          <cell r="Q122" t="str">
            <v>...</v>
          </cell>
        </row>
        <row r="124">
          <cell r="B124" t="str">
            <v xml:space="preserve">    Exceptional financing</v>
          </cell>
          <cell r="D124" t="str">
            <v>...</v>
          </cell>
          <cell r="E124">
            <v>2025.5</v>
          </cell>
          <cell r="F124">
            <v>66</v>
          </cell>
          <cell r="G124">
            <v>92</v>
          </cell>
          <cell r="H124">
            <v>43.100000000000009</v>
          </cell>
          <cell r="I124">
            <v>1721.6</v>
          </cell>
          <cell r="J124">
            <v>3732.6000000000008</v>
          </cell>
          <cell r="K124">
            <v>357.4</v>
          </cell>
          <cell r="M124" t="str">
            <v>...</v>
          </cell>
          <cell r="O124" t="str">
            <v>...</v>
          </cell>
          <cell r="Q124" t="str">
            <v>...</v>
          </cell>
        </row>
        <row r="125">
          <cell r="B125" t="str">
            <v>Gross reserves at end of year</v>
          </cell>
        </row>
        <row r="126">
          <cell r="B126" t="str">
            <v xml:space="preserve">    (in months of g&amp;nfs)</v>
          </cell>
          <cell r="D126">
            <v>1.234588332643773</v>
          </cell>
          <cell r="E126">
            <v>2.3925943508188934</v>
          </cell>
          <cell r="F126">
            <v>2.3353254373573833</v>
          </cell>
          <cell r="G126">
            <v>1.2218739115290842</v>
          </cell>
          <cell r="H126">
            <v>1.7587774564877909</v>
          </cell>
          <cell r="I126">
            <v>1.129943502824859</v>
          </cell>
          <cell r="J126">
            <v>0.96214632642047615</v>
          </cell>
          <cell r="K126">
            <v>1.3212465014663592</v>
          </cell>
          <cell r="M126">
            <v>1.3858968243172236</v>
          </cell>
          <cell r="O126">
            <v>2.9874617334066742</v>
          </cell>
          <cell r="Q126">
            <v>3.5301146709292177</v>
          </cell>
        </row>
        <row r="128">
          <cell r="B128" t="str">
            <v>Sources: Data provided by the Nicaraguan authorities; and staff estimates.</v>
          </cell>
        </row>
        <row r="133">
          <cell r="B133" t="str">
            <v>Table 10.  Nicaragua: External Inserts for the Basic Data Table</v>
          </cell>
        </row>
        <row r="135">
          <cell r="I135" t="str">
            <v>Projections</v>
          </cell>
        </row>
        <row r="136">
          <cell r="D136">
            <v>1990</v>
          </cell>
          <cell r="E136">
            <v>1991</v>
          </cell>
          <cell r="F136">
            <v>1992</v>
          </cell>
          <cell r="G136">
            <v>1993</v>
          </cell>
          <cell r="H136">
            <v>1994</v>
          </cell>
          <cell r="I136">
            <v>1995</v>
          </cell>
          <cell r="J136">
            <v>1996</v>
          </cell>
          <cell r="K136">
            <v>1997</v>
          </cell>
          <cell r="M136">
            <v>1998</v>
          </cell>
          <cell r="O136">
            <v>1999</v>
          </cell>
          <cell r="Q136">
            <v>2000</v>
          </cell>
        </row>
        <row r="141">
          <cell r="B141" t="str">
            <v>Ratios to GDP</v>
          </cell>
        </row>
        <row r="143">
          <cell r="B143" t="str">
            <v>Exports of goods and nonfactor services</v>
          </cell>
          <cell r="D143">
            <v>24.961636828644501</v>
          </cell>
          <cell r="E143">
            <v>20.109655728886494</v>
          </cell>
          <cell r="F143">
            <v>16.754783211631381</v>
          </cell>
          <cell r="G143">
            <v>19.963965440578399</v>
          </cell>
          <cell r="H143">
            <v>24.710795353748679</v>
          </cell>
          <cell r="I143">
            <v>34.127107566505224</v>
          </cell>
          <cell r="J143">
            <v>40.953796402574753</v>
          </cell>
          <cell r="K143">
            <v>42.924458125753837</v>
          </cell>
          <cell r="M143">
            <v>38.092635285206441</v>
          </cell>
          <cell r="O143">
            <v>35.795956717795534</v>
          </cell>
          <cell r="Q143">
            <v>38.097019524890911</v>
          </cell>
        </row>
        <row r="144">
          <cell r="B144" t="str">
            <v>Imports of goods and nonfactor services</v>
          </cell>
          <cell r="D144">
            <v>-46.361892583120209</v>
          </cell>
          <cell r="E144">
            <v>-48.38491124260355</v>
          </cell>
          <cell r="F144">
            <v>-49.852657580550805</v>
          </cell>
          <cell r="G144">
            <v>-47.638102123813823</v>
          </cell>
          <cell r="H144">
            <v>-51.991424384696614</v>
          </cell>
          <cell r="I144">
            <v>-59.093177511054954</v>
          </cell>
          <cell r="J144">
            <v>-65.857691150815143</v>
          </cell>
          <cell r="K144">
            <v>-72.914902601080286</v>
          </cell>
          <cell r="M144">
            <v>-71.399000647917802</v>
          </cell>
          <cell r="O144">
            <v>-70.897202859022769</v>
          </cell>
          <cell r="Q144">
            <v>-72.23615772305007</v>
          </cell>
        </row>
        <row r="145">
          <cell r="B145" t="str">
            <v>Current account of the balance of payments</v>
          </cell>
          <cell r="D145">
            <v>-35.562659846547334</v>
          </cell>
          <cell r="E145">
            <v>-48.425107584722966</v>
          </cell>
          <cell r="F145">
            <v>-59.001971788260278</v>
          </cell>
          <cell r="G145">
            <v>-48.503707401717136</v>
          </cell>
          <cell r="H145">
            <v>-52.478512757696357</v>
          </cell>
          <cell r="I145">
            <v>-36.847237909735384</v>
          </cell>
          <cell r="J145">
            <v>-32.43353440413884</v>
          </cell>
          <cell r="K145">
            <v>-31.953144407152976</v>
          </cell>
          <cell r="M145">
            <v>-31.249931046357471</v>
          </cell>
          <cell r="O145">
            <v>-30.748876360060851</v>
          </cell>
          <cell r="Q145">
            <v>-30.243121606860225</v>
          </cell>
        </row>
        <row r="146">
          <cell r="B146" t="str">
            <v>Total external debt</v>
          </cell>
          <cell r="D146">
            <v>685.10230179028133</v>
          </cell>
          <cell r="E146">
            <v>592.20696611081212</v>
          </cell>
          <cell r="F146">
            <v>582.99386795519047</v>
          </cell>
          <cell r="G146">
            <v>607.70244916403067</v>
          </cell>
          <cell r="H146">
            <v>638.3754366014133</v>
          </cell>
          <cell r="I146">
            <v>548.16592966940402</v>
          </cell>
          <cell r="J146">
            <v>309.98962882752812</v>
          </cell>
          <cell r="K146">
            <v>291.7188610202266</v>
          </cell>
          <cell r="M146">
            <v>288.53942729359613</v>
          </cell>
          <cell r="O146">
            <v>268.21115594461719</v>
          </cell>
          <cell r="Q146">
            <v>254.63885847588594</v>
          </cell>
        </row>
        <row r="147">
          <cell r="B147" t="str">
            <v>Debt service payments (accrued, in percent of</v>
          </cell>
        </row>
        <row r="148">
          <cell r="B148" t="str">
            <v xml:space="preserve">    exports of g&amp;nfs)</v>
          </cell>
          <cell r="D148">
            <v>174.00102459016392</v>
          </cell>
          <cell r="E148">
            <v>321.61621930325526</v>
          </cell>
          <cell r="F148">
            <v>401.81053992887172</v>
          </cell>
          <cell r="G148">
            <v>269.76050409225883</v>
          </cell>
          <cell r="H148">
            <v>344.27936760810627</v>
          </cell>
          <cell r="I148">
            <v>141.27341105456912</v>
          </cell>
          <cell r="J148">
            <v>92.845894659272034</v>
          </cell>
          <cell r="K148">
            <v>51.36488911589192</v>
          </cell>
          <cell r="M148">
            <v>45.595682292734566</v>
          </cell>
          <cell r="O148">
            <v>43.514537878600812</v>
          </cell>
          <cell r="Q148">
            <v>37.176218820298729</v>
          </cell>
        </row>
        <row r="152">
          <cell r="B152" t="str">
            <v>Annual changes in selected indicators</v>
          </cell>
        </row>
        <row r="154">
          <cell r="B154" t="str">
            <v>Merchandise exports (in U.S. dollars)</v>
          </cell>
          <cell r="D154" t="str">
            <v>...</v>
          </cell>
          <cell r="E154">
            <v>-17.604355716878406</v>
          </cell>
          <cell r="F154">
            <v>-18.09838472834069</v>
          </cell>
          <cell r="G154">
            <v>19.654773644105795</v>
          </cell>
          <cell r="H154">
            <v>31.560428215342373</v>
          </cell>
          <cell r="I154">
            <v>49.881791103253569</v>
          </cell>
          <cell r="J154">
            <v>27.265218082647856</v>
          </cell>
          <cell r="K154">
            <v>5.0246198940924858</v>
          </cell>
          <cell r="M154">
            <v>-12.340343672288689</v>
          </cell>
          <cell r="O154">
            <v>-2.5411234254947623</v>
          </cell>
          <cell r="Q154">
            <v>15.912877609166841</v>
          </cell>
        </row>
        <row r="155">
          <cell r="B155" t="str">
            <v>Merchandise imports (in U.S. dollars)</v>
          </cell>
          <cell r="D155" t="str">
            <v>...</v>
          </cell>
          <cell r="E155">
            <v>17.853366231935162</v>
          </cell>
          <cell r="F155">
            <v>15.283385673695204</v>
          </cell>
          <cell r="G155">
            <v>-13.127513296147352</v>
          </cell>
          <cell r="H155">
            <v>17.022547409287746</v>
          </cell>
          <cell r="I155">
            <v>14.469822636212815</v>
          </cell>
          <cell r="J155">
            <v>17.010366737264505</v>
          </cell>
          <cell r="K155">
            <v>17.580057159188357</v>
          </cell>
          <cell r="M155">
            <v>1.5982959881006842</v>
          </cell>
          <cell r="O155">
            <v>8.3600245765208747</v>
          </cell>
          <cell r="Q155">
            <v>9.2877822842969628</v>
          </cell>
        </row>
        <row r="157">
          <cell r="B157" t="str">
            <v>Terms of trade (deterioration -)</v>
          </cell>
          <cell r="D157" t="str">
            <v>...</v>
          </cell>
          <cell r="E157">
            <v>1.0835490999616892</v>
          </cell>
          <cell r="F157">
            <v>-12.687465842439416</v>
          </cell>
          <cell r="G157">
            <v>11.749476610976984</v>
          </cell>
          <cell r="H157">
            <v>24.046804489664385</v>
          </cell>
          <cell r="I157">
            <v>9.4115734540051399</v>
          </cell>
          <cell r="J157">
            <v>-6.8504550292327053</v>
          </cell>
          <cell r="K157">
            <v>6.8124540763298214</v>
          </cell>
          <cell r="M157">
            <v>3.0754015207766328</v>
          </cell>
          <cell r="O157">
            <v>-4.7356440479295436</v>
          </cell>
          <cell r="Q157">
            <v>0.53199043274747559</v>
          </cell>
        </row>
        <row r="158">
          <cell r="B158" t="str">
            <v>Nominal Effective Exchange Rate   (depreciation -)</v>
          </cell>
          <cell r="E158">
            <v>-95.600000000000009</v>
          </cell>
          <cell r="F158">
            <v>17.200000000000003</v>
          </cell>
          <cell r="G158">
            <v>-2.8000000000000003</v>
          </cell>
          <cell r="H158">
            <v>-4.7</v>
          </cell>
        </row>
        <row r="161">
          <cell r="B161" t="str">
            <v>Balance of Payments (in millions of US dollars)</v>
          </cell>
        </row>
        <row r="163">
          <cell r="B163" t="str">
            <v xml:space="preserve">Merchandise exports </v>
          </cell>
          <cell r="D163">
            <v>330.59999999999997</v>
          </cell>
          <cell r="E163">
            <v>272.39999999999998</v>
          </cell>
          <cell r="F163">
            <v>223.09999999999997</v>
          </cell>
          <cell r="G163">
            <v>266.94979999999998</v>
          </cell>
          <cell r="H163">
            <v>351.20030000000003</v>
          </cell>
          <cell r="I163">
            <v>526.38529999999992</v>
          </cell>
          <cell r="J163">
            <v>669.9054000000001</v>
          </cell>
          <cell r="K163">
            <v>703.56560000000002</v>
          </cell>
          <cell r="M163">
            <v>616.74318700000003</v>
          </cell>
          <cell r="O163">
            <v>601.07098140000005</v>
          </cell>
          <cell r="Q163">
            <v>696.71867101440012</v>
          </cell>
        </row>
        <row r="164">
          <cell r="B164" t="str">
            <v xml:space="preserve">Merchandise imports </v>
          </cell>
          <cell r="D164">
            <v>-567.4</v>
          </cell>
          <cell r="E164">
            <v>-668.7</v>
          </cell>
          <cell r="F164">
            <v>-770.9</v>
          </cell>
          <cell r="G164">
            <v>-669.7</v>
          </cell>
          <cell r="H164">
            <v>-783.7</v>
          </cell>
          <cell r="I164">
            <v>-897.1</v>
          </cell>
          <cell r="J164">
            <v>-1049.7</v>
          </cell>
          <cell r="K164">
            <v>-1234.2378600000002</v>
          </cell>
          <cell r="M164">
            <v>-1253.9646342000001</v>
          </cell>
          <cell r="O164">
            <v>-1358.7963858000001</v>
          </cell>
          <cell r="Q164">
            <v>-1484.9984357999999</v>
          </cell>
        </row>
        <row r="165">
          <cell r="B165" t="str">
            <v>Official interest due</v>
          </cell>
          <cell r="D165">
            <v>-233.3</v>
          </cell>
          <cell r="E165">
            <v>-373</v>
          </cell>
          <cell r="F165">
            <v>-489.7</v>
          </cell>
          <cell r="G165">
            <v>-412</v>
          </cell>
          <cell r="H165">
            <v>-538.32372999999995</v>
          </cell>
          <cell r="I165">
            <v>-336.4</v>
          </cell>
          <cell r="J165">
            <v>-288.8</v>
          </cell>
          <cell r="K165">
            <v>-211.20500000000001</v>
          </cell>
          <cell r="M165">
            <v>-184.3</v>
          </cell>
          <cell r="O165">
            <v>-181.79999999999998</v>
          </cell>
          <cell r="Q165">
            <v>-178.9</v>
          </cell>
        </row>
        <row r="166">
          <cell r="B166" t="str">
            <v>Other current transactions (net)</v>
          </cell>
          <cell r="D166">
            <v>11.799999999999999</v>
          </cell>
          <cell r="E166">
            <v>22.1</v>
          </cell>
          <cell r="F166">
            <v>11.5</v>
          </cell>
          <cell r="G166">
            <v>35.4</v>
          </cell>
          <cell r="H166">
            <v>76.7</v>
          </cell>
          <cell r="I166">
            <v>112.2</v>
          </cell>
          <cell r="J166">
            <v>140.5</v>
          </cell>
          <cell r="K166">
            <v>171.6</v>
          </cell>
          <cell r="M166">
            <v>227.8</v>
          </cell>
          <cell r="O166">
            <v>282</v>
          </cell>
          <cell r="Q166">
            <v>274.40899999999999</v>
          </cell>
        </row>
        <row r="168">
          <cell r="B168" t="str">
            <v>Balance on current account</v>
          </cell>
          <cell r="D168">
            <v>-556.20000000000027</v>
          </cell>
          <cell r="E168">
            <v>-843.30000000000007</v>
          </cell>
          <cell r="F168">
            <v>-1089.2</v>
          </cell>
          <cell r="G168">
            <v>-876.95020000000011</v>
          </cell>
          <cell r="H168">
            <v>-961.40322999999989</v>
          </cell>
          <cell r="I168">
            <v>-695.31470000000002</v>
          </cell>
          <cell r="J168">
            <v>-638.79459999999995</v>
          </cell>
          <cell r="K168">
            <v>-644.77726000000018</v>
          </cell>
          <cell r="M168">
            <v>-661.03351306000013</v>
          </cell>
          <cell r="O168">
            <v>-707.89881517200001</v>
          </cell>
          <cell r="Q168">
            <v>-741.39579076756343</v>
          </cell>
        </row>
        <row r="170">
          <cell r="B170" t="str">
            <v>Official capital  1/</v>
          </cell>
          <cell r="D170">
            <v>-225.2</v>
          </cell>
          <cell r="E170">
            <v>-407.89999999999992</v>
          </cell>
          <cell r="F170">
            <v>-348.8</v>
          </cell>
          <cell r="G170">
            <v>-404.70000000000005</v>
          </cell>
          <cell r="H170">
            <v>-682.32999999999993</v>
          </cell>
          <cell r="I170">
            <v>-316.48</v>
          </cell>
          <cell r="J170">
            <v>-235.40000000000003</v>
          </cell>
          <cell r="K170">
            <v>-29</v>
          </cell>
          <cell r="M170">
            <v>84.600000000000051</v>
          </cell>
          <cell r="O170">
            <v>156.15199999999999</v>
          </cell>
          <cell r="Q170">
            <v>111.78800000000001</v>
          </cell>
        </row>
        <row r="171">
          <cell r="B171" t="str">
            <v>Private capital,including errors and omissions</v>
          </cell>
          <cell r="D171">
            <v>-211.29999999999961</v>
          </cell>
          <cell r="E171">
            <v>-57.499999999999886</v>
          </cell>
          <cell r="F171">
            <v>-24.999999999999773</v>
          </cell>
          <cell r="G171">
            <v>67.550200000000245</v>
          </cell>
          <cell r="H171">
            <v>151.43322999999975</v>
          </cell>
          <cell r="I171">
            <v>159.79470000000049</v>
          </cell>
          <cell r="J171">
            <v>94.394599999999173</v>
          </cell>
          <cell r="K171">
            <v>359.0722600000002</v>
          </cell>
          <cell r="M171">
            <v>205.1335130600001</v>
          </cell>
          <cell r="O171">
            <v>235.71317309594019</v>
          </cell>
          <cell r="Q171">
            <v>236.13196383967789</v>
          </cell>
        </row>
        <row r="173">
          <cell r="B173" t="str">
            <v>Overall balance</v>
          </cell>
          <cell r="D173">
            <v>-791.09999999999991</v>
          </cell>
          <cell r="E173">
            <v>-826.19999999999982</v>
          </cell>
          <cell r="F173">
            <v>-1152.0999999999999</v>
          </cell>
          <cell r="G173">
            <v>-971.4</v>
          </cell>
          <cell r="H173">
            <v>-1246.9000000000001</v>
          </cell>
          <cell r="I173">
            <v>-674.99999999999955</v>
          </cell>
          <cell r="J173">
            <v>-533.10000000000082</v>
          </cell>
          <cell r="K173">
            <v>-122.70499999999998</v>
          </cell>
          <cell r="M173">
            <v>-155.80000000000001</v>
          </cell>
          <cell r="O173">
            <v>-101.43364207605975</v>
          </cell>
          <cell r="Q173">
            <v>-176.47582692788558</v>
          </cell>
        </row>
        <row r="174">
          <cell r="B174" t="str">
            <v>Change in arrears</v>
          </cell>
          <cell r="D174">
            <v>593.29999999999995</v>
          </cell>
          <cell r="E174">
            <v>-1183.5</v>
          </cell>
          <cell r="F174">
            <v>1081.0999999999999</v>
          </cell>
          <cell r="G174">
            <v>779.4</v>
          </cell>
          <cell r="H174">
            <v>1272.8000000000002</v>
          </cell>
          <cell r="I174" t="str">
            <v>...</v>
          </cell>
          <cell r="J174" t="str">
            <v>...</v>
          </cell>
          <cell r="K174" t="str">
            <v>...</v>
          </cell>
          <cell r="M174" t="str">
            <v>...</v>
          </cell>
          <cell r="O174" t="str">
            <v>...</v>
          </cell>
          <cell r="Q174" t="str">
            <v>...</v>
          </cell>
        </row>
        <row r="175">
          <cell r="B175" t="str">
            <v>Changes in reserves</v>
          </cell>
          <cell r="D175">
            <v>197.8</v>
          </cell>
          <cell r="E175">
            <v>-15.800000000000182</v>
          </cell>
          <cell r="F175">
            <v>5</v>
          </cell>
          <cell r="G175">
            <v>100</v>
          </cell>
          <cell r="H175">
            <v>-69</v>
          </cell>
          <cell r="I175">
            <v>62.6</v>
          </cell>
          <cell r="J175">
            <v>2</v>
          </cell>
          <cell r="K175">
            <v>-58</v>
          </cell>
          <cell r="M175">
            <v>10</v>
          </cell>
          <cell r="O175">
            <v>-120</v>
          </cell>
          <cell r="Q175">
            <v>-59.6</v>
          </cell>
        </row>
        <row r="176">
          <cell r="B176" t="str">
            <v>Exceptional financing need</v>
          </cell>
          <cell r="D176" t="str">
            <v>...</v>
          </cell>
          <cell r="E176">
            <v>2025.5</v>
          </cell>
          <cell r="F176">
            <v>66</v>
          </cell>
          <cell r="G176">
            <v>92</v>
          </cell>
          <cell r="H176">
            <v>43.100000000000009</v>
          </cell>
          <cell r="I176">
            <v>1721.6</v>
          </cell>
          <cell r="J176">
            <v>3732.6000000000008</v>
          </cell>
          <cell r="K176">
            <v>357.4</v>
          </cell>
          <cell r="M176" t="str">
            <v>...</v>
          </cell>
          <cell r="O176" t="str">
            <v>...</v>
          </cell>
          <cell r="Q176" t="str">
            <v>...</v>
          </cell>
        </row>
        <row r="178">
          <cell r="B178" t="str">
            <v>External public debt (end of year)</v>
          </cell>
          <cell r="D178">
            <v>10715</v>
          </cell>
          <cell r="E178">
            <v>10313</v>
          </cell>
          <cell r="F178">
            <v>10762.3</v>
          </cell>
          <cell r="G178">
            <v>10987.3</v>
          </cell>
          <cell r="H178">
            <v>11695</v>
          </cell>
          <cell r="I178">
            <v>10344</v>
          </cell>
          <cell r="J178">
            <v>6105.4</v>
          </cell>
          <cell r="K178">
            <v>5886.547048460001</v>
          </cell>
          <cell r="M178">
            <v>6103.5088684600005</v>
          </cell>
          <cell r="O178">
            <v>6174.741388460001</v>
          </cell>
          <cell r="Q178">
            <v>6242.350915160001</v>
          </cell>
        </row>
        <row r="180">
          <cell r="B180" t="str">
            <v>Source: Nicaraguan authorities and staff estimates.</v>
          </cell>
        </row>
        <row r="182">
          <cell r="B182" t="str">
            <v>1/   Disbursements plus amortization.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4 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6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4 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#5"/>
      <sheetName val="Cuadro #7"/>
      <sheetName val="Cuadro #10"/>
      <sheetName val="ReservasBCN"/>
      <sheetName val="Mercado Cambiario"/>
      <sheetName val="Base de datos 2012"/>
      <sheetName val="Base de datos 2010"/>
      <sheetName val="BAse Datos 2008"/>
      <sheetName val="Hoja1"/>
      <sheetName val="Hoja2"/>
      <sheetName val="SIN CORREGIR"/>
      <sheetName val="Hoja3"/>
      <sheetName val="Informe de compatibilidad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C00000"/>
    <pageSetUpPr fitToPage="1"/>
  </sheetPr>
  <dimension ref="A1:O81"/>
  <sheetViews>
    <sheetView defaultGridColor="0" colorId="8" zoomScale="60" zoomScaleNormal="60" workbookViewId="0">
      <selection sqref="A1:O81"/>
    </sheetView>
  </sheetViews>
  <sheetFormatPr baseColWidth="10" defaultColWidth="8.5703125" defaultRowHeight="15"/>
  <cols>
    <col min="1" max="1" width="81.42578125" style="211" customWidth="1"/>
    <col min="2" max="9" width="17.85546875" style="211" customWidth="1"/>
    <col min="10" max="10" width="3" style="211" customWidth="1"/>
    <col min="11" max="11" width="15.7109375" style="222" bestFit="1" customWidth="1"/>
    <col min="12" max="12" width="17.7109375" style="211" customWidth="1"/>
    <col min="13" max="13" width="16.85546875" style="211" customWidth="1"/>
    <col min="14" max="14" width="19" style="211" customWidth="1"/>
    <col min="15" max="15" width="19.7109375" style="211" customWidth="1"/>
    <col min="16" max="256" width="8.5703125" style="173"/>
    <col min="257" max="257" width="81.42578125" style="173" customWidth="1"/>
    <col min="258" max="265" width="17.85546875" style="173" customWidth="1"/>
    <col min="266" max="266" width="3" style="173" customWidth="1"/>
    <col min="267" max="267" width="15.7109375" style="173" bestFit="1" customWidth="1"/>
    <col min="268" max="268" width="17.7109375" style="173" customWidth="1"/>
    <col min="269" max="269" width="16.85546875" style="173" customWidth="1"/>
    <col min="270" max="270" width="19" style="173" customWidth="1"/>
    <col min="271" max="271" width="19.7109375" style="173" customWidth="1"/>
    <col min="272" max="512" width="8.5703125" style="173"/>
    <col min="513" max="513" width="81.42578125" style="173" customWidth="1"/>
    <col min="514" max="521" width="17.85546875" style="173" customWidth="1"/>
    <col min="522" max="522" width="3" style="173" customWidth="1"/>
    <col min="523" max="523" width="15.7109375" style="173" bestFit="1" customWidth="1"/>
    <col min="524" max="524" width="17.7109375" style="173" customWidth="1"/>
    <col min="525" max="525" width="16.85546875" style="173" customWidth="1"/>
    <col min="526" max="526" width="19" style="173" customWidth="1"/>
    <col min="527" max="527" width="19.7109375" style="173" customWidth="1"/>
    <col min="528" max="768" width="8.5703125" style="173"/>
    <col min="769" max="769" width="81.42578125" style="173" customWidth="1"/>
    <col min="770" max="777" width="17.85546875" style="173" customWidth="1"/>
    <col min="778" max="778" width="3" style="173" customWidth="1"/>
    <col min="779" max="779" width="15.7109375" style="173" bestFit="1" customWidth="1"/>
    <col min="780" max="780" width="17.7109375" style="173" customWidth="1"/>
    <col min="781" max="781" width="16.85546875" style="173" customWidth="1"/>
    <col min="782" max="782" width="19" style="173" customWidth="1"/>
    <col min="783" max="783" width="19.7109375" style="173" customWidth="1"/>
    <col min="784" max="1024" width="8.5703125" style="173"/>
    <col min="1025" max="1025" width="81.42578125" style="173" customWidth="1"/>
    <col min="1026" max="1033" width="17.85546875" style="173" customWidth="1"/>
    <col min="1034" max="1034" width="3" style="173" customWidth="1"/>
    <col min="1035" max="1035" width="15.7109375" style="173" bestFit="1" customWidth="1"/>
    <col min="1036" max="1036" width="17.7109375" style="173" customWidth="1"/>
    <col min="1037" max="1037" width="16.85546875" style="173" customWidth="1"/>
    <col min="1038" max="1038" width="19" style="173" customWidth="1"/>
    <col min="1039" max="1039" width="19.7109375" style="173" customWidth="1"/>
    <col min="1040" max="1280" width="8.5703125" style="173"/>
    <col min="1281" max="1281" width="81.42578125" style="173" customWidth="1"/>
    <col min="1282" max="1289" width="17.85546875" style="173" customWidth="1"/>
    <col min="1290" max="1290" width="3" style="173" customWidth="1"/>
    <col min="1291" max="1291" width="15.7109375" style="173" bestFit="1" customWidth="1"/>
    <col min="1292" max="1292" width="17.7109375" style="173" customWidth="1"/>
    <col min="1293" max="1293" width="16.85546875" style="173" customWidth="1"/>
    <col min="1294" max="1294" width="19" style="173" customWidth="1"/>
    <col min="1295" max="1295" width="19.7109375" style="173" customWidth="1"/>
    <col min="1296" max="1536" width="8.5703125" style="173"/>
    <col min="1537" max="1537" width="81.42578125" style="173" customWidth="1"/>
    <col min="1538" max="1545" width="17.85546875" style="173" customWidth="1"/>
    <col min="1546" max="1546" width="3" style="173" customWidth="1"/>
    <col min="1547" max="1547" width="15.7109375" style="173" bestFit="1" customWidth="1"/>
    <col min="1548" max="1548" width="17.7109375" style="173" customWidth="1"/>
    <col min="1549" max="1549" width="16.85546875" style="173" customWidth="1"/>
    <col min="1550" max="1550" width="19" style="173" customWidth="1"/>
    <col min="1551" max="1551" width="19.7109375" style="173" customWidth="1"/>
    <col min="1552" max="1792" width="8.5703125" style="173"/>
    <col min="1793" max="1793" width="81.42578125" style="173" customWidth="1"/>
    <col min="1794" max="1801" width="17.85546875" style="173" customWidth="1"/>
    <col min="1802" max="1802" width="3" style="173" customWidth="1"/>
    <col min="1803" max="1803" width="15.7109375" style="173" bestFit="1" customWidth="1"/>
    <col min="1804" max="1804" width="17.7109375" style="173" customWidth="1"/>
    <col min="1805" max="1805" width="16.85546875" style="173" customWidth="1"/>
    <col min="1806" max="1806" width="19" style="173" customWidth="1"/>
    <col min="1807" max="1807" width="19.7109375" style="173" customWidth="1"/>
    <col min="1808" max="2048" width="8.5703125" style="173"/>
    <col min="2049" max="2049" width="81.42578125" style="173" customWidth="1"/>
    <col min="2050" max="2057" width="17.85546875" style="173" customWidth="1"/>
    <col min="2058" max="2058" width="3" style="173" customWidth="1"/>
    <col min="2059" max="2059" width="15.7109375" style="173" bestFit="1" customWidth="1"/>
    <col min="2060" max="2060" width="17.7109375" style="173" customWidth="1"/>
    <col min="2061" max="2061" width="16.85546875" style="173" customWidth="1"/>
    <col min="2062" max="2062" width="19" style="173" customWidth="1"/>
    <col min="2063" max="2063" width="19.7109375" style="173" customWidth="1"/>
    <col min="2064" max="2304" width="8.5703125" style="173"/>
    <col min="2305" max="2305" width="81.42578125" style="173" customWidth="1"/>
    <col min="2306" max="2313" width="17.85546875" style="173" customWidth="1"/>
    <col min="2314" max="2314" width="3" style="173" customWidth="1"/>
    <col min="2315" max="2315" width="15.7109375" style="173" bestFit="1" customWidth="1"/>
    <col min="2316" max="2316" width="17.7109375" style="173" customWidth="1"/>
    <col min="2317" max="2317" width="16.85546875" style="173" customWidth="1"/>
    <col min="2318" max="2318" width="19" style="173" customWidth="1"/>
    <col min="2319" max="2319" width="19.7109375" style="173" customWidth="1"/>
    <col min="2320" max="2560" width="8.5703125" style="173"/>
    <col min="2561" max="2561" width="81.42578125" style="173" customWidth="1"/>
    <col min="2562" max="2569" width="17.85546875" style="173" customWidth="1"/>
    <col min="2570" max="2570" width="3" style="173" customWidth="1"/>
    <col min="2571" max="2571" width="15.7109375" style="173" bestFit="1" customWidth="1"/>
    <col min="2572" max="2572" width="17.7109375" style="173" customWidth="1"/>
    <col min="2573" max="2573" width="16.85546875" style="173" customWidth="1"/>
    <col min="2574" max="2574" width="19" style="173" customWidth="1"/>
    <col min="2575" max="2575" width="19.7109375" style="173" customWidth="1"/>
    <col min="2576" max="2816" width="8.5703125" style="173"/>
    <col min="2817" max="2817" width="81.42578125" style="173" customWidth="1"/>
    <col min="2818" max="2825" width="17.85546875" style="173" customWidth="1"/>
    <col min="2826" max="2826" width="3" style="173" customWidth="1"/>
    <col min="2827" max="2827" width="15.7109375" style="173" bestFit="1" customWidth="1"/>
    <col min="2828" max="2828" width="17.7109375" style="173" customWidth="1"/>
    <col min="2829" max="2829" width="16.85546875" style="173" customWidth="1"/>
    <col min="2830" max="2830" width="19" style="173" customWidth="1"/>
    <col min="2831" max="2831" width="19.7109375" style="173" customWidth="1"/>
    <col min="2832" max="3072" width="8.5703125" style="173"/>
    <col min="3073" max="3073" width="81.42578125" style="173" customWidth="1"/>
    <col min="3074" max="3081" width="17.85546875" style="173" customWidth="1"/>
    <col min="3082" max="3082" width="3" style="173" customWidth="1"/>
    <col min="3083" max="3083" width="15.7109375" style="173" bestFit="1" customWidth="1"/>
    <col min="3084" max="3084" width="17.7109375" style="173" customWidth="1"/>
    <col min="3085" max="3085" width="16.85546875" style="173" customWidth="1"/>
    <col min="3086" max="3086" width="19" style="173" customWidth="1"/>
    <col min="3087" max="3087" width="19.7109375" style="173" customWidth="1"/>
    <col min="3088" max="3328" width="8.5703125" style="173"/>
    <col min="3329" max="3329" width="81.42578125" style="173" customWidth="1"/>
    <col min="3330" max="3337" width="17.85546875" style="173" customWidth="1"/>
    <col min="3338" max="3338" width="3" style="173" customWidth="1"/>
    <col min="3339" max="3339" width="15.7109375" style="173" bestFit="1" customWidth="1"/>
    <col min="3340" max="3340" width="17.7109375" style="173" customWidth="1"/>
    <col min="3341" max="3341" width="16.85546875" style="173" customWidth="1"/>
    <col min="3342" max="3342" width="19" style="173" customWidth="1"/>
    <col min="3343" max="3343" width="19.7109375" style="173" customWidth="1"/>
    <col min="3344" max="3584" width="8.5703125" style="173"/>
    <col min="3585" max="3585" width="81.42578125" style="173" customWidth="1"/>
    <col min="3586" max="3593" width="17.85546875" style="173" customWidth="1"/>
    <col min="3594" max="3594" width="3" style="173" customWidth="1"/>
    <col min="3595" max="3595" width="15.7109375" style="173" bestFit="1" customWidth="1"/>
    <col min="3596" max="3596" width="17.7109375" style="173" customWidth="1"/>
    <col min="3597" max="3597" width="16.85546875" style="173" customWidth="1"/>
    <col min="3598" max="3598" width="19" style="173" customWidth="1"/>
    <col min="3599" max="3599" width="19.7109375" style="173" customWidth="1"/>
    <col min="3600" max="3840" width="8.5703125" style="173"/>
    <col min="3841" max="3841" width="81.42578125" style="173" customWidth="1"/>
    <col min="3842" max="3849" width="17.85546875" style="173" customWidth="1"/>
    <col min="3850" max="3850" width="3" style="173" customWidth="1"/>
    <col min="3851" max="3851" width="15.7109375" style="173" bestFit="1" customWidth="1"/>
    <col min="3852" max="3852" width="17.7109375" style="173" customWidth="1"/>
    <col min="3853" max="3853" width="16.85546875" style="173" customWidth="1"/>
    <col min="3854" max="3854" width="19" style="173" customWidth="1"/>
    <col min="3855" max="3855" width="19.7109375" style="173" customWidth="1"/>
    <col min="3856" max="4096" width="8.5703125" style="173"/>
    <col min="4097" max="4097" width="81.42578125" style="173" customWidth="1"/>
    <col min="4098" max="4105" width="17.85546875" style="173" customWidth="1"/>
    <col min="4106" max="4106" width="3" style="173" customWidth="1"/>
    <col min="4107" max="4107" width="15.7109375" style="173" bestFit="1" customWidth="1"/>
    <col min="4108" max="4108" width="17.7109375" style="173" customWidth="1"/>
    <col min="4109" max="4109" width="16.85546875" style="173" customWidth="1"/>
    <col min="4110" max="4110" width="19" style="173" customWidth="1"/>
    <col min="4111" max="4111" width="19.7109375" style="173" customWidth="1"/>
    <col min="4112" max="4352" width="8.5703125" style="173"/>
    <col min="4353" max="4353" width="81.42578125" style="173" customWidth="1"/>
    <col min="4354" max="4361" width="17.85546875" style="173" customWidth="1"/>
    <col min="4362" max="4362" width="3" style="173" customWidth="1"/>
    <col min="4363" max="4363" width="15.7109375" style="173" bestFit="1" customWidth="1"/>
    <col min="4364" max="4364" width="17.7109375" style="173" customWidth="1"/>
    <col min="4365" max="4365" width="16.85546875" style="173" customWidth="1"/>
    <col min="4366" max="4366" width="19" style="173" customWidth="1"/>
    <col min="4367" max="4367" width="19.7109375" style="173" customWidth="1"/>
    <col min="4368" max="4608" width="8.5703125" style="173"/>
    <col min="4609" max="4609" width="81.42578125" style="173" customWidth="1"/>
    <col min="4610" max="4617" width="17.85546875" style="173" customWidth="1"/>
    <col min="4618" max="4618" width="3" style="173" customWidth="1"/>
    <col min="4619" max="4619" width="15.7109375" style="173" bestFit="1" customWidth="1"/>
    <col min="4620" max="4620" width="17.7109375" style="173" customWidth="1"/>
    <col min="4621" max="4621" width="16.85546875" style="173" customWidth="1"/>
    <col min="4622" max="4622" width="19" style="173" customWidth="1"/>
    <col min="4623" max="4623" width="19.7109375" style="173" customWidth="1"/>
    <col min="4624" max="4864" width="8.5703125" style="173"/>
    <col min="4865" max="4865" width="81.42578125" style="173" customWidth="1"/>
    <col min="4866" max="4873" width="17.85546875" style="173" customWidth="1"/>
    <col min="4874" max="4874" width="3" style="173" customWidth="1"/>
    <col min="4875" max="4875" width="15.7109375" style="173" bestFit="1" customWidth="1"/>
    <col min="4876" max="4876" width="17.7109375" style="173" customWidth="1"/>
    <col min="4877" max="4877" width="16.85546875" style="173" customWidth="1"/>
    <col min="4878" max="4878" width="19" style="173" customWidth="1"/>
    <col min="4879" max="4879" width="19.7109375" style="173" customWidth="1"/>
    <col min="4880" max="5120" width="8.5703125" style="173"/>
    <col min="5121" max="5121" width="81.42578125" style="173" customWidth="1"/>
    <col min="5122" max="5129" width="17.85546875" style="173" customWidth="1"/>
    <col min="5130" max="5130" width="3" style="173" customWidth="1"/>
    <col min="5131" max="5131" width="15.7109375" style="173" bestFit="1" customWidth="1"/>
    <col min="5132" max="5132" width="17.7109375" style="173" customWidth="1"/>
    <col min="5133" max="5133" width="16.85546875" style="173" customWidth="1"/>
    <col min="5134" max="5134" width="19" style="173" customWidth="1"/>
    <col min="5135" max="5135" width="19.7109375" style="173" customWidth="1"/>
    <col min="5136" max="5376" width="8.5703125" style="173"/>
    <col min="5377" max="5377" width="81.42578125" style="173" customWidth="1"/>
    <col min="5378" max="5385" width="17.85546875" style="173" customWidth="1"/>
    <col min="5386" max="5386" width="3" style="173" customWidth="1"/>
    <col min="5387" max="5387" width="15.7109375" style="173" bestFit="1" customWidth="1"/>
    <col min="5388" max="5388" width="17.7109375" style="173" customWidth="1"/>
    <col min="5389" max="5389" width="16.85546875" style="173" customWidth="1"/>
    <col min="5390" max="5390" width="19" style="173" customWidth="1"/>
    <col min="5391" max="5391" width="19.7109375" style="173" customWidth="1"/>
    <col min="5392" max="5632" width="8.5703125" style="173"/>
    <col min="5633" max="5633" width="81.42578125" style="173" customWidth="1"/>
    <col min="5634" max="5641" width="17.85546875" style="173" customWidth="1"/>
    <col min="5642" max="5642" width="3" style="173" customWidth="1"/>
    <col min="5643" max="5643" width="15.7109375" style="173" bestFit="1" customWidth="1"/>
    <col min="5644" max="5644" width="17.7109375" style="173" customWidth="1"/>
    <col min="5645" max="5645" width="16.85546875" style="173" customWidth="1"/>
    <col min="5646" max="5646" width="19" style="173" customWidth="1"/>
    <col min="5647" max="5647" width="19.7109375" style="173" customWidth="1"/>
    <col min="5648" max="5888" width="8.5703125" style="173"/>
    <col min="5889" max="5889" width="81.42578125" style="173" customWidth="1"/>
    <col min="5890" max="5897" width="17.85546875" style="173" customWidth="1"/>
    <col min="5898" max="5898" width="3" style="173" customWidth="1"/>
    <col min="5899" max="5899" width="15.7109375" style="173" bestFit="1" customWidth="1"/>
    <col min="5900" max="5900" width="17.7109375" style="173" customWidth="1"/>
    <col min="5901" max="5901" width="16.85546875" style="173" customWidth="1"/>
    <col min="5902" max="5902" width="19" style="173" customWidth="1"/>
    <col min="5903" max="5903" width="19.7109375" style="173" customWidth="1"/>
    <col min="5904" max="6144" width="8.5703125" style="173"/>
    <col min="6145" max="6145" width="81.42578125" style="173" customWidth="1"/>
    <col min="6146" max="6153" width="17.85546875" style="173" customWidth="1"/>
    <col min="6154" max="6154" width="3" style="173" customWidth="1"/>
    <col min="6155" max="6155" width="15.7109375" style="173" bestFit="1" customWidth="1"/>
    <col min="6156" max="6156" width="17.7109375" style="173" customWidth="1"/>
    <col min="6157" max="6157" width="16.85546875" style="173" customWidth="1"/>
    <col min="6158" max="6158" width="19" style="173" customWidth="1"/>
    <col min="6159" max="6159" width="19.7109375" style="173" customWidth="1"/>
    <col min="6160" max="6400" width="8.5703125" style="173"/>
    <col min="6401" max="6401" width="81.42578125" style="173" customWidth="1"/>
    <col min="6402" max="6409" width="17.85546875" style="173" customWidth="1"/>
    <col min="6410" max="6410" width="3" style="173" customWidth="1"/>
    <col min="6411" max="6411" width="15.7109375" style="173" bestFit="1" customWidth="1"/>
    <col min="6412" max="6412" width="17.7109375" style="173" customWidth="1"/>
    <col min="6413" max="6413" width="16.85546875" style="173" customWidth="1"/>
    <col min="6414" max="6414" width="19" style="173" customWidth="1"/>
    <col min="6415" max="6415" width="19.7109375" style="173" customWidth="1"/>
    <col min="6416" max="6656" width="8.5703125" style="173"/>
    <col min="6657" max="6657" width="81.42578125" style="173" customWidth="1"/>
    <col min="6658" max="6665" width="17.85546875" style="173" customWidth="1"/>
    <col min="6666" max="6666" width="3" style="173" customWidth="1"/>
    <col min="6667" max="6667" width="15.7109375" style="173" bestFit="1" customWidth="1"/>
    <col min="6668" max="6668" width="17.7109375" style="173" customWidth="1"/>
    <col min="6669" max="6669" width="16.85546875" style="173" customWidth="1"/>
    <col min="6670" max="6670" width="19" style="173" customWidth="1"/>
    <col min="6671" max="6671" width="19.7109375" style="173" customWidth="1"/>
    <col min="6672" max="6912" width="8.5703125" style="173"/>
    <col min="6913" max="6913" width="81.42578125" style="173" customWidth="1"/>
    <col min="6914" max="6921" width="17.85546875" style="173" customWidth="1"/>
    <col min="6922" max="6922" width="3" style="173" customWidth="1"/>
    <col min="6923" max="6923" width="15.7109375" style="173" bestFit="1" customWidth="1"/>
    <col min="6924" max="6924" width="17.7109375" style="173" customWidth="1"/>
    <col min="6925" max="6925" width="16.85546875" style="173" customWidth="1"/>
    <col min="6926" max="6926" width="19" style="173" customWidth="1"/>
    <col min="6927" max="6927" width="19.7109375" style="173" customWidth="1"/>
    <col min="6928" max="7168" width="8.5703125" style="173"/>
    <col min="7169" max="7169" width="81.42578125" style="173" customWidth="1"/>
    <col min="7170" max="7177" width="17.85546875" style="173" customWidth="1"/>
    <col min="7178" max="7178" width="3" style="173" customWidth="1"/>
    <col min="7179" max="7179" width="15.7109375" style="173" bestFit="1" customWidth="1"/>
    <col min="7180" max="7180" width="17.7109375" style="173" customWidth="1"/>
    <col min="7181" max="7181" width="16.85546875" style="173" customWidth="1"/>
    <col min="7182" max="7182" width="19" style="173" customWidth="1"/>
    <col min="7183" max="7183" width="19.7109375" style="173" customWidth="1"/>
    <col min="7184" max="7424" width="8.5703125" style="173"/>
    <col min="7425" max="7425" width="81.42578125" style="173" customWidth="1"/>
    <col min="7426" max="7433" width="17.85546875" style="173" customWidth="1"/>
    <col min="7434" max="7434" width="3" style="173" customWidth="1"/>
    <col min="7435" max="7435" width="15.7109375" style="173" bestFit="1" customWidth="1"/>
    <col min="7436" max="7436" width="17.7109375" style="173" customWidth="1"/>
    <col min="7437" max="7437" width="16.85546875" style="173" customWidth="1"/>
    <col min="7438" max="7438" width="19" style="173" customWidth="1"/>
    <col min="7439" max="7439" width="19.7109375" style="173" customWidth="1"/>
    <col min="7440" max="7680" width="8.5703125" style="173"/>
    <col min="7681" max="7681" width="81.42578125" style="173" customWidth="1"/>
    <col min="7682" max="7689" width="17.85546875" style="173" customWidth="1"/>
    <col min="7690" max="7690" width="3" style="173" customWidth="1"/>
    <col min="7691" max="7691" width="15.7109375" style="173" bestFit="1" customWidth="1"/>
    <col min="7692" max="7692" width="17.7109375" style="173" customWidth="1"/>
    <col min="7693" max="7693" width="16.85546875" style="173" customWidth="1"/>
    <col min="7694" max="7694" width="19" style="173" customWidth="1"/>
    <col min="7695" max="7695" width="19.7109375" style="173" customWidth="1"/>
    <col min="7696" max="7936" width="8.5703125" style="173"/>
    <col min="7937" max="7937" width="81.42578125" style="173" customWidth="1"/>
    <col min="7938" max="7945" width="17.85546875" style="173" customWidth="1"/>
    <col min="7946" max="7946" width="3" style="173" customWidth="1"/>
    <col min="7947" max="7947" width="15.7109375" style="173" bestFit="1" customWidth="1"/>
    <col min="7948" max="7948" width="17.7109375" style="173" customWidth="1"/>
    <col min="7949" max="7949" width="16.85546875" style="173" customWidth="1"/>
    <col min="7950" max="7950" width="19" style="173" customWidth="1"/>
    <col min="7951" max="7951" width="19.7109375" style="173" customWidth="1"/>
    <col min="7952" max="8192" width="8.5703125" style="173"/>
    <col min="8193" max="8193" width="81.42578125" style="173" customWidth="1"/>
    <col min="8194" max="8201" width="17.85546875" style="173" customWidth="1"/>
    <col min="8202" max="8202" width="3" style="173" customWidth="1"/>
    <col min="8203" max="8203" width="15.7109375" style="173" bestFit="1" customWidth="1"/>
    <col min="8204" max="8204" width="17.7109375" style="173" customWidth="1"/>
    <col min="8205" max="8205" width="16.85546875" style="173" customWidth="1"/>
    <col min="8206" max="8206" width="19" style="173" customWidth="1"/>
    <col min="8207" max="8207" width="19.7109375" style="173" customWidth="1"/>
    <col min="8208" max="8448" width="8.5703125" style="173"/>
    <col min="8449" max="8449" width="81.42578125" style="173" customWidth="1"/>
    <col min="8450" max="8457" width="17.85546875" style="173" customWidth="1"/>
    <col min="8458" max="8458" width="3" style="173" customWidth="1"/>
    <col min="8459" max="8459" width="15.7109375" style="173" bestFit="1" customWidth="1"/>
    <col min="8460" max="8460" width="17.7109375" style="173" customWidth="1"/>
    <col min="8461" max="8461" width="16.85546875" style="173" customWidth="1"/>
    <col min="8462" max="8462" width="19" style="173" customWidth="1"/>
    <col min="8463" max="8463" width="19.7109375" style="173" customWidth="1"/>
    <col min="8464" max="8704" width="8.5703125" style="173"/>
    <col min="8705" max="8705" width="81.42578125" style="173" customWidth="1"/>
    <col min="8706" max="8713" width="17.85546875" style="173" customWidth="1"/>
    <col min="8714" max="8714" width="3" style="173" customWidth="1"/>
    <col min="8715" max="8715" width="15.7109375" style="173" bestFit="1" customWidth="1"/>
    <col min="8716" max="8716" width="17.7109375" style="173" customWidth="1"/>
    <col min="8717" max="8717" width="16.85546875" style="173" customWidth="1"/>
    <col min="8718" max="8718" width="19" style="173" customWidth="1"/>
    <col min="8719" max="8719" width="19.7109375" style="173" customWidth="1"/>
    <col min="8720" max="8960" width="8.5703125" style="173"/>
    <col min="8961" max="8961" width="81.42578125" style="173" customWidth="1"/>
    <col min="8962" max="8969" width="17.85546875" style="173" customWidth="1"/>
    <col min="8970" max="8970" width="3" style="173" customWidth="1"/>
    <col min="8971" max="8971" width="15.7109375" style="173" bestFit="1" customWidth="1"/>
    <col min="8972" max="8972" width="17.7109375" style="173" customWidth="1"/>
    <col min="8973" max="8973" width="16.85546875" style="173" customWidth="1"/>
    <col min="8974" max="8974" width="19" style="173" customWidth="1"/>
    <col min="8975" max="8975" width="19.7109375" style="173" customWidth="1"/>
    <col min="8976" max="9216" width="8.5703125" style="173"/>
    <col min="9217" max="9217" width="81.42578125" style="173" customWidth="1"/>
    <col min="9218" max="9225" width="17.85546875" style="173" customWidth="1"/>
    <col min="9226" max="9226" width="3" style="173" customWidth="1"/>
    <col min="9227" max="9227" width="15.7109375" style="173" bestFit="1" customWidth="1"/>
    <col min="9228" max="9228" width="17.7109375" style="173" customWidth="1"/>
    <col min="9229" max="9229" width="16.85546875" style="173" customWidth="1"/>
    <col min="9230" max="9230" width="19" style="173" customWidth="1"/>
    <col min="9231" max="9231" width="19.7109375" style="173" customWidth="1"/>
    <col min="9232" max="9472" width="8.5703125" style="173"/>
    <col min="9473" max="9473" width="81.42578125" style="173" customWidth="1"/>
    <col min="9474" max="9481" width="17.85546875" style="173" customWidth="1"/>
    <col min="9482" max="9482" width="3" style="173" customWidth="1"/>
    <col min="9483" max="9483" width="15.7109375" style="173" bestFit="1" customWidth="1"/>
    <col min="9484" max="9484" width="17.7109375" style="173" customWidth="1"/>
    <col min="9485" max="9485" width="16.85546875" style="173" customWidth="1"/>
    <col min="9486" max="9486" width="19" style="173" customWidth="1"/>
    <col min="9487" max="9487" width="19.7109375" style="173" customWidth="1"/>
    <col min="9488" max="9728" width="8.5703125" style="173"/>
    <col min="9729" max="9729" width="81.42578125" style="173" customWidth="1"/>
    <col min="9730" max="9737" width="17.85546875" style="173" customWidth="1"/>
    <col min="9738" max="9738" width="3" style="173" customWidth="1"/>
    <col min="9739" max="9739" width="15.7109375" style="173" bestFit="1" customWidth="1"/>
    <col min="9740" max="9740" width="17.7109375" style="173" customWidth="1"/>
    <col min="9741" max="9741" width="16.85546875" style="173" customWidth="1"/>
    <col min="9742" max="9742" width="19" style="173" customWidth="1"/>
    <col min="9743" max="9743" width="19.7109375" style="173" customWidth="1"/>
    <col min="9744" max="9984" width="8.5703125" style="173"/>
    <col min="9985" max="9985" width="81.42578125" style="173" customWidth="1"/>
    <col min="9986" max="9993" width="17.85546875" style="173" customWidth="1"/>
    <col min="9994" max="9994" width="3" style="173" customWidth="1"/>
    <col min="9995" max="9995" width="15.7109375" style="173" bestFit="1" customWidth="1"/>
    <col min="9996" max="9996" width="17.7109375" style="173" customWidth="1"/>
    <col min="9997" max="9997" width="16.85546875" style="173" customWidth="1"/>
    <col min="9998" max="9998" width="19" style="173" customWidth="1"/>
    <col min="9999" max="9999" width="19.7109375" style="173" customWidth="1"/>
    <col min="10000" max="10240" width="8.5703125" style="173"/>
    <col min="10241" max="10241" width="81.42578125" style="173" customWidth="1"/>
    <col min="10242" max="10249" width="17.85546875" style="173" customWidth="1"/>
    <col min="10250" max="10250" width="3" style="173" customWidth="1"/>
    <col min="10251" max="10251" width="15.7109375" style="173" bestFit="1" customWidth="1"/>
    <col min="10252" max="10252" width="17.7109375" style="173" customWidth="1"/>
    <col min="10253" max="10253" width="16.85546875" style="173" customWidth="1"/>
    <col min="10254" max="10254" width="19" style="173" customWidth="1"/>
    <col min="10255" max="10255" width="19.7109375" style="173" customWidth="1"/>
    <col min="10256" max="10496" width="8.5703125" style="173"/>
    <col min="10497" max="10497" width="81.42578125" style="173" customWidth="1"/>
    <col min="10498" max="10505" width="17.85546875" style="173" customWidth="1"/>
    <col min="10506" max="10506" width="3" style="173" customWidth="1"/>
    <col min="10507" max="10507" width="15.7109375" style="173" bestFit="1" customWidth="1"/>
    <col min="10508" max="10508" width="17.7109375" style="173" customWidth="1"/>
    <col min="10509" max="10509" width="16.85546875" style="173" customWidth="1"/>
    <col min="10510" max="10510" width="19" style="173" customWidth="1"/>
    <col min="10511" max="10511" width="19.7109375" style="173" customWidth="1"/>
    <col min="10512" max="10752" width="8.5703125" style="173"/>
    <col min="10753" max="10753" width="81.42578125" style="173" customWidth="1"/>
    <col min="10754" max="10761" width="17.85546875" style="173" customWidth="1"/>
    <col min="10762" max="10762" width="3" style="173" customWidth="1"/>
    <col min="10763" max="10763" width="15.7109375" style="173" bestFit="1" customWidth="1"/>
    <col min="10764" max="10764" width="17.7109375" style="173" customWidth="1"/>
    <col min="10765" max="10765" width="16.85546875" style="173" customWidth="1"/>
    <col min="10766" max="10766" width="19" style="173" customWidth="1"/>
    <col min="10767" max="10767" width="19.7109375" style="173" customWidth="1"/>
    <col min="10768" max="11008" width="8.5703125" style="173"/>
    <col min="11009" max="11009" width="81.42578125" style="173" customWidth="1"/>
    <col min="11010" max="11017" width="17.85546875" style="173" customWidth="1"/>
    <col min="11018" max="11018" width="3" style="173" customWidth="1"/>
    <col min="11019" max="11019" width="15.7109375" style="173" bestFit="1" customWidth="1"/>
    <col min="11020" max="11020" width="17.7109375" style="173" customWidth="1"/>
    <col min="11021" max="11021" width="16.85546875" style="173" customWidth="1"/>
    <col min="11022" max="11022" width="19" style="173" customWidth="1"/>
    <col min="11023" max="11023" width="19.7109375" style="173" customWidth="1"/>
    <col min="11024" max="11264" width="8.5703125" style="173"/>
    <col min="11265" max="11265" width="81.42578125" style="173" customWidth="1"/>
    <col min="11266" max="11273" width="17.85546875" style="173" customWidth="1"/>
    <col min="11274" max="11274" width="3" style="173" customWidth="1"/>
    <col min="11275" max="11275" width="15.7109375" style="173" bestFit="1" customWidth="1"/>
    <col min="11276" max="11276" width="17.7109375" style="173" customWidth="1"/>
    <col min="11277" max="11277" width="16.85546875" style="173" customWidth="1"/>
    <col min="11278" max="11278" width="19" style="173" customWidth="1"/>
    <col min="11279" max="11279" width="19.7109375" style="173" customWidth="1"/>
    <col min="11280" max="11520" width="8.5703125" style="173"/>
    <col min="11521" max="11521" width="81.42578125" style="173" customWidth="1"/>
    <col min="11522" max="11529" width="17.85546875" style="173" customWidth="1"/>
    <col min="11530" max="11530" width="3" style="173" customWidth="1"/>
    <col min="11531" max="11531" width="15.7109375" style="173" bestFit="1" customWidth="1"/>
    <col min="11532" max="11532" width="17.7109375" style="173" customWidth="1"/>
    <col min="11533" max="11533" width="16.85546875" style="173" customWidth="1"/>
    <col min="11534" max="11534" width="19" style="173" customWidth="1"/>
    <col min="11535" max="11535" width="19.7109375" style="173" customWidth="1"/>
    <col min="11536" max="11776" width="8.5703125" style="173"/>
    <col min="11777" max="11777" width="81.42578125" style="173" customWidth="1"/>
    <col min="11778" max="11785" width="17.85546875" style="173" customWidth="1"/>
    <col min="11786" max="11786" width="3" style="173" customWidth="1"/>
    <col min="11787" max="11787" width="15.7109375" style="173" bestFit="1" customWidth="1"/>
    <col min="11788" max="11788" width="17.7109375" style="173" customWidth="1"/>
    <col min="11789" max="11789" width="16.85546875" style="173" customWidth="1"/>
    <col min="11790" max="11790" width="19" style="173" customWidth="1"/>
    <col min="11791" max="11791" width="19.7109375" style="173" customWidth="1"/>
    <col min="11792" max="12032" width="8.5703125" style="173"/>
    <col min="12033" max="12033" width="81.42578125" style="173" customWidth="1"/>
    <col min="12034" max="12041" width="17.85546875" style="173" customWidth="1"/>
    <col min="12042" max="12042" width="3" style="173" customWidth="1"/>
    <col min="12043" max="12043" width="15.7109375" style="173" bestFit="1" customWidth="1"/>
    <col min="12044" max="12044" width="17.7109375" style="173" customWidth="1"/>
    <col min="12045" max="12045" width="16.85546875" style="173" customWidth="1"/>
    <col min="12046" max="12046" width="19" style="173" customWidth="1"/>
    <col min="12047" max="12047" width="19.7109375" style="173" customWidth="1"/>
    <col min="12048" max="12288" width="8.5703125" style="173"/>
    <col min="12289" max="12289" width="81.42578125" style="173" customWidth="1"/>
    <col min="12290" max="12297" width="17.85546875" style="173" customWidth="1"/>
    <col min="12298" max="12298" width="3" style="173" customWidth="1"/>
    <col min="12299" max="12299" width="15.7109375" style="173" bestFit="1" customWidth="1"/>
    <col min="12300" max="12300" width="17.7109375" style="173" customWidth="1"/>
    <col min="12301" max="12301" width="16.85546875" style="173" customWidth="1"/>
    <col min="12302" max="12302" width="19" style="173" customWidth="1"/>
    <col min="12303" max="12303" width="19.7109375" style="173" customWidth="1"/>
    <col min="12304" max="12544" width="8.5703125" style="173"/>
    <col min="12545" max="12545" width="81.42578125" style="173" customWidth="1"/>
    <col min="12546" max="12553" width="17.85546875" style="173" customWidth="1"/>
    <col min="12554" max="12554" width="3" style="173" customWidth="1"/>
    <col min="12555" max="12555" width="15.7109375" style="173" bestFit="1" customWidth="1"/>
    <col min="12556" max="12556" width="17.7109375" style="173" customWidth="1"/>
    <col min="12557" max="12557" width="16.85546875" style="173" customWidth="1"/>
    <col min="12558" max="12558" width="19" style="173" customWidth="1"/>
    <col min="12559" max="12559" width="19.7109375" style="173" customWidth="1"/>
    <col min="12560" max="12800" width="8.5703125" style="173"/>
    <col min="12801" max="12801" width="81.42578125" style="173" customWidth="1"/>
    <col min="12802" max="12809" width="17.85546875" style="173" customWidth="1"/>
    <col min="12810" max="12810" width="3" style="173" customWidth="1"/>
    <col min="12811" max="12811" width="15.7109375" style="173" bestFit="1" customWidth="1"/>
    <col min="12812" max="12812" width="17.7109375" style="173" customWidth="1"/>
    <col min="12813" max="12813" width="16.85546875" style="173" customWidth="1"/>
    <col min="12814" max="12814" width="19" style="173" customWidth="1"/>
    <col min="12815" max="12815" width="19.7109375" style="173" customWidth="1"/>
    <col min="12816" max="13056" width="8.5703125" style="173"/>
    <col min="13057" max="13057" width="81.42578125" style="173" customWidth="1"/>
    <col min="13058" max="13065" width="17.85546875" style="173" customWidth="1"/>
    <col min="13066" max="13066" width="3" style="173" customWidth="1"/>
    <col min="13067" max="13067" width="15.7109375" style="173" bestFit="1" customWidth="1"/>
    <col min="13068" max="13068" width="17.7109375" style="173" customWidth="1"/>
    <col min="13069" max="13069" width="16.85546875" style="173" customWidth="1"/>
    <col min="13070" max="13070" width="19" style="173" customWidth="1"/>
    <col min="13071" max="13071" width="19.7109375" style="173" customWidth="1"/>
    <col min="13072" max="13312" width="8.5703125" style="173"/>
    <col min="13313" max="13313" width="81.42578125" style="173" customWidth="1"/>
    <col min="13314" max="13321" width="17.85546875" style="173" customWidth="1"/>
    <col min="13322" max="13322" width="3" style="173" customWidth="1"/>
    <col min="13323" max="13323" width="15.7109375" style="173" bestFit="1" customWidth="1"/>
    <col min="13324" max="13324" width="17.7109375" style="173" customWidth="1"/>
    <col min="13325" max="13325" width="16.85546875" style="173" customWidth="1"/>
    <col min="13326" max="13326" width="19" style="173" customWidth="1"/>
    <col min="13327" max="13327" width="19.7109375" style="173" customWidth="1"/>
    <col min="13328" max="13568" width="8.5703125" style="173"/>
    <col min="13569" max="13569" width="81.42578125" style="173" customWidth="1"/>
    <col min="13570" max="13577" width="17.85546875" style="173" customWidth="1"/>
    <col min="13578" max="13578" width="3" style="173" customWidth="1"/>
    <col min="13579" max="13579" width="15.7109375" style="173" bestFit="1" customWidth="1"/>
    <col min="13580" max="13580" width="17.7109375" style="173" customWidth="1"/>
    <col min="13581" max="13581" width="16.85546875" style="173" customWidth="1"/>
    <col min="13582" max="13582" width="19" style="173" customWidth="1"/>
    <col min="13583" max="13583" width="19.7109375" style="173" customWidth="1"/>
    <col min="13584" max="13824" width="8.5703125" style="173"/>
    <col min="13825" max="13825" width="81.42578125" style="173" customWidth="1"/>
    <col min="13826" max="13833" width="17.85546875" style="173" customWidth="1"/>
    <col min="13834" max="13834" width="3" style="173" customWidth="1"/>
    <col min="13835" max="13835" width="15.7109375" style="173" bestFit="1" customWidth="1"/>
    <col min="13836" max="13836" width="17.7109375" style="173" customWidth="1"/>
    <col min="13837" max="13837" width="16.85546875" style="173" customWidth="1"/>
    <col min="13838" max="13838" width="19" style="173" customWidth="1"/>
    <col min="13839" max="13839" width="19.7109375" style="173" customWidth="1"/>
    <col min="13840" max="14080" width="8.5703125" style="173"/>
    <col min="14081" max="14081" width="81.42578125" style="173" customWidth="1"/>
    <col min="14082" max="14089" width="17.85546875" style="173" customWidth="1"/>
    <col min="14090" max="14090" width="3" style="173" customWidth="1"/>
    <col min="14091" max="14091" width="15.7109375" style="173" bestFit="1" customWidth="1"/>
    <col min="14092" max="14092" width="17.7109375" style="173" customWidth="1"/>
    <col min="14093" max="14093" width="16.85546875" style="173" customWidth="1"/>
    <col min="14094" max="14094" width="19" style="173" customWidth="1"/>
    <col min="14095" max="14095" width="19.7109375" style="173" customWidth="1"/>
    <col min="14096" max="14336" width="8.5703125" style="173"/>
    <col min="14337" max="14337" width="81.42578125" style="173" customWidth="1"/>
    <col min="14338" max="14345" width="17.85546875" style="173" customWidth="1"/>
    <col min="14346" max="14346" width="3" style="173" customWidth="1"/>
    <col min="14347" max="14347" width="15.7109375" style="173" bestFit="1" customWidth="1"/>
    <col min="14348" max="14348" width="17.7109375" style="173" customWidth="1"/>
    <col min="14349" max="14349" width="16.85546875" style="173" customWidth="1"/>
    <col min="14350" max="14350" width="19" style="173" customWidth="1"/>
    <col min="14351" max="14351" width="19.7109375" style="173" customWidth="1"/>
    <col min="14352" max="14592" width="8.5703125" style="173"/>
    <col min="14593" max="14593" width="81.42578125" style="173" customWidth="1"/>
    <col min="14594" max="14601" width="17.85546875" style="173" customWidth="1"/>
    <col min="14602" max="14602" width="3" style="173" customWidth="1"/>
    <col min="14603" max="14603" width="15.7109375" style="173" bestFit="1" customWidth="1"/>
    <col min="14604" max="14604" width="17.7109375" style="173" customWidth="1"/>
    <col min="14605" max="14605" width="16.85546875" style="173" customWidth="1"/>
    <col min="14606" max="14606" width="19" style="173" customWidth="1"/>
    <col min="14607" max="14607" width="19.7109375" style="173" customWidth="1"/>
    <col min="14608" max="14848" width="8.5703125" style="173"/>
    <col min="14849" max="14849" width="81.42578125" style="173" customWidth="1"/>
    <col min="14850" max="14857" width="17.85546875" style="173" customWidth="1"/>
    <col min="14858" max="14858" width="3" style="173" customWidth="1"/>
    <col min="14859" max="14859" width="15.7109375" style="173" bestFit="1" customWidth="1"/>
    <col min="14860" max="14860" width="17.7109375" style="173" customWidth="1"/>
    <col min="14861" max="14861" width="16.85546875" style="173" customWidth="1"/>
    <col min="14862" max="14862" width="19" style="173" customWidth="1"/>
    <col min="14863" max="14863" width="19.7109375" style="173" customWidth="1"/>
    <col min="14864" max="15104" width="8.5703125" style="173"/>
    <col min="15105" max="15105" width="81.42578125" style="173" customWidth="1"/>
    <col min="15106" max="15113" width="17.85546875" style="173" customWidth="1"/>
    <col min="15114" max="15114" width="3" style="173" customWidth="1"/>
    <col min="15115" max="15115" width="15.7109375" style="173" bestFit="1" customWidth="1"/>
    <col min="15116" max="15116" width="17.7109375" style="173" customWidth="1"/>
    <col min="15117" max="15117" width="16.85546875" style="173" customWidth="1"/>
    <col min="15118" max="15118" width="19" style="173" customWidth="1"/>
    <col min="15119" max="15119" width="19.7109375" style="173" customWidth="1"/>
    <col min="15120" max="15360" width="8.5703125" style="173"/>
    <col min="15361" max="15361" width="81.42578125" style="173" customWidth="1"/>
    <col min="15362" max="15369" width="17.85546875" style="173" customWidth="1"/>
    <col min="15370" max="15370" width="3" style="173" customWidth="1"/>
    <col min="15371" max="15371" width="15.7109375" style="173" bestFit="1" customWidth="1"/>
    <col min="15372" max="15372" width="17.7109375" style="173" customWidth="1"/>
    <col min="15373" max="15373" width="16.85546875" style="173" customWidth="1"/>
    <col min="15374" max="15374" width="19" style="173" customWidth="1"/>
    <col min="15375" max="15375" width="19.7109375" style="173" customWidth="1"/>
    <col min="15376" max="15616" width="8.5703125" style="173"/>
    <col min="15617" max="15617" width="81.42578125" style="173" customWidth="1"/>
    <col min="15618" max="15625" width="17.85546875" style="173" customWidth="1"/>
    <col min="15626" max="15626" width="3" style="173" customWidth="1"/>
    <col min="15627" max="15627" width="15.7109375" style="173" bestFit="1" customWidth="1"/>
    <col min="15628" max="15628" width="17.7109375" style="173" customWidth="1"/>
    <col min="15629" max="15629" width="16.85546875" style="173" customWidth="1"/>
    <col min="15630" max="15630" width="19" style="173" customWidth="1"/>
    <col min="15631" max="15631" width="19.7109375" style="173" customWidth="1"/>
    <col min="15632" max="15872" width="8.5703125" style="173"/>
    <col min="15873" max="15873" width="81.42578125" style="173" customWidth="1"/>
    <col min="15874" max="15881" width="17.85546875" style="173" customWidth="1"/>
    <col min="15882" max="15882" width="3" style="173" customWidth="1"/>
    <col min="15883" max="15883" width="15.7109375" style="173" bestFit="1" customWidth="1"/>
    <col min="15884" max="15884" width="17.7109375" style="173" customWidth="1"/>
    <col min="15885" max="15885" width="16.85546875" style="173" customWidth="1"/>
    <col min="15886" max="15886" width="19" style="173" customWidth="1"/>
    <col min="15887" max="15887" width="19.7109375" style="173" customWidth="1"/>
    <col min="15888" max="16128" width="8.5703125" style="173"/>
    <col min="16129" max="16129" width="81.42578125" style="173" customWidth="1"/>
    <col min="16130" max="16137" width="17.85546875" style="173" customWidth="1"/>
    <col min="16138" max="16138" width="3" style="173" customWidth="1"/>
    <col min="16139" max="16139" width="15.7109375" style="173" bestFit="1" customWidth="1"/>
    <col min="16140" max="16140" width="17.7109375" style="173" customWidth="1"/>
    <col min="16141" max="16141" width="16.85546875" style="173" customWidth="1"/>
    <col min="16142" max="16142" width="19" style="173" customWidth="1"/>
    <col min="16143" max="16143" width="19.7109375" style="173" customWidth="1"/>
    <col min="16144" max="16384" width="8.5703125" style="173"/>
  </cols>
  <sheetData>
    <row r="1" spans="1:15" ht="15.75">
      <c r="A1" s="168" t="s">
        <v>202</v>
      </c>
      <c r="B1" s="169"/>
      <c r="C1" s="170"/>
      <c r="D1" s="170"/>
      <c r="E1" s="170"/>
      <c r="F1" s="170"/>
      <c r="G1" s="170"/>
      <c r="H1" s="170"/>
      <c r="I1" s="170"/>
      <c r="J1" s="171"/>
      <c r="K1" s="172"/>
      <c r="L1" s="171"/>
      <c r="M1" s="171"/>
      <c r="N1" s="171"/>
      <c r="O1" s="171"/>
    </row>
    <row r="2" spans="1:15" ht="18">
      <c r="A2" s="174" t="s">
        <v>203</v>
      </c>
      <c r="B2" s="175"/>
      <c r="C2" s="176"/>
      <c r="D2" s="176"/>
      <c r="E2" s="176"/>
      <c r="F2" s="176"/>
      <c r="G2" s="176"/>
      <c r="H2" s="176"/>
      <c r="I2" s="176"/>
      <c r="J2" s="177"/>
      <c r="K2" s="178"/>
      <c r="L2" s="177"/>
      <c r="M2" s="177"/>
      <c r="N2" s="177"/>
      <c r="O2" s="177"/>
    </row>
    <row r="3" spans="1:15" ht="20.25" thickBot="1">
      <c r="A3" s="179" t="s">
        <v>204</v>
      </c>
      <c r="B3" s="180"/>
      <c r="C3" s="181"/>
      <c r="D3" s="181"/>
      <c r="E3" s="170"/>
      <c r="F3" s="170"/>
      <c r="G3" s="170"/>
      <c r="H3" s="170"/>
      <c r="I3" s="181"/>
      <c r="J3" s="182"/>
      <c r="K3" s="182"/>
      <c r="L3" s="182"/>
      <c r="M3" s="182"/>
      <c r="N3" s="182"/>
      <c r="O3" s="182"/>
    </row>
    <row r="4" spans="1:15" ht="19.5" customHeight="1">
      <c r="A4" s="288" t="s">
        <v>205</v>
      </c>
      <c r="B4" s="290" t="s">
        <v>29</v>
      </c>
      <c r="C4" s="290" t="s">
        <v>30</v>
      </c>
      <c r="D4" s="290" t="s">
        <v>43</v>
      </c>
      <c r="E4" s="290" t="s">
        <v>206</v>
      </c>
      <c r="F4" s="286" t="s">
        <v>37</v>
      </c>
      <c r="G4" s="286"/>
      <c r="H4" s="286"/>
      <c r="I4" s="286"/>
      <c r="J4" s="183"/>
      <c r="K4" s="286" t="s">
        <v>207</v>
      </c>
      <c r="L4" s="286"/>
      <c r="M4" s="286"/>
      <c r="N4" s="286"/>
      <c r="O4" s="286"/>
    </row>
    <row r="5" spans="1:15" ht="19.5" customHeight="1" thickBot="1">
      <c r="A5" s="289"/>
      <c r="B5" s="291"/>
      <c r="C5" s="291"/>
      <c r="D5" s="291"/>
      <c r="E5" s="291"/>
      <c r="F5" s="184" t="s">
        <v>70</v>
      </c>
      <c r="G5" s="184" t="s">
        <v>103</v>
      </c>
      <c r="H5" s="185" t="s">
        <v>55</v>
      </c>
      <c r="I5" s="185" t="s">
        <v>56</v>
      </c>
      <c r="J5" s="186"/>
      <c r="K5" s="184" t="s">
        <v>73</v>
      </c>
      <c r="L5" s="184" t="s">
        <v>104</v>
      </c>
      <c r="M5" s="184" t="s">
        <v>37</v>
      </c>
      <c r="N5" s="187" t="s">
        <v>106</v>
      </c>
      <c r="O5" s="187" t="s">
        <v>107</v>
      </c>
    </row>
    <row r="6" spans="1:15" ht="14.25" customHeight="1">
      <c r="A6" s="188" t="s">
        <v>208</v>
      </c>
      <c r="B6" s="189">
        <v>1601.3805498392908</v>
      </c>
      <c r="C6" s="189">
        <v>1505.9408722821154</v>
      </c>
      <c r="D6" s="189">
        <v>1802.1790314448833</v>
      </c>
      <c r="E6" s="189">
        <v>1626.3634123351724</v>
      </c>
      <c r="F6" s="189">
        <v>1584.0586551613223</v>
      </c>
      <c r="G6" s="189">
        <v>1551.472859625248</v>
      </c>
      <c r="H6" s="189">
        <v>1545.1223209795821</v>
      </c>
      <c r="I6" s="189">
        <v>1542.5311358042095</v>
      </c>
      <c r="J6" s="189"/>
      <c r="K6" s="189">
        <v>-2.5911851753726296</v>
      </c>
      <c r="L6" s="189">
        <v>-8.9417238210385221</v>
      </c>
      <c r="M6" s="189">
        <v>-83.832276530962872</v>
      </c>
      <c r="N6" s="189">
        <v>-83.832276530962872</v>
      </c>
      <c r="O6" s="189">
        <v>-259.64789564067382</v>
      </c>
    </row>
    <row r="7" spans="1:15">
      <c r="A7" s="190" t="s">
        <v>209</v>
      </c>
      <c r="B7" s="189">
        <v>2401.2161352078269</v>
      </c>
      <c r="C7" s="189">
        <v>2387.5385967721904</v>
      </c>
      <c r="D7" s="189">
        <v>2716.1900121510325</v>
      </c>
      <c r="E7" s="189">
        <v>2572.4403494465291</v>
      </c>
      <c r="F7" s="189">
        <v>2574.5767163643736</v>
      </c>
      <c r="G7" s="189">
        <v>2513.6762585068241</v>
      </c>
      <c r="H7" s="189">
        <v>2486.965457367005</v>
      </c>
      <c r="I7" s="189">
        <v>2505.2868721146287</v>
      </c>
      <c r="J7" s="189"/>
      <c r="K7" s="189">
        <v>18.321414747623749</v>
      </c>
      <c r="L7" s="189">
        <v>-8.3893863921953198</v>
      </c>
      <c r="M7" s="189">
        <v>-67.153477331900376</v>
      </c>
      <c r="N7" s="189">
        <v>-67.153477331900376</v>
      </c>
      <c r="O7" s="189">
        <v>-210.90314003640378</v>
      </c>
    </row>
    <row r="8" spans="1:15">
      <c r="A8" s="191" t="s">
        <v>210</v>
      </c>
      <c r="B8" s="192">
        <v>-660.23996067852602</v>
      </c>
      <c r="C8" s="192">
        <v>-730.08027489024983</v>
      </c>
      <c r="D8" s="192">
        <v>-721.11271207054313</v>
      </c>
      <c r="E8" s="192">
        <v>-702.58771915245347</v>
      </c>
      <c r="F8" s="192">
        <v>-746.96341549709621</v>
      </c>
      <c r="G8" s="192">
        <v>-716.56670171140036</v>
      </c>
      <c r="H8" s="192">
        <v>-690.67789332765653</v>
      </c>
      <c r="I8" s="192">
        <v>-711.59049325023739</v>
      </c>
      <c r="J8" s="192"/>
      <c r="K8" s="192">
        <v>-20.912599922580853</v>
      </c>
      <c r="L8" s="192">
        <v>4.9762084611629689</v>
      </c>
      <c r="M8" s="192">
        <v>-9.002774097783913</v>
      </c>
      <c r="N8" s="192">
        <v>-9.002774097783913</v>
      </c>
      <c r="O8" s="192">
        <v>9.5222188203057385</v>
      </c>
    </row>
    <row r="9" spans="1:15">
      <c r="A9" s="191" t="s">
        <v>211</v>
      </c>
      <c r="B9" s="192">
        <v>-139.59562469001</v>
      </c>
      <c r="C9" s="192">
        <v>-151.51744959982537</v>
      </c>
      <c r="D9" s="192">
        <v>-165.01326996969885</v>
      </c>
      <c r="E9" s="192">
        <v>-172.55627954304751</v>
      </c>
      <c r="F9" s="192">
        <v>-172.62170729009918</v>
      </c>
      <c r="G9" s="192">
        <v>-172.70489717017557</v>
      </c>
      <c r="H9" s="192">
        <v>-172.73934805979786</v>
      </c>
      <c r="I9" s="192">
        <v>-172.73934806010283</v>
      </c>
      <c r="J9" s="192"/>
      <c r="K9" s="192">
        <v>-3.04964942188235E-10</v>
      </c>
      <c r="L9" s="192">
        <v>-3.4450889927256867E-2</v>
      </c>
      <c r="M9" s="192">
        <v>-0.18306851705531813</v>
      </c>
      <c r="N9" s="192">
        <v>-0.18306851705531813</v>
      </c>
      <c r="O9" s="192">
        <v>-7.7260780904039734</v>
      </c>
    </row>
    <row r="10" spans="1:15">
      <c r="A10" s="190" t="s">
        <v>212</v>
      </c>
      <c r="B10" s="189"/>
      <c r="C10" s="189"/>
      <c r="D10" s="189">
        <v>-27.884998665907311</v>
      </c>
      <c r="E10" s="189">
        <v>-70.932938415855659</v>
      </c>
      <c r="F10" s="189">
        <v>-70.932938415855659</v>
      </c>
      <c r="G10" s="189">
        <v>-72.931799999999996</v>
      </c>
      <c r="H10" s="189">
        <v>-78.425894999968364</v>
      </c>
      <c r="I10" s="189">
        <v>-78.42589500007908</v>
      </c>
      <c r="J10" s="189"/>
      <c r="K10" s="189">
        <v>-1.1071676908613881E-10</v>
      </c>
      <c r="L10" s="189">
        <v>-5.4940950000790849</v>
      </c>
      <c r="M10" s="189">
        <v>-7.4929565842234211</v>
      </c>
      <c r="N10" s="189">
        <v>-7.4929565842234211</v>
      </c>
      <c r="O10" s="189">
        <v>-50.540896334171769</v>
      </c>
    </row>
    <row r="11" spans="1:15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</row>
    <row r="12" spans="1:15">
      <c r="A12" s="188" t="s">
        <v>213</v>
      </c>
      <c r="B12" s="189">
        <v>2492.262791370656</v>
      </c>
      <c r="C12" s="189">
        <v>2447.7713812596776</v>
      </c>
      <c r="D12" s="189">
        <v>2757.7818524315298</v>
      </c>
      <c r="E12" s="189">
        <v>2654.2218851590828</v>
      </c>
      <c r="F12" s="189">
        <v>2656.4099858292311</v>
      </c>
      <c r="G12" s="189">
        <v>2595.4137064479983</v>
      </c>
      <c r="H12" s="189">
        <v>2568.6434147240861</v>
      </c>
      <c r="I12" s="189">
        <v>2587.0936580315215</v>
      </c>
      <c r="J12" s="189"/>
      <c r="K12" s="189">
        <v>18.450243307435358</v>
      </c>
      <c r="L12" s="189">
        <v>-8.3200484164767659</v>
      </c>
      <c r="M12" s="189">
        <v>-67.128227127561331</v>
      </c>
      <c r="N12" s="189">
        <v>-67.128227127561331</v>
      </c>
      <c r="O12" s="189">
        <v>-170.68819440000834</v>
      </c>
    </row>
    <row r="13" spans="1:15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</row>
    <row r="14" spans="1:15">
      <c r="A14" s="188" t="s">
        <v>214</v>
      </c>
      <c r="B14" s="189">
        <v>-17551.263833285244</v>
      </c>
      <c r="C14" s="189">
        <v>-18171.927598604674</v>
      </c>
      <c r="D14" s="189">
        <v>-22899.930129532546</v>
      </c>
      <c r="E14" s="189">
        <v>-23887.60280702345</v>
      </c>
      <c r="F14" s="189">
        <v>-23261.216301993449</v>
      </c>
      <c r="G14" s="189">
        <v>-23180.805482943448</v>
      </c>
      <c r="H14" s="189">
        <v>-22899.532094043443</v>
      </c>
      <c r="I14" s="189">
        <v>-23059.160984963444</v>
      </c>
      <c r="J14" s="189"/>
      <c r="K14" s="189">
        <v>-159.62889092000114</v>
      </c>
      <c r="L14" s="189">
        <v>121.64449798000351</v>
      </c>
      <c r="M14" s="189">
        <v>828.44182206000551</v>
      </c>
      <c r="N14" s="189">
        <v>828.44182206000551</v>
      </c>
      <c r="O14" s="189">
        <v>-159.23085543089837</v>
      </c>
    </row>
    <row r="15" spans="1:15">
      <c r="A15" s="190" t="s">
        <v>215</v>
      </c>
      <c r="B15" s="189">
        <v>-17551.263833285244</v>
      </c>
      <c r="C15" s="189">
        <v>-18171.927598604674</v>
      </c>
      <c r="D15" s="189">
        <v>-22899.930129532546</v>
      </c>
      <c r="E15" s="189">
        <v>-23887.60280702345</v>
      </c>
      <c r="F15" s="189">
        <v>-23261.216301993449</v>
      </c>
      <c r="G15" s="189">
        <v>-23180.805482943448</v>
      </c>
      <c r="H15" s="189">
        <v>-22899.532094043443</v>
      </c>
      <c r="I15" s="189">
        <v>-23059.160984963444</v>
      </c>
      <c r="J15" s="189"/>
      <c r="K15" s="189">
        <v>-159.62889092000114</v>
      </c>
      <c r="L15" s="189">
        <v>121.64449798000351</v>
      </c>
      <c r="M15" s="189">
        <v>828.44182206000551</v>
      </c>
      <c r="N15" s="189">
        <v>828.44182206000551</v>
      </c>
      <c r="O15" s="189">
        <v>-159.23085543089837</v>
      </c>
    </row>
    <row r="16" spans="1:15">
      <c r="A16" s="190" t="s">
        <v>216</v>
      </c>
      <c r="B16" s="189">
        <v>0</v>
      </c>
      <c r="C16" s="189">
        <v>0</v>
      </c>
      <c r="D16" s="189"/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89"/>
      <c r="K16" s="189">
        <v>0</v>
      </c>
      <c r="L16" s="189">
        <v>0</v>
      </c>
      <c r="M16" s="189">
        <v>0</v>
      </c>
      <c r="N16" s="189">
        <v>0</v>
      </c>
      <c r="O16" s="189">
        <v>0</v>
      </c>
    </row>
    <row r="17" spans="1:15">
      <c r="A17" s="191" t="s">
        <v>217</v>
      </c>
      <c r="B17" s="192">
        <v>-7348.8128909999996</v>
      </c>
      <c r="C17" s="192">
        <v>-5379.04880615</v>
      </c>
      <c r="D17" s="192">
        <v>-3386.7067991199997</v>
      </c>
      <c r="E17" s="192">
        <v>-3868.2971412600004</v>
      </c>
      <c r="F17" s="192">
        <v>-3306.8279343499999</v>
      </c>
      <c r="G17" s="192">
        <v>-3318.9351922600003</v>
      </c>
      <c r="H17" s="192">
        <v>-3090.4433414999999</v>
      </c>
      <c r="I17" s="192">
        <v>-3300.9618580400002</v>
      </c>
      <c r="J17" s="192"/>
      <c r="K17" s="192">
        <v>-210.51851654000029</v>
      </c>
      <c r="L17" s="192">
        <v>17.973334220000197</v>
      </c>
      <c r="M17" s="192">
        <v>567.33528322000029</v>
      </c>
      <c r="N17" s="192">
        <v>567.33528322000029</v>
      </c>
      <c r="O17" s="192">
        <v>85.744941079999535</v>
      </c>
    </row>
    <row r="18" spans="1:15">
      <c r="A18" s="191" t="s">
        <v>218</v>
      </c>
      <c r="B18" s="192">
        <v>-6030.8884660000003</v>
      </c>
      <c r="C18" s="192">
        <v>-7828.9797500100003</v>
      </c>
      <c r="D18" s="192">
        <v>-14551.242266680001</v>
      </c>
      <c r="E18" s="192">
        <v>-13544.296006</v>
      </c>
      <c r="F18" s="192">
        <v>-13479.378707880001</v>
      </c>
      <c r="G18" s="192">
        <v>-13386.86063092</v>
      </c>
      <c r="H18" s="192">
        <v>-13334.079092780001</v>
      </c>
      <c r="I18" s="192">
        <v>-13283.18946716</v>
      </c>
      <c r="J18" s="192"/>
      <c r="K18" s="192">
        <v>50.889625620000515</v>
      </c>
      <c r="L18" s="192">
        <v>103.67116376000013</v>
      </c>
      <c r="M18" s="192">
        <v>261.10653884000021</v>
      </c>
      <c r="N18" s="192">
        <v>261.10653884000021</v>
      </c>
      <c r="O18" s="192">
        <v>1268.0527995200009</v>
      </c>
    </row>
    <row r="19" spans="1:15">
      <c r="A19" s="188" t="s">
        <v>219</v>
      </c>
      <c r="B19" s="189">
        <v>250.95298507462684</v>
      </c>
      <c r="C19" s="189">
        <v>250.95298507462684</v>
      </c>
      <c r="D19" s="189">
        <v>250.95298507462684</v>
      </c>
      <c r="E19" s="189">
        <v>250.95298507462701</v>
      </c>
      <c r="F19" s="189">
        <v>250.95298507462701</v>
      </c>
      <c r="G19" s="189">
        <v>250.95298507462701</v>
      </c>
      <c r="H19" s="189">
        <v>250.95298507462701</v>
      </c>
      <c r="I19" s="189">
        <v>250.95298507462701</v>
      </c>
      <c r="J19" s="189"/>
      <c r="K19" s="189">
        <v>0</v>
      </c>
      <c r="L19" s="189">
        <v>0</v>
      </c>
      <c r="M19" s="189">
        <v>0</v>
      </c>
      <c r="N19" s="189">
        <v>0</v>
      </c>
      <c r="O19" s="189">
        <v>0</v>
      </c>
    </row>
    <row r="20" spans="1:15" ht="14.25" customHeight="1">
      <c r="A20" s="188" t="s">
        <v>220</v>
      </c>
      <c r="B20" s="189">
        <v>477.68064864000002</v>
      </c>
      <c r="C20" s="189">
        <v>477.68064864000002</v>
      </c>
      <c r="D20" s="189">
        <v>477.68064864000002</v>
      </c>
      <c r="E20" s="189">
        <v>477.68064864000002</v>
      </c>
      <c r="F20" s="189">
        <v>477.68064864000002</v>
      </c>
      <c r="G20" s="189">
        <v>477.68064864000002</v>
      </c>
      <c r="H20" s="189">
        <v>477.68064864000002</v>
      </c>
      <c r="I20" s="189">
        <v>477.68064864000002</v>
      </c>
      <c r="J20" s="189"/>
      <c r="K20" s="189">
        <v>0</v>
      </c>
      <c r="L20" s="189">
        <v>0</v>
      </c>
      <c r="M20" s="189">
        <v>0</v>
      </c>
      <c r="N20" s="189">
        <v>0</v>
      </c>
      <c r="O20" s="189">
        <v>0</v>
      </c>
    </row>
    <row r="21" spans="1:15">
      <c r="A21" s="193" t="s">
        <v>221</v>
      </c>
      <c r="B21" s="192">
        <v>214.32095799999999</v>
      </c>
      <c r="C21" s="192">
        <v>214.32095799999999</v>
      </c>
      <c r="D21" s="192">
        <v>214.32095799999999</v>
      </c>
      <c r="E21" s="192">
        <v>214.32095799999999</v>
      </c>
      <c r="F21" s="192">
        <v>214.32095799999999</v>
      </c>
      <c r="G21" s="192">
        <v>214.32095799999999</v>
      </c>
      <c r="H21" s="192">
        <v>214.32095799999999</v>
      </c>
      <c r="I21" s="192">
        <v>214.32095799999999</v>
      </c>
      <c r="J21" s="192"/>
      <c r="K21" s="192">
        <v>0</v>
      </c>
      <c r="L21" s="192">
        <v>0</v>
      </c>
      <c r="M21" s="192">
        <v>0</v>
      </c>
      <c r="N21" s="192">
        <v>0</v>
      </c>
      <c r="O21" s="192">
        <v>0</v>
      </c>
    </row>
    <row r="22" spans="1:15">
      <c r="A22" s="193" t="s">
        <v>222</v>
      </c>
      <c r="B22" s="192">
        <v>0</v>
      </c>
      <c r="C22" s="192">
        <v>0</v>
      </c>
      <c r="D22" s="192">
        <v>0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/>
      <c r="K22" s="192">
        <v>0</v>
      </c>
      <c r="L22" s="192">
        <v>0</v>
      </c>
      <c r="M22" s="192">
        <v>0</v>
      </c>
      <c r="N22" s="192">
        <v>0</v>
      </c>
      <c r="O22" s="192">
        <v>0</v>
      </c>
    </row>
    <row r="23" spans="1:15">
      <c r="A23" s="188" t="s">
        <v>223</v>
      </c>
      <c r="B23" s="189">
        <v>0</v>
      </c>
      <c r="C23" s="189">
        <v>0</v>
      </c>
      <c r="D23" s="189">
        <v>0</v>
      </c>
      <c r="E23" s="189">
        <v>0</v>
      </c>
      <c r="F23" s="189">
        <v>0</v>
      </c>
      <c r="G23" s="189">
        <v>0</v>
      </c>
      <c r="H23" s="189">
        <v>0</v>
      </c>
      <c r="I23" s="189">
        <v>0</v>
      </c>
      <c r="J23" s="189"/>
      <c r="K23" s="189">
        <v>0</v>
      </c>
      <c r="L23" s="189">
        <v>0</v>
      </c>
      <c r="M23" s="189">
        <v>0</v>
      </c>
      <c r="N23" s="189">
        <v>0</v>
      </c>
      <c r="O23" s="189">
        <v>0</v>
      </c>
    </row>
    <row r="24" spans="1:15">
      <c r="A24" s="188" t="s">
        <v>224</v>
      </c>
      <c r="B24" s="176">
        <v>-5114.5123310598701</v>
      </c>
      <c r="C24" s="176">
        <v>-5906.8488991393006</v>
      </c>
      <c r="D24" s="176">
        <v>-5904.9309204271703</v>
      </c>
      <c r="E24" s="176">
        <v>-7417.9595164580696</v>
      </c>
      <c r="F24" s="176">
        <v>-7417.9595164580733</v>
      </c>
      <c r="G24" s="176">
        <v>-7417.9595164580733</v>
      </c>
      <c r="H24" s="176">
        <v>-7417.9595164580733</v>
      </c>
      <c r="I24" s="176">
        <v>-7417.9595164580733</v>
      </c>
      <c r="J24" s="176"/>
      <c r="K24" s="176">
        <v>0</v>
      </c>
      <c r="L24" s="176">
        <v>0</v>
      </c>
      <c r="M24" s="176">
        <v>0</v>
      </c>
      <c r="N24" s="176">
        <v>0</v>
      </c>
      <c r="O24" s="176">
        <v>-1513.0285960309029</v>
      </c>
    </row>
    <row r="25" spans="1:15">
      <c r="A25" s="190" t="s">
        <v>225</v>
      </c>
      <c r="B25" s="189">
        <v>-4.7369399999590556E-3</v>
      </c>
      <c r="C25" s="189">
        <v>-4.7350200002549596E-3</v>
      </c>
      <c r="D25" s="189">
        <v>-4.7350200002549596E-3</v>
      </c>
      <c r="E25" s="189">
        <v>-4.7350200002549596E-3</v>
      </c>
      <c r="F25" s="189">
        <v>-4.7350200002549596E-3</v>
      </c>
      <c r="G25" s="189">
        <v>-4.7350200002549596E-3</v>
      </c>
      <c r="H25" s="189">
        <v>-4.7350200002549596E-3</v>
      </c>
      <c r="I25" s="189">
        <v>-4.7350200002549596E-3</v>
      </c>
      <c r="J25" s="189"/>
      <c r="K25" s="189">
        <v>0</v>
      </c>
      <c r="L25" s="189">
        <v>0</v>
      </c>
      <c r="M25" s="189">
        <v>0</v>
      </c>
      <c r="N25" s="189">
        <v>0</v>
      </c>
      <c r="O25" s="189">
        <v>0</v>
      </c>
    </row>
    <row r="26" spans="1:15">
      <c r="A26" s="190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</row>
    <row r="27" spans="1:15">
      <c r="A27" s="188" t="s">
        <v>226</v>
      </c>
      <c r="B27" s="189">
        <v>-333.94813364999993</v>
      </c>
      <c r="C27" s="189">
        <v>-233.04046713</v>
      </c>
      <c r="D27" s="189">
        <v>-138.04708997</v>
      </c>
      <c r="E27" s="189">
        <v>-93.394268950000026</v>
      </c>
      <c r="F27" s="189">
        <v>-93.428387409999999</v>
      </c>
      <c r="G27" s="189">
        <v>-94.12683650999999</v>
      </c>
      <c r="H27" s="189">
        <v>-94.12683616999999</v>
      </c>
      <c r="I27" s="189">
        <v>-94.146247960000025</v>
      </c>
      <c r="J27" s="189"/>
      <c r="K27" s="189">
        <v>-1.9411790000035012E-2</v>
      </c>
      <c r="L27" s="189">
        <v>-1.9411450000035302E-2</v>
      </c>
      <c r="M27" s="189">
        <v>-0.75197900999999945</v>
      </c>
      <c r="N27" s="189">
        <v>-0.75197900999999945</v>
      </c>
      <c r="O27" s="189">
        <v>43.900842009999977</v>
      </c>
    </row>
    <row r="28" spans="1:15">
      <c r="A28" s="190" t="s">
        <v>227</v>
      </c>
      <c r="B28" s="189">
        <v>74.381522099999998</v>
      </c>
      <c r="C28" s="189">
        <v>61.607317799999997</v>
      </c>
      <c r="D28" s="189">
        <v>50.592893789999998</v>
      </c>
      <c r="E28" s="189">
        <v>45.10571667</v>
      </c>
      <c r="F28" s="189">
        <v>45.069047099999999</v>
      </c>
      <c r="G28" s="189">
        <v>44.37059515</v>
      </c>
      <c r="H28" s="189">
        <v>44.370595080000001</v>
      </c>
      <c r="I28" s="189">
        <v>44.35118207</v>
      </c>
      <c r="J28" s="189"/>
      <c r="K28" s="189">
        <v>-1.9413010000000952E-2</v>
      </c>
      <c r="L28" s="189">
        <v>-1.9413079999999638E-2</v>
      </c>
      <c r="M28" s="189">
        <v>-0.7545345999999995</v>
      </c>
      <c r="N28" s="189">
        <v>-0.7545345999999995</v>
      </c>
      <c r="O28" s="189">
        <v>-6.2417117199999979</v>
      </c>
    </row>
    <row r="29" spans="1:15">
      <c r="A29" s="191" t="s">
        <v>228</v>
      </c>
      <c r="B29" s="192">
        <v>402.57350698999994</v>
      </c>
      <c r="C29" s="192">
        <v>288.59354223999998</v>
      </c>
      <c r="D29" s="192">
        <v>182.14626641000001</v>
      </c>
      <c r="E29" s="192">
        <v>131.70872791000002</v>
      </c>
      <c r="F29" s="192">
        <v>131.70617680000001</v>
      </c>
      <c r="G29" s="192">
        <v>131.70617394999999</v>
      </c>
      <c r="H29" s="192">
        <v>131.70617354999999</v>
      </c>
      <c r="I29" s="192">
        <v>131.70617233000002</v>
      </c>
      <c r="J29" s="192"/>
      <c r="K29" s="192">
        <v>-1.2199999730455602E-6</v>
      </c>
      <c r="L29" s="192">
        <v>-1.6199999777199992E-6</v>
      </c>
      <c r="M29" s="192">
        <v>-2.55558000000633E-3</v>
      </c>
      <c r="N29" s="192">
        <v>-2.55558000000633E-3</v>
      </c>
      <c r="O29" s="192">
        <v>-50.440094079999994</v>
      </c>
    </row>
    <row r="30" spans="1:15">
      <c r="A30" s="191" t="s">
        <v>229</v>
      </c>
      <c r="B30" s="192">
        <v>5.7561487599999994</v>
      </c>
      <c r="C30" s="192">
        <v>6.0642426900000004</v>
      </c>
      <c r="D30" s="192">
        <v>6.4937173499999998</v>
      </c>
      <c r="E30" s="192">
        <v>6.79125771</v>
      </c>
      <c r="F30" s="192">
        <v>6.79125771</v>
      </c>
      <c r="G30" s="192">
        <v>6.79125771</v>
      </c>
      <c r="H30" s="192">
        <v>6.7912577000000001</v>
      </c>
      <c r="I30" s="192">
        <v>6.7912577000000001</v>
      </c>
      <c r="J30" s="192"/>
      <c r="K30" s="192">
        <v>0</v>
      </c>
      <c r="L30" s="192">
        <v>-9.9999999392252903E-9</v>
      </c>
      <c r="M30" s="192">
        <v>-9.9999999392252903E-9</v>
      </c>
      <c r="N30" s="192">
        <v>-9.9999999392252903E-9</v>
      </c>
      <c r="O30" s="192">
        <v>0.29754035000000023</v>
      </c>
    </row>
    <row r="31" spans="1:15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</row>
    <row r="32" spans="1:15">
      <c r="A32" s="188" t="s">
        <v>230</v>
      </c>
      <c r="B32" s="195">
        <v>10885.075191309999</v>
      </c>
      <c r="C32" s="195">
        <v>8341.3295009600006</v>
      </c>
      <c r="D32" s="195">
        <v>9701.6735950000002</v>
      </c>
      <c r="E32" s="195">
        <v>9058.8945501299986</v>
      </c>
      <c r="F32" s="195">
        <v>8091.9434779799994</v>
      </c>
      <c r="G32" s="195">
        <v>7365.4240818999997</v>
      </c>
      <c r="H32" s="195">
        <v>7645.8977814</v>
      </c>
      <c r="I32" s="195">
        <v>9333.6102229500011</v>
      </c>
      <c r="J32" s="195"/>
      <c r="K32" s="189">
        <v>1687.7124415500011</v>
      </c>
      <c r="L32" s="189">
        <v>1968.1861410500014</v>
      </c>
      <c r="M32" s="189">
        <v>274.71567282000251</v>
      </c>
      <c r="N32" s="189">
        <v>274.71567282000251</v>
      </c>
      <c r="O32" s="189">
        <v>-368.06337204999909</v>
      </c>
    </row>
    <row r="33" spans="1:15">
      <c r="A33" s="191" t="s">
        <v>655</v>
      </c>
      <c r="B33" s="192">
        <v>31.455904079030844</v>
      </c>
      <c r="C33" s="192">
        <v>23.172470229947418</v>
      </c>
      <c r="D33" s="192">
        <v>24.231493959580426</v>
      </c>
      <c r="E33" s="192">
        <v>22.982868197013044</v>
      </c>
      <c r="F33" s="192">
        <v>20.749670725457101</v>
      </c>
      <c r="G33" s="192">
        <v>18.956918937120296</v>
      </c>
      <c r="H33" s="192">
        <v>19.678794164709931</v>
      </c>
      <c r="I33" s="192">
        <v>19.678794164709931</v>
      </c>
      <c r="J33" s="192"/>
      <c r="K33" s="192">
        <v>0</v>
      </c>
      <c r="L33" s="192">
        <v>0.72187522758963496</v>
      </c>
      <c r="M33" s="192">
        <v>-3.304074032303113</v>
      </c>
      <c r="N33" s="192">
        <v>-3.304074032303113</v>
      </c>
      <c r="O33" s="192">
        <v>-4.5526997948704953</v>
      </c>
    </row>
    <row r="34" spans="1:15">
      <c r="A34" s="191" t="s">
        <v>656</v>
      </c>
      <c r="B34" s="192">
        <v>18.547536289303508</v>
      </c>
      <c r="C34" s="192">
        <v>19.367817089182626</v>
      </c>
      <c r="D34" s="192">
        <v>18.130670885837596</v>
      </c>
      <c r="E34" s="192">
        <v>19.753929763889172</v>
      </c>
      <c r="F34" s="192">
        <v>21.171830960840499</v>
      </c>
      <c r="G34" s="192">
        <v>20.446801534075195</v>
      </c>
      <c r="H34" s="192">
        <v>19.708079894505442</v>
      </c>
      <c r="I34" s="192">
        <v>19.708079894505442</v>
      </c>
      <c r="J34" s="192"/>
      <c r="K34" s="192">
        <v>0</v>
      </c>
      <c r="L34" s="192">
        <v>-0.73872163956975356</v>
      </c>
      <c r="M34" s="192">
        <v>-4.5849869383729924E-2</v>
      </c>
      <c r="N34" s="192">
        <v>-4.5849869383729924E-2</v>
      </c>
      <c r="O34" s="192">
        <v>1.5774090086678463</v>
      </c>
    </row>
    <row r="35" spans="1:15">
      <c r="A35" s="190" t="s">
        <v>657</v>
      </c>
      <c r="B35" s="189">
        <v>27.007993750807422</v>
      </c>
      <c r="C35" s="189">
        <v>22.026100397073819</v>
      </c>
      <c r="D35" s="189">
        <v>23.006422060590246</v>
      </c>
      <c r="E35" s="189">
        <v>21.614540141446223</v>
      </c>
      <c r="F35" s="189">
        <v>20.2481237431743</v>
      </c>
      <c r="G35" s="189">
        <v>20.066363881702792</v>
      </c>
      <c r="H35" s="189">
        <v>19.900262574420143</v>
      </c>
      <c r="I35" s="189">
        <v>19.900262574420143</v>
      </c>
      <c r="J35" s="189"/>
      <c r="K35" s="189">
        <v>0</v>
      </c>
      <c r="L35" s="189">
        <v>-0.16610130728264849</v>
      </c>
      <c r="M35" s="189">
        <v>-1.7142775670260804</v>
      </c>
      <c r="N35" s="189">
        <v>-1.7142775670260804</v>
      </c>
      <c r="O35" s="189">
        <v>-3.1061594861701032</v>
      </c>
    </row>
    <row r="36" spans="1:15">
      <c r="A36" s="190" t="s">
        <v>658</v>
      </c>
      <c r="B36" s="189">
        <v>18.406427493828225</v>
      </c>
      <c r="C36" s="189">
        <v>17.889997954781879</v>
      </c>
      <c r="D36" s="189">
        <v>18.501282093896894</v>
      </c>
      <c r="E36" s="189">
        <v>20.337225117766845</v>
      </c>
      <c r="F36" s="189">
        <v>20.9404702131866</v>
      </c>
      <c r="G36" s="189">
        <v>20.670308011343327</v>
      </c>
      <c r="H36" s="189">
        <v>20.257924532698514</v>
      </c>
      <c r="I36" s="189">
        <v>20.257924532698514</v>
      </c>
      <c r="J36" s="189"/>
      <c r="K36" s="189">
        <v>0</v>
      </c>
      <c r="L36" s="189">
        <v>-0.41238347864481284</v>
      </c>
      <c r="M36" s="189">
        <v>-7.9300585068331486E-2</v>
      </c>
      <c r="N36" s="189">
        <v>-7.9300585068331486E-2</v>
      </c>
      <c r="O36" s="189">
        <v>1.7566424388016202</v>
      </c>
    </row>
    <row r="37" spans="1:15">
      <c r="A37" s="190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1:15">
      <c r="A38" s="188" t="s">
        <v>231</v>
      </c>
      <c r="B38" s="189">
        <v>-2.9950439999999998E-2</v>
      </c>
      <c r="C38" s="189">
        <v>-6.0429174699999999</v>
      </c>
      <c r="D38" s="189">
        <v>-0.10497935</v>
      </c>
      <c r="E38" s="189">
        <v>-1.68193372</v>
      </c>
      <c r="F38" s="189">
        <v>-38.365276969999996</v>
      </c>
      <c r="G38" s="189">
        <v>-2.7062114500000001</v>
      </c>
      <c r="H38" s="189">
        <v>-2.7062114400000001</v>
      </c>
      <c r="I38" s="189">
        <v>-2.7014241800000001</v>
      </c>
      <c r="J38" s="189"/>
      <c r="K38" s="189">
        <v>4.7872600000000709E-3</v>
      </c>
      <c r="L38" s="189">
        <v>4.7872700000000101E-3</v>
      </c>
      <c r="M38" s="189">
        <v>-1.0194904600000001</v>
      </c>
      <c r="N38" s="189">
        <v>-1.0194904600000001</v>
      </c>
      <c r="O38" s="189">
        <v>-2.5964448300000003</v>
      </c>
    </row>
    <row r="39" spans="1:15">
      <c r="A39" s="190"/>
      <c r="B39" s="197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15">
      <c r="A40" s="188" t="s">
        <v>232</v>
      </c>
      <c r="B40" s="198">
        <v>13037.499872506516</v>
      </c>
      <c r="C40" s="198">
        <v>12771.321572237641</v>
      </c>
      <c r="D40" s="198">
        <v>14893.307602916837</v>
      </c>
      <c r="E40" s="198">
        <v>23884.673854905919</v>
      </c>
      <c r="F40" s="198">
        <v>23979.673854905919</v>
      </c>
      <c r="G40" s="198">
        <v>23425.546254905923</v>
      </c>
      <c r="H40" s="198">
        <v>23554.088854905924</v>
      </c>
      <c r="I40" s="198">
        <v>21304.088854905924</v>
      </c>
      <c r="J40" s="198"/>
      <c r="K40" s="198">
        <v>-2250</v>
      </c>
      <c r="L40" s="198">
        <v>-2121.4573999999993</v>
      </c>
      <c r="M40" s="198">
        <v>-2580.5849999999955</v>
      </c>
      <c r="N40" s="198">
        <v>-2580.5849999999955</v>
      </c>
      <c r="O40" s="198">
        <v>6410.7812519890867</v>
      </c>
    </row>
    <row r="41" spans="1:15">
      <c r="A41" s="191" t="s">
        <v>233</v>
      </c>
      <c r="B41" s="192">
        <v>4504.7815114466466</v>
      </c>
      <c r="C41" s="192">
        <v>4475.4427877276403</v>
      </c>
      <c r="D41" s="192">
        <v>4372.7745864896624</v>
      </c>
      <c r="E41" s="192">
        <v>4209.5570224478479</v>
      </c>
      <c r="F41" s="192">
        <v>4209.5570224478479</v>
      </c>
      <c r="G41" s="192">
        <v>4209.5570224478479</v>
      </c>
      <c r="H41" s="192">
        <v>4209.5570224478479</v>
      </c>
      <c r="I41" s="192">
        <v>4209.5570224478479</v>
      </c>
      <c r="J41" s="192"/>
      <c r="K41" s="192">
        <v>0</v>
      </c>
      <c r="L41" s="192">
        <v>0</v>
      </c>
      <c r="M41" s="192">
        <v>0</v>
      </c>
      <c r="N41" s="192">
        <v>0</v>
      </c>
      <c r="O41" s="192">
        <v>-163.21756404181451</v>
      </c>
    </row>
    <row r="42" spans="1:15">
      <c r="A42" s="191" t="s">
        <v>234</v>
      </c>
      <c r="B42" s="192">
        <v>3418.2060299999998</v>
      </c>
      <c r="C42" s="192">
        <v>2389.0306500000002</v>
      </c>
      <c r="D42" s="192">
        <v>3732.1124960000002</v>
      </c>
      <c r="E42" s="192">
        <v>5951.8801160000003</v>
      </c>
      <c r="F42" s="192">
        <v>5951.8801160000003</v>
      </c>
      <c r="G42" s="192">
        <v>6109.6461159999999</v>
      </c>
      <c r="H42" s="192">
        <v>6109.6461159999999</v>
      </c>
      <c r="I42" s="192">
        <v>6109.6461159999999</v>
      </c>
      <c r="J42" s="192"/>
      <c r="K42" s="192">
        <v>0</v>
      </c>
      <c r="L42" s="192">
        <v>0</v>
      </c>
      <c r="M42" s="192">
        <v>157.76599999999962</v>
      </c>
      <c r="N42" s="192">
        <v>157.76599999999962</v>
      </c>
      <c r="O42" s="192">
        <v>2377.5336199999997</v>
      </c>
    </row>
    <row r="43" spans="1:15">
      <c r="A43" s="190" t="s">
        <v>235</v>
      </c>
      <c r="B43" s="189">
        <v>0</v>
      </c>
      <c r="C43" s="189">
        <v>0</v>
      </c>
      <c r="D43" s="189">
        <v>883.4896</v>
      </c>
      <c r="E43" s="189">
        <v>2240.2772</v>
      </c>
      <c r="F43" s="189">
        <v>2240.2772</v>
      </c>
      <c r="G43" s="189">
        <v>2303.3836000000001</v>
      </c>
      <c r="H43" s="189">
        <v>2476.9261999999999</v>
      </c>
      <c r="I43" s="189">
        <v>2476.9261999999999</v>
      </c>
      <c r="J43" s="189"/>
      <c r="K43" s="189">
        <v>0</v>
      </c>
      <c r="L43" s="189">
        <v>173.54259999999977</v>
      </c>
      <c r="M43" s="189">
        <v>236.64899999999989</v>
      </c>
      <c r="N43" s="189">
        <v>236.64899999999989</v>
      </c>
      <c r="O43" s="189">
        <v>1593.4366</v>
      </c>
    </row>
    <row r="44" spans="1:15">
      <c r="A44" s="190" t="s">
        <v>236</v>
      </c>
      <c r="B44" s="189">
        <v>0</v>
      </c>
      <c r="C44" s="189">
        <v>0</v>
      </c>
      <c r="D44" s="189">
        <v>0</v>
      </c>
      <c r="E44" s="189">
        <v>4065</v>
      </c>
      <c r="F44" s="189">
        <v>4160</v>
      </c>
      <c r="G44" s="189">
        <v>3385</v>
      </c>
      <c r="H44" s="189">
        <v>3340</v>
      </c>
      <c r="I44" s="189">
        <v>1090</v>
      </c>
      <c r="J44" s="189"/>
      <c r="K44" s="189">
        <v>-2250</v>
      </c>
      <c r="L44" s="189">
        <v>-2295</v>
      </c>
      <c r="M44" s="189">
        <v>-2975</v>
      </c>
      <c r="N44" s="189">
        <v>-2975</v>
      </c>
      <c r="O44" s="189">
        <v>1090</v>
      </c>
    </row>
    <row r="45" spans="1:15">
      <c r="A45" s="190" t="s">
        <v>237</v>
      </c>
      <c r="B45" s="189">
        <v>0</v>
      </c>
      <c r="C45" s="189">
        <v>0</v>
      </c>
      <c r="D45" s="189">
        <v>0</v>
      </c>
      <c r="E45" s="189">
        <v>0</v>
      </c>
      <c r="F45" s="189">
        <v>0</v>
      </c>
      <c r="G45" s="189">
        <v>0</v>
      </c>
      <c r="H45" s="189">
        <v>0</v>
      </c>
      <c r="I45" s="189">
        <v>0</v>
      </c>
      <c r="J45" s="189"/>
      <c r="K45" s="189">
        <v>0</v>
      </c>
      <c r="L45" s="189">
        <v>0</v>
      </c>
      <c r="M45" s="189">
        <v>0</v>
      </c>
      <c r="N45" s="189">
        <v>0</v>
      </c>
      <c r="O45" s="189">
        <v>0</v>
      </c>
    </row>
    <row r="46" spans="1:15">
      <c r="A46" s="191" t="s">
        <v>238</v>
      </c>
      <c r="B46" s="192">
        <v>0</v>
      </c>
      <c r="C46" s="192">
        <v>0</v>
      </c>
      <c r="D46" s="192">
        <v>0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/>
      <c r="K46" s="192">
        <v>0</v>
      </c>
      <c r="L46" s="192">
        <v>0</v>
      </c>
      <c r="M46" s="192">
        <v>0</v>
      </c>
      <c r="N46" s="192">
        <v>0</v>
      </c>
      <c r="O46" s="192">
        <v>0</v>
      </c>
    </row>
    <row r="47" spans="1:15">
      <c r="A47" s="191" t="s">
        <v>239</v>
      </c>
      <c r="B47" s="192">
        <v>-4.6359999942069408E-5</v>
      </c>
      <c r="C47" s="192">
        <v>-4.6359999942069408E-5</v>
      </c>
      <c r="D47" s="192">
        <v>-4.6359999942069408E-5</v>
      </c>
      <c r="E47" s="192">
        <v>-4.6359999942069408E-5</v>
      </c>
      <c r="F47" s="192">
        <v>-4.6359999942069408E-5</v>
      </c>
      <c r="G47" s="192">
        <v>-4.6359999942069408E-5</v>
      </c>
      <c r="H47" s="192">
        <v>-4.6359999942069408E-5</v>
      </c>
      <c r="I47" s="192">
        <v>-4.6359999942069408E-5</v>
      </c>
      <c r="J47" s="192"/>
      <c r="K47" s="192">
        <v>0</v>
      </c>
      <c r="L47" s="192">
        <v>0</v>
      </c>
      <c r="M47" s="192">
        <v>0</v>
      </c>
      <c r="N47" s="192">
        <v>0</v>
      </c>
      <c r="O47" s="192">
        <v>0</v>
      </c>
    </row>
    <row r="48" spans="1:15">
      <c r="A48" s="190" t="s">
        <v>240</v>
      </c>
      <c r="B48" s="176">
        <v>5114.5123310598701</v>
      </c>
      <c r="C48" s="176">
        <v>5906.8481345099999</v>
      </c>
      <c r="D48" s="176">
        <v>5904.9309204271731</v>
      </c>
      <c r="E48" s="176">
        <v>7417.9595164580733</v>
      </c>
      <c r="F48" s="176">
        <v>7417.9595164580733</v>
      </c>
      <c r="G48" s="176">
        <v>7417.9595164580733</v>
      </c>
      <c r="H48" s="176">
        <v>7417.9595164580733</v>
      </c>
      <c r="I48" s="176">
        <v>7417.9595164580733</v>
      </c>
      <c r="J48" s="176"/>
      <c r="K48" s="176">
        <v>0</v>
      </c>
      <c r="L48" s="176">
        <v>0</v>
      </c>
      <c r="M48" s="176">
        <v>0</v>
      </c>
      <c r="N48" s="176">
        <v>0</v>
      </c>
      <c r="O48" s="176">
        <v>1513.0285960309002</v>
      </c>
    </row>
    <row r="49" spans="1:15">
      <c r="A49" s="190"/>
      <c r="B49" s="199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</row>
    <row r="50" spans="1:15">
      <c r="A50" s="188" t="s">
        <v>241</v>
      </c>
      <c r="B50" s="189">
        <v>148315.39465970002</v>
      </c>
      <c r="C50" s="189">
        <v>161449.65176346002</v>
      </c>
      <c r="D50" s="189">
        <v>178653.44316878999</v>
      </c>
      <c r="E50" s="189">
        <v>163619.38067061655</v>
      </c>
      <c r="F50" s="189">
        <v>163394.32371439008</v>
      </c>
      <c r="G50" s="189">
        <v>162558.76173683527</v>
      </c>
      <c r="H50" s="189">
        <v>162696.94906364076</v>
      </c>
      <c r="I50" s="189">
        <v>163199.68718790822</v>
      </c>
      <c r="J50" s="189"/>
      <c r="K50" s="189">
        <v>502.73812426746008</v>
      </c>
      <c r="L50" s="189">
        <v>640.92545107295155</v>
      </c>
      <c r="M50" s="189">
        <v>-419.69348270833143</v>
      </c>
      <c r="N50" s="189">
        <v>-419.69348270833143</v>
      </c>
      <c r="O50" s="189">
        <v>-15453.755980881775</v>
      </c>
    </row>
    <row r="51" spans="1:15">
      <c r="A51" s="190" t="s">
        <v>242</v>
      </c>
      <c r="B51" s="189">
        <v>49418.57488013</v>
      </c>
      <c r="C51" s="189">
        <v>51232.630534249998</v>
      </c>
      <c r="D51" s="189">
        <v>57204.79627644</v>
      </c>
      <c r="E51" s="189">
        <v>53675.350656830007</v>
      </c>
      <c r="F51" s="189">
        <v>53807.907775799998</v>
      </c>
      <c r="G51" s="189">
        <v>54124.431657370005</v>
      </c>
      <c r="H51" s="189">
        <v>54412.920334999995</v>
      </c>
      <c r="I51" s="189">
        <v>54872.138969749998</v>
      </c>
      <c r="J51" s="189"/>
      <c r="K51" s="189">
        <v>459.21863475000282</v>
      </c>
      <c r="L51" s="189">
        <v>747.7073123799928</v>
      </c>
      <c r="M51" s="189">
        <v>1196.7883129199909</v>
      </c>
      <c r="N51" s="189">
        <v>1196.7883129199909</v>
      </c>
      <c r="O51" s="189">
        <v>-2332.6573066900019</v>
      </c>
    </row>
    <row r="52" spans="1:15">
      <c r="A52" s="190" t="s">
        <v>243</v>
      </c>
      <c r="B52" s="189">
        <v>34085.444880130002</v>
      </c>
      <c r="C52" s="189">
        <v>35599.027534250003</v>
      </c>
      <c r="D52" s="189">
        <v>40348.994276440004</v>
      </c>
      <c r="E52" s="189">
        <v>36446.215308330007</v>
      </c>
      <c r="F52" s="189">
        <v>36508.35708989</v>
      </c>
      <c r="G52" s="189">
        <v>36771.854056490003</v>
      </c>
      <c r="H52" s="189">
        <v>36916.021307179995</v>
      </c>
      <c r="I52" s="189">
        <v>37375.239941929998</v>
      </c>
      <c r="J52" s="189"/>
      <c r="K52" s="189">
        <v>459.21863475000282</v>
      </c>
      <c r="L52" s="189">
        <v>603.38588543999504</v>
      </c>
      <c r="M52" s="189">
        <v>929.02463359999092</v>
      </c>
      <c r="N52" s="189">
        <v>929.02463359999092</v>
      </c>
      <c r="O52" s="189">
        <v>-2973.7543345100057</v>
      </c>
    </row>
    <row r="53" spans="1:15">
      <c r="A53" s="191" t="s">
        <v>244</v>
      </c>
      <c r="B53" s="192">
        <v>14697.650202479999</v>
      </c>
      <c r="C53" s="192">
        <v>16409.484405200001</v>
      </c>
      <c r="D53" s="192">
        <v>18206.801640060003</v>
      </c>
      <c r="E53" s="192">
        <v>15702.781317329998</v>
      </c>
      <c r="F53" s="192">
        <v>15386.837795559999</v>
      </c>
      <c r="G53" s="192">
        <v>15370.347416469998</v>
      </c>
      <c r="H53" s="192">
        <v>15488.313032080001</v>
      </c>
      <c r="I53" s="192">
        <v>15947.53166683</v>
      </c>
      <c r="J53" s="192"/>
      <c r="K53" s="192">
        <v>459.21863474999918</v>
      </c>
      <c r="L53" s="192">
        <v>577.1842503600019</v>
      </c>
      <c r="M53" s="192">
        <v>244.7503495000019</v>
      </c>
      <c r="N53" s="192">
        <v>244.7503495000019</v>
      </c>
      <c r="O53" s="192">
        <v>-2259.2699732300025</v>
      </c>
    </row>
    <row r="54" spans="1:15">
      <c r="A54" s="191" t="s">
        <v>245</v>
      </c>
      <c r="B54" s="192">
        <v>19387.794677649999</v>
      </c>
      <c r="C54" s="192">
        <v>19189.543129050002</v>
      </c>
      <c r="D54" s="192">
        <v>22142.192636380001</v>
      </c>
      <c r="E54" s="192">
        <v>20743.433991000005</v>
      </c>
      <c r="F54" s="192">
        <v>21121.519294330003</v>
      </c>
      <c r="G54" s="192">
        <v>21401.506640020005</v>
      </c>
      <c r="H54" s="192">
        <v>21427.708275099998</v>
      </c>
      <c r="I54" s="192">
        <v>21427.708275099998</v>
      </c>
      <c r="J54" s="192"/>
      <c r="K54" s="192">
        <v>0</v>
      </c>
      <c r="L54" s="192">
        <v>26.201635079993139</v>
      </c>
      <c r="M54" s="192">
        <v>684.27428409999266</v>
      </c>
      <c r="N54" s="192">
        <v>684.27428409999266</v>
      </c>
      <c r="O54" s="192">
        <v>-714.48436128000321</v>
      </c>
    </row>
    <row r="55" spans="1:15">
      <c r="A55" s="190" t="s">
        <v>246</v>
      </c>
      <c r="B55" s="189">
        <v>15333.13</v>
      </c>
      <c r="C55" s="189">
        <v>15633.602999999999</v>
      </c>
      <c r="D55" s="189">
        <v>16855.802</v>
      </c>
      <c r="E55" s="189">
        <v>17229.1353485</v>
      </c>
      <c r="F55" s="189">
        <v>17299.550685909999</v>
      </c>
      <c r="G55" s="189">
        <v>17352.577600879998</v>
      </c>
      <c r="H55" s="189">
        <v>17496.89902782</v>
      </c>
      <c r="I55" s="189">
        <v>17496.89902782</v>
      </c>
      <c r="J55" s="189"/>
      <c r="K55" s="189">
        <v>0</v>
      </c>
      <c r="L55" s="189">
        <v>144.3214269400014</v>
      </c>
      <c r="M55" s="189">
        <v>267.76367931999994</v>
      </c>
      <c r="N55" s="189">
        <v>267.76367931999994</v>
      </c>
      <c r="O55" s="189">
        <v>641.09702782000022</v>
      </c>
    </row>
    <row r="56" spans="1:15">
      <c r="A56" s="190" t="s">
        <v>247</v>
      </c>
      <c r="B56" s="189">
        <v>13218.916999999999</v>
      </c>
      <c r="C56" s="189">
        <v>13584.111999999999</v>
      </c>
      <c r="D56" s="189">
        <v>14704.353999999999</v>
      </c>
      <c r="E56" s="189">
        <v>14749.01091094</v>
      </c>
      <c r="F56" s="189">
        <v>14860.929973</v>
      </c>
      <c r="G56" s="189">
        <v>14855.87824034</v>
      </c>
      <c r="H56" s="189">
        <v>14998.656188020001</v>
      </c>
      <c r="I56" s="189">
        <v>14998.656188020001</v>
      </c>
      <c r="J56" s="189"/>
      <c r="K56" s="189">
        <v>0</v>
      </c>
      <c r="L56" s="189">
        <v>142.77794768000058</v>
      </c>
      <c r="M56" s="189">
        <v>249.6452770800006</v>
      </c>
      <c r="N56" s="189">
        <v>249.6452770800006</v>
      </c>
      <c r="O56" s="189">
        <v>294.30218802000127</v>
      </c>
    </row>
    <row r="57" spans="1:15">
      <c r="A57" s="191" t="s">
        <v>248</v>
      </c>
      <c r="B57" s="192">
        <v>2114.2130000000002</v>
      </c>
      <c r="C57" s="192">
        <v>2049.491</v>
      </c>
      <c r="D57" s="192">
        <v>2151.4479999999999</v>
      </c>
      <c r="E57" s="192">
        <v>2480.1244375599999</v>
      </c>
      <c r="F57" s="192">
        <v>2438.6207129099998</v>
      </c>
      <c r="G57" s="192">
        <v>2496.6993605399998</v>
      </c>
      <c r="H57" s="192">
        <v>2498.2428398000002</v>
      </c>
      <c r="I57" s="192">
        <v>2498.2428398000002</v>
      </c>
      <c r="J57" s="192"/>
      <c r="K57" s="192">
        <v>0</v>
      </c>
      <c r="L57" s="192">
        <v>1.5434792600003675</v>
      </c>
      <c r="M57" s="192">
        <v>18.11840224000025</v>
      </c>
      <c r="N57" s="192">
        <v>18.11840224000025</v>
      </c>
      <c r="O57" s="192">
        <v>346.79483980000032</v>
      </c>
    </row>
    <row r="58" spans="1:15">
      <c r="A58" s="191" t="s">
        <v>249</v>
      </c>
      <c r="B58" s="192">
        <v>98896.819779570011</v>
      </c>
      <c r="C58" s="192">
        <v>110217.02122921</v>
      </c>
      <c r="D58" s="192">
        <v>121448.64689234999</v>
      </c>
      <c r="E58" s="192">
        <v>109944.03001378654</v>
      </c>
      <c r="F58" s="192">
        <v>109586.41593859007</v>
      </c>
      <c r="G58" s="192">
        <v>108434.33007946526</v>
      </c>
      <c r="H58" s="192">
        <v>108284.02872864077</v>
      </c>
      <c r="I58" s="192">
        <v>108327.54821815822</v>
      </c>
      <c r="J58" s="192"/>
      <c r="K58" s="192">
        <v>43.519489517449983</v>
      </c>
      <c r="L58" s="192">
        <v>-106.78186130704125</v>
      </c>
      <c r="M58" s="192">
        <v>-1616.4817956283223</v>
      </c>
      <c r="N58" s="192">
        <v>-1616.4817956283223</v>
      </c>
      <c r="O58" s="192">
        <v>-13121.098674191773</v>
      </c>
    </row>
    <row r="59" spans="1:15">
      <c r="A59" s="190" t="s">
        <v>250</v>
      </c>
      <c r="B59" s="189">
        <v>25766.730779570018</v>
      </c>
      <c r="C59" s="189">
        <v>32516.705229210012</v>
      </c>
      <c r="D59" s="189">
        <v>32968.366892349994</v>
      </c>
      <c r="E59" s="189">
        <v>31004.614125849144</v>
      </c>
      <c r="F59" s="189">
        <v>31156.949296813546</v>
      </c>
      <c r="G59" s="189">
        <v>30786.737884700757</v>
      </c>
      <c r="H59" s="189">
        <v>30678.490056552695</v>
      </c>
      <c r="I59" s="189">
        <v>30690.819780909125</v>
      </c>
      <c r="J59" s="189"/>
      <c r="K59" s="189">
        <v>12.329724356430233</v>
      </c>
      <c r="L59" s="189">
        <v>-95.918103791631438</v>
      </c>
      <c r="M59" s="189">
        <v>-313.79434494001907</v>
      </c>
      <c r="N59" s="189">
        <v>-313.79434494001907</v>
      </c>
      <c r="O59" s="189">
        <v>-2277.5471114408683</v>
      </c>
    </row>
    <row r="60" spans="1:15">
      <c r="A60" s="190" t="s">
        <v>251</v>
      </c>
      <c r="B60" s="189">
        <v>40977.089</v>
      </c>
      <c r="C60" s="189">
        <v>45572.081999999995</v>
      </c>
      <c r="D60" s="189">
        <v>48802.072</v>
      </c>
      <c r="E60" s="189">
        <v>41868.294496996765</v>
      </c>
      <c r="F60" s="189">
        <v>41525.276817740894</v>
      </c>
      <c r="G60" s="189">
        <v>41060.035797994948</v>
      </c>
      <c r="H60" s="189">
        <v>41015.405257141661</v>
      </c>
      <c r="I60" s="189">
        <v>41031.889400926295</v>
      </c>
      <c r="J60" s="189"/>
      <c r="K60" s="189">
        <v>16.484143784633488</v>
      </c>
      <c r="L60" s="189">
        <v>-28.146397068652732</v>
      </c>
      <c r="M60" s="189">
        <v>-836.40509607046988</v>
      </c>
      <c r="N60" s="189">
        <v>-836.40509607046988</v>
      </c>
      <c r="O60" s="189">
        <v>-7770.1825990737052</v>
      </c>
    </row>
    <row r="61" spans="1:15">
      <c r="A61" s="191" t="s">
        <v>252</v>
      </c>
      <c r="B61" s="192">
        <v>32152.999999999996</v>
      </c>
      <c r="C61" s="192">
        <v>32128.233999999997</v>
      </c>
      <c r="D61" s="192">
        <v>39678.207999999999</v>
      </c>
      <c r="E61" s="192">
        <v>37071.121390940643</v>
      </c>
      <c r="F61" s="192">
        <v>36904.189824035624</v>
      </c>
      <c r="G61" s="192">
        <v>36587.556396769556</v>
      </c>
      <c r="H61" s="192">
        <v>36590.133414946409</v>
      </c>
      <c r="I61" s="192">
        <v>36604.839036322803</v>
      </c>
      <c r="J61" s="192"/>
      <c r="K61" s="192">
        <v>14.705621376393538</v>
      </c>
      <c r="L61" s="192">
        <v>17.282639553246554</v>
      </c>
      <c r="M61" s="192">
        <v>-466.28235461784061</v>
      </c>
      <c r="N61" s="192">
        <v>-466.28235461784061</v>
      </c>
      <c r="O61" s="192">
        <v>-3073.368963677196</v>
      </c>
    </row>
    <row r="62" spans="1:15">
      <c r="A62" s="190"/>
      <c r="B62" s="189"/>
      <c r="C62" s="189"/>
      <c r="D62" s="189"/>
      <c r="E62" s="189">
        <v>0</v>
      </c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5">
      <c r="A63" s="188" t="s">
        <v>253</v>
      </c>
      <c r="B63" s="189">
        <v>12963.156329477149</v>
      </c>
      <c r="C63" s="189">
        <v>16095.370454407021</v>
      </c>
      <c r="D63" s="189">
        <v>17934.611638456372</v>
      </c>
      <c r="E63" s="189">
        <v>22163.915499009592</v>
      </c>
      <c r="F63" s="189">
        <v>22163.915499009592</v>
      </c>
      <c r="G63" s="189">
        <v>22163.915499009592</v>
      </c>
      <c r="H63" s="189">
        <v>22163.915499009592</v>
      </c>
      <c r="I63" s="189">
        <v>22163.915499009592</v>
      </c>
      <c r="J63" s="189"/>
      <c r="K63" s="189">
        <v>0</v>
      </c>
      <c r="L63" s="189">
        <v>0</v>
      </c>
      <c r="M63" s="189">
        <v>0</v>
      </c>
      <c r="N63" s="189">
        <v>0</v>
      </c>
      <c r="O63" s="189">
        <v>4229.3038605532201</v>
      </c>
    </row>
    <row r="64" spans="1:15">
      <c r="A64" s="188" t="s">
        <v>254</v>
      </c>
      <c r="B64" s="189">
        <v>6952.6741161884001</v>
      </c>
      <c r="C64" s="189">
        <v>8247.220121174445</v>
      </c>
      <c r="D64" s="189">
        <v>9717.51684562234</v>
      </c>
      <c r="E64" s="189">
        <v>12402.319624139247</v>
      </c>
      <c r="F64" s="189">
        <v>12402.319624139247</v>
      </c>
      <c r="G64" s="189">
        <v>12402.319624139247</v>
      </c>
      <c r="H64" s="189">
        <v>12402.319624139247</v>
      </c>
      <c r="I64" s="189">
        <v>12402.319624139247</v>
      </c>
      <c r="J64" s="189"/>
      <c r="K64" s="189">
        <v>0</v>
      </c>
      <c r="L64" s="189">
        <v>0</v>
      </c>
      <c r="M64" s="189">
        <v>0</v>
      </c>
      <c r="N64" s="189">
        <v>0</v>
      </c>
      <c r="O64" s="189">
        <v>2684.802778516907</v>
      </c>
    </row>
    <row r="65" spans="1:15">
      <c r="A65" s="188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</row>
    <row r="66" spans="1:15" ht="15.75" thickBot="1">
      <c r="A66" s="201" t="s">
        <v>255</v>
      </c>
      <c r="B66" s="202">
        <v>3.05</v>
      </c>
      <c r="C66" s="202">
        <v>3.13</v>
      </c>
      <c r="D66" s="202">
        <v>5.68</v>
      </c>
      <c r="E66" s="202">
        <v>1.92</v>
      </c>
      <c r="F66" s="202"/>
      <c r="G66" s="202"/>
      <c r="H66" s="202"/>
      <c r="I66" s="203"/>
      <c r="J66" s="203"/>
      <c r="K66" s="203"/>
      <c r="L66" s="203"/>
      <c r="M66" s="203"/>
      <c r="N66" s="203"/>
      <c r="O66" s="203"/>
    </row>
    <row r="67" spans="1:15">
      <c r="A67" s="204" t="s">
        <v>256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6"/>
      <c r="M67" s="206"/>
      <c r="N67" s="206"/>
      <c r="O67" s="206"/>
    </row>
    <row r="68" spans="1:15">
      <c r="A68" s="207" t="s">
        <v>257</v>
      </c>
      <c r="B68" s="208"/>
      <c r="C68" s="209"/>
      <c r="D68" s="209"/>
      <c r="E68" s="209"/>
      <c r="F68" s="209"/>
      <c r="G68" s="209"/>
      <c r="H68" s="209"/>
      <c r="I68" s="210"/>
      <c r="J68" s="210"/>
      <c r="K68" s="210"/>
      <c r="L68" s="210"/>
      <c r="M68" s="210"/>
      <c r="N68" s="210"/>
    </row>
    <row r="69" spans="1:15">
      <c r="A69" s="204" t="s">
        <v>258</v>
      </c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</row>
    <row r="70" spans="1:15">
      <c r="A70" s="204" t="s">
        <v>259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</row>
    <row r="71" spans="1:15" ht="15.75">
      <c r="A71" s="204" t="s">
        <v>260</v>
      </c>
      <c r="B71" s="213"/>
      <c r="C71" s="212"/>
      <c r="D71" s="212"/>
      <c r="E71" s="212"/>
      <c r="F71" s="212"/>
      <c r="G71" s="212"/>
      <c r="H71" s="212"/>
      <c r="I71" s="214"/>
      <c r="J71" s="215"/>
      <c r="K71" s="214"/>
      <c r="L71" s="214"/>
      <c r="M71" s="214"/>
      <c r="N71" s="214"/>
      <c r="O71" s="215"/>
    </row>
    <row r="72" spans="1:15">
      <c r="A72" s="204" t="s">
        <v>261</v>
      </c>
      <c r="B72" s="216"/>
      <c r="C72" s="212"/>
      <c r="D72" s="212"/>
      <c r="E72" s="212"/>
      <c r="F72" s="212"/>
      <c r="G72" s="212"/>
      <c r="H72" s="212"/>
      <c r="I72" s="214"/>
      <c r="J72" s="215"/>
      <c r="K72" s="214"/>
      <c r="L72" s="214"/>
      <c r="M72" s="214"/>
      <c r="N72" s="214"/>
      <c r="O72" s="215"/>
    </row>
    <row r="73" spans="1:15">
      <c r="A73" s="204" t="s">
        <v>262</v>
      </c>
      <c r="B73" s="217"/>
      <c r="C73" s="212"/>
      <c r="D73" s="212"/>
      <c r="E73" s="212"/>
      <c r="F73" s="212"/>
      <c r="G73" s="212"/>
      <c r="H73" s="212"/>
      <c r="I73" s="214"/>
      <c r="J73" s="215"/>
      <c r="K73" s="214"/>
      <c r="L73" s="214"/>
      <c r="M73" s="214"/>
      <c r="N73" s="214"/>
      <c r="O73" s="215"/>
    </row>
    <row r="74" spans="1:15">
      <c r="A74" s="204" t="s">
        <v>263</v>
      </c>
      <c r="B74" s="218"/>
      <c r="C74" s="212"/>
      <c r="D74" s="212"/>
      <c r="E74" s="212"/>
      <c r="F74" s="212"/>
      <c r="G74" s="212"/>
      <c r="H74" s="212"/>
      <c r="I74" s="214"/>
      <c r="J74" s="215"/>
      <c r="K74" s="214"/>
      <c r="L74" s="214"/>
      <c r="M74" s="214"/>
      <c r="N74" s="214"/>
      <c r="O74" s="215"/>
    </row>
    <row r="75" spans="1:15">
      <c r="A75" s="204" t="s">
        <v>264</v>
      </c>
      <c r="B75" s="219"/>
      <c r="C75" s="205"/>
      <c r="D75" s="205"/>
      <c r="E75" s="205"/>
      <c r="F75" s="205"/>
      <c r="G75" s="205"/>
      <c r="H75" s="205"/>
      <c r="I75" s="205"/>
      <c r="J75" s="215"/>
      <c r="K75" s="205"/>
      <c r="L75" s="215"/>
      <c r="M75" s="215"/>
      <c r="N75" s="215"/>
      <c r="O75" s="215"/>
    </row>
    <row r="76" spans="1:15">
      <c r="A76" s="220" t="s">
        <v>419</v>
      </c>
      <c r="B76" s="205"/>
      <c r="C76" s="205"/>
      <c r="D76" s="205"/>
      <c r="E76" s="205"/>
      <c r="F76" s="205"/>
      <c r="G76" s="205"/>
      <c r="H76" s="205"/>
      <c r="I76" s="205"/>
      <c r="J76" s="215"/>
      <c r="K76" s="215"/>
      <c r="L76" s="215"/>
      <c r="M76" s="215"/>
      <c r="N76" s="215"/>
      <c r="O76" s="215"/>
    </row>
    <row r="77" spans="1:15" ht="13.5" customHeight="1">
      <c r="A77" s="287" t="s">
        <v>265</v>
      </c>
      <c r="B77" s="287"/>
      <c r="C77" s="287"/>
      <c r="D77" s="287"/>
      <c r="E77" s="221"/>
      <c r="F77" s="221"/>
      <c r="G77" s="221"/>
      <c r="H77" s="221"/>
      <c r="I77" s="205"/>
      <c r="J77" s="215"/>
      <c r="K77" s="215"/>
      <c r="L77" s="215"/>
      <c r="M77" s="215"/>
      <c r="N77" s="215"/>
      <c r="O77" s="215"/>
    </row>
    <row r="78" spans="1:15" ht="15" customHeight="1">
      <c r="A78" s="287"/>
      <c r="B78" s="287"/>
      <c r="C78" s="287"/>
      <c r="D78" s="287"/>
      <c r="E78" s="221"/>
      <c r="F78" s="221"/>
      <c r="G78" s="221"/>
      <c r="H78" s="221"/>
      <c r="I78" s="205"/>
      <c r="J78" s="215"/>
      <c r="K78" s="215"/>
      <c r="L78" s="215"/>
      <c r="M78" s="215"/>
      <c r="N78" s="215"/>
      <c r="O78" s="215"/>
    </row>
    <row r="79" spans="1:15">
      <c r="A79" s="287" t="s">
        <v>266</v>
      </c>
      <c r="B79" s="287"/>
      <c r="C79" s="287"/>
      <c r="D79" s="287"/>
      <c r="E79" s="221"/>
      <c r="F79" s="221"/>
      <c r="G79" s="221"/>
      <c r="H79" s="221"/>
      <c r="I79" s="205"/>
      <c r="J79" s="215"/>
      <c r="K79" s="215"/>
      <c r="L79" s="215"/>
      <c r="M79" s="215"/>
      <c r="N79" s="215"/>
      <c r="O79" s="215"/>
    </row>
    <row r="80" spans="1:15">
      <c r="A80" s="287"/>
      <c r="B80" s="287"/>
      <c r="C80" s="287"/>
      <c r="D80" s="287"/>
      <c r="E80" s="205"/>
      <c r="F80" s="205"/>
      <c r="G80" s="205"/>
      <c r="H80" s="205"/>
      <c r="I80" s="205"/>
      <c r="J80" s="215"/>
      <c r="K80" s="215"/>
      <c r="L80" s="215"/>
      <c r="M80" s="215"/>
      <c r="N80" s="215"/>
      <c r="O80" s="215"/>
    </row>
    <row r="81" spans="1:15">
      <c r="A81" s="204" t="s">
        <v>63</v>
      </c>
      <c r="B81" s="215"/>
      <c r="C81" s="205"/>
      <c r="D81" s="205"/>
      <c r="E81" s="205"/>
      <c r="F81" s="205"/>
      <c r="G81" s="205"/>
      <c r="H81" s="205"/>
      <c r="I81" s="205"/>
      <c r="J81" s="215"/>
      <c r="K81" s="215"/>
      <c r="L81" s="215"/>
      <c r="M81" s="215"/>
      <c r="N81" s="215"/>
      <c r="O81" s="215"/>
    </row>
  </sheetData>
  <mergeCells count="9">
    <mergeCell ref="K4:O4"/>
    <mergeCell ref="A77:D78"/>
    <mergeCell ref="A79:D80"/>
    <mergeCell ref="A4:A5"/>
    <mergeCell ref="B4:B5"/>
    <mergeCell ref="C4:C5"/>
    <mergeCell ref="D4:D5"/>
    <mergeCell ref="E4:E5"/>
    <mergeCell ref="F4:I4"/>
  </mergeCells>
  <printOptions horizontalCentered="1" verticalCentered="1"/>
  <pageMargins left="0" right="0" top="0" bottom="0" header="0" footer="0"/>
  <pageSetup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70" zoomScaleNormal="70" workbookViewId="0">
      <selection sqref="A1:L74"/>
    </sheetView>
  </sheetViews>
  <sheetFormatPr baseColWidth="10" defaultRowHeight="15"/>
  <cols>
    <col min="1" max="1" width="73.5703125" style="88" customWidth="1"/>
    <col min="2" max="4" width="16.42578125" style="88" customWidth="1"/>
    <col min="5" max="12" width="15.42578125" style="88" customWidth="1"/>
    <col min="13" max="256" width="11.42578125" style="88"/>
    <col min="257" max="257" width="73.5703125" style="88" customWidth="1"/>
    <col min="258" max="260" width="16.42578125" style="88" customWidth="1"/>
    <col min="261" max="268" width="15.42578125" style="88" customWidth="1"/>
    <col min="269" max="512" width="11.42578125" style="88"/>
    <col min="513" max="513" width="73.5703125" style="88" customWidth="1"/>
    <col min="514" max="516" width="16.42578125" style="88" customWidth="1"/>
    <col min="517" max="524" width="15.42578125" style="88" customWidth="1"/>
    <col min="525" max="768" width="11.42578125" style="88"/>
    <col min="769" max="769" width="73.5703125" style="88" customWidth="1"/>
    <col min="770" max="772" width="16.42578125" style="88" customWidth="1"/>
    <col min="773" max="780" width="15.42578125" style="88" customWidth="1"/>
    <col min="781" max="1024" width="11.42578125" style="88"/>
    <col min="1025" max="1025" width="73.5703125" style="88" customWidth="1"/>
    <col min="1026" max="1028" width="16.42578125" style="88" customWidth="1"/>
    <col min="1029" max="1036" width="15.42578125" style="88" customWidth="1"/>
    <col min="1037" max="1280" width="11.42578125" style="88"/>
    <col min="1281" max="1281" width="73.5703125" style="88" customWidth="1"/>
    <col min="1282" max="1284" width="16.42578125" style="88" customWidth="1"/>
    <col min="1285" max="1292" width="15.42578125" style="88" customWidth="1"/>
    <col min="1293" max="1536" width="11.42578125" style="88"/>
    <col min="1537" max="1537" width="73.5703125" style="88" customWidth="1"/>
    <col min="1538" max="1540" width="16.42578125" style="88" customWidth="1"/>
    <col min="1541" max="1548" width="15.42578125" style="88" customWidth="1"/>
    <col min="1549" max="1792" width="11.42578125" style="88"/>
    <col min="1793" max="1793" width="73.5703125" style="88" customWidth="1"/>
    <col min="1794" max="1796" width="16.42578125" style="88" customWidth="1"/>
    <col min="1797" max="1804" width="15.42578125" style="88" customWidth="1"/>
    <col min="1805" max="2048" width="11.42578125" style="88"/>
    <col min="2049" max="2049" width="73.5703125" style="88" customWidth="1"/>
    <col min="2050" max="2052" width="16.42578125" style="88" customWidth="1"/>
    <col min="2053" max="2060" width="15.42578125" style="88" customWidth="1"/>
    <col min="2061" max="2304" width="11.42578125" style="88"/>
    <col min="2305" max="2305" width="73.5703125" style="88" customWidth="1"/>
    <col min="2306" max="2308" width="16.42578125" style="88" customWidth="1"/>
    <col min="2309" max="2316" width="15.42578125" style="88" customWidth="1"/>
    <col min="2317" max="2560" width="11.42578125" style="88"/>
    <col min="2561" max="2561" width="73.5703125" style="88" customWidth="1"/>
    <col min="2562" max="2564" width="16.42578125" style="88" customWidth="1"/>
    <col min="2565" max="2572" width="15.42578125" style="88" customWidth="1"/>
    <col min="2573" max="2816" width="11.42578125" style="88"/>
    <col min="2817" max="2817" width="73.5703125" style="88" customWidth="1"/>
    <col min="2818" max="2820" width="16.42578125" style="88" customWidth="1"/>
    <col min="2821" max="2828" width="15.42578125" style="88" customWidth="1"/>
    <col min="2829" max="3072" width="11.42578125" style="88"/>
    <col min="3073" max="3073" width="73.5703125" style="88" customWidth="1"/>
    <col min="3074" max="3076" width="16.42578125" style="88" customWidth="1"/>
    <col min="3077" max="3084" width="15.42578125" style="88" customWidth="1"/>
    <col min="3085" max="3328" width="11.42578125" style="88"/>
    <col min="3329" max="3329" width="73.5703125" style="88" customWidth="1"/>
    <col min="3330" max="3332" width="16.42578125" style="88" customWidth="1"/>
    <col min="3333" max="3340" width="15.42578125" style="88" customWidth="1"/>
    <col min="3341" max="3584" width="11.42578125" style="88"/>
    <col min="3585" max="3585" width="73.5703125" style="88" customWidth="1"/>
    <col min="3586" max="3588" width="16.42578125" style="88" customWidth="1"/>
    <col min="3589" max="3596" width="15.42578125" style="88" customWidth="1"/>
    <col min="3597" max="3840" width="11.42578125" style="88"/>
    <col min="3841" max="3841" width="73.5703125" style="88" customWidth="1"/>
    <col min="3842" max="3844" width="16.42578125" style="88" customWidth="1"/>
    <col min="3845" max="3852" width="15.42578125" style="88" customWidth="1"/>
    <col min="3853" max="4096" width="11.42578125" style="88"/>
    <col min="4097" max="4097" width="73.5703125" style="88" customWidth="1"/>
    <col min="4098" max="4100" width="16.42578125" style="88" customWidth="1"/>
    <col min="4101" max="4108" width="15.42578125" style="88" customWidth="1"/>
    <col min="4109" max="4352" width="11.42578125" style="88"/>
    <col min="4353" max="4353" width="73.5703125" style="88" customWidth="1"/>
    <col min="4354" max="4356" width="16.42578125" style="88" customWidth="1"/>
    <col min="4357" max="4364" width="15.42578125" style="88" customWidth="1"/>
    <col min="4365" max="4608" width="11.42578125" style="88"/>
    <col min="4609" max="4609" width="73.5703125" style="88" customWidth="1"/>
    <col min="4610" max="4612" width="16.42578125" style="88" customWidth="1"/>
    <col min="4613" max="4620" width="15.42578125" style="88" customWidth="1"/>
    <col min="4621" max="4864" width="11.42578125" style="88"/>
    <col min="4865" max="4865" width="73.5703125" style="88" customWidth="1"/>
    <col min="4866" max="4868" width="16.42578125" style="88" customWidth="1"/>
    <col min="4869" max="4876" width="15.42578125" style="88" customWidth="1"/>
    <col min="4877" max="5120" width="11.42578125" style="88"/>
    <col min="5121" max="5121" width="73.5703125" style="88" customWidth="1"/>
    <col min="5122" max="5124" width="16.42578125" style="88" customWidth="1"/>
    <col min="5125" max="5132" width="15.42578125" style="88" customWidth="1"/>
    <col min="5133" max="5376" width="11.42578125" style="88"/>
    <col min="5377" max="5377" width="73.5703125" style="88" customWidth="1"/>
    <col min="5378" max="5380" width="16.42578125" style="88" customWidth="1"/>
    <col min="5381" max="5388" width="15.42578125" style="88" customWidth="1"/>
    <col min="5389" max="5632" width="11.42578125" style="88"/>
    <col min="5633" max="5633" width="73.5703125" style="88" customWidth="1"/>
    <col min="5634" max="5636" width="16.42578125" style="88" customWidth="1"/>
    <col min="5637" max="5644" width="15.42578125" style="88" customWidth="1"/>
    <col min="5645" max="5888" width="11.42578125" style="88"/>
    <col min="5889" max="5889" width="73.5703125" style="88" customWidth="1"/>
    <col min="5890" max="5892" width="16.42578125" style="88" customWidth="1"/>
    <col min="5893" max="5900" width="15.42578125" style="88" customWidth="1"/>
    <col min="5901" max="6144" width="11.42578125" style="88"/>
    <col min="6145" max="6145" width="73.5703125" style="88" customWidth="1"/>
    <col min="6146" max="6148" width="16.42578125" style="88" customWidth="1"/>
    <col min="6149" max="6156" width="15.42578125" style="88" customWidth="1"/>
    <col min="6157" max="6400" width="11.42578125" style="88"/>
    <col min="6401" max="6401" width="73.5703125" style="88" customWidth="1"/>
    <col min="6402" max="6404" width="16.42578125" style="88" customWidth="1"/>
    <col min="6405" max="6412" width="15.42578125" style="88" customWidth="1"/>
    <col min="6413" max="6656" width="11.42578125" style="88"/>
    <col min="6657" max="6657" width="73.5703125" style="88" customWidth="1"/>
    <col min="6658" max="6660" width="16.42578125" style="88" customWidth="1"/>
    <col min="6661" max="6668" width="15.42578125" style="88" customWidth="1"/>
    <col min="6669" max="6912" width="11.42578125" style="88"/>
    <col min="6913" max="6913" width="73.5703125" style="88" customWidth="1"/>
    <col min="6914" max="6916" width="16.42578125" style="88" customWidth="1"/>
    <col min="6917" max="6924" width="15.42578125" style="88" customWidth="1"/>
    <col min="6925" max="7168" width="11.42578125" style="88"/>
    <col min="7169" max="7169" width="73.5703125" style="88" customWidth="1"/>
    <col min="7170" max="7172" width="16.42578125" style="88" customWidth="1"/>
    <col min="7173" max="7180" width="15.42578125" style="88" customWidth="1"/>
    <col min="7181" max="7424" width="11.42578125" style="88"/>
    <col min="7425" max="7425" width="73.5703125" style="88" customWidth="1"/>
    <col min="7426" max="7428" width="16.42578125" style="88" customWidth="1"/>
    <col min="7429" max="7436" width="15.42578125" style="88" customWidth="1"/>
    <col min="7437" max="7680" width="11.42578125" style="88"/>
    <col min="7681" max="7681" width="73.5703125" style="88" customWidth="1"/>
    <col min="7682" max="7684" width="16.42578125" style="88" customWidth="1"/>
    <col min="7685" max="7692" width="15.42578125" style="88" customWidth="1"/>
    <col min="7693" max="7936" width="11.42578125" style="88"/>
    <col min="7937" max="7937" width="73.5703125" style="88" customWidth="1"/>
    <col min="7938" max="7940" width="16.42578125" style="88" customWidth="1"/>
    <col min="7941" max="7948" width="15.42578125" style="88" customWidth="1"/>
    <col min="7949" max="8192" width="11.42578125" style="88"/>
    <col min="8193" max="8193" width="73.5703125" style="88" customWidth="1"/>
    <col min="8194" max="8196" width="16.42578125" style="88" customWidth="1"/>
    <col min="8197" max="8204" width="15.42578125" style="88" customWidth="1"/>
    <col min="8205" max="8448" width="11.42578125" style="88"/>
    <col min="8449" max="8449" width="73.5703125" style="88" customWidth="1"/>
    <col min="8450" max="8452" width="16.42578125" style="88" customWidth="1"/>
    <col min="8453" max="8460" width="15.42578125" style="88" customWidth="1"/>
    <col min="8461" max="8704" width="11.42578125" style="88"/>
    <col min="8705" max="8705" width="73.5703125" style="88" customWidth="1"/>
    <col min="8706" max="8708" width="16.42578125" style="88" customWidth="1"/>
    <col min="8709" max="8716" width="15.42578125" style="88" customWidth="1"/>
    <col min="8717" max="8960" width="11.42578125" style="88"/>
    <col min="8961" max="8961" width="73.5703125" style="88" customWidth="1"/>
    <col min="8962" max="8964" width="16.42578125" style="88" customWidth="1"/>
    <col min="8965" max="8972" width="15.42578125" style="88" customWidth="1"/>
    <col min="8973" max="9216" width="11.42578125" style="88"/>
    <col min="9217" max="9217" width="73.5703125" style="88" customWidth="1"/>
    <col min="9218" max="9220" width="16.42578125" style="88" customWidth="1"/>
    <col min="9221" max="9228" width="15.42578125" style="88" customWidth="1"/>
    <col min="9229" max="9472" width="11.42578125" style="88"/>
    <col min="9473" max="9473" width="73.5703125" style="88" customWidth="1"/>
    <col min="9474" max="9476" width="16.42578125" style="88" customWidth="1"/>
    <col min="9477" max="9484" width="15.42578125" style="88" customWidth="1"/>
    <col min="9485" max="9728" width="11.42578125" style="88"/>
    <col min="9729" max="9729" width="73.5703125" style="88" customWidth="1"/>
    <col min="9730" max="9732" width="16.42578125" style="88" customWidth="1"/>
    <col min="9733" max="9740" width="15.42578125" style="88" customWidth="1"/>
    <col min="9741" max="9984" width="11.42578125" style="88"/>
    <col min="9985" max="9985" width="73.5703125" style="88" customWidth="1"/>
    <col min="9986" max="9988" width="16.42578125" style="88" customWidth="1"/>
    <col min="9989" max="9996" width="15.42578125" style="88" customWidth="1"/>
    <col min="9997" max="10240" width="11.42578125" style="88"/>
    <col min="10241" max="10241" width="73.5703125" style="88" customWidth="1"/>
    <col min="10242" max="10244" width="16.42578125" style="88" customWidth="1"/>
    <col min="10245" max="10252" width="15.42578125" style="88" customWidth="1"/>
    <col min="10253" max="10496" width="11.42578125" style="88"/>
    <col min="10497" max="10497" width="73.5703125" style="88" customWidth="1"/>
    <col min="10498" max="10500" width="16.42578125" style="88" customWidth="1"/>
    <col min="10501" max="10508" width="15.42578125" style="88" customWidth="1"/>
    <col min="10509" max="10752" width="11.42578125" style="88"/>
    <col min="10753" max="10753" width="73.5703125" style="88" customWidth="1"/>
    <col min="10754" max="10756" width="16.42578125" style="88" customWidth="1"/>
    <col min="10757" max="10764" width="15.42578125" style="88" customWidth="1"/>
    <col min="10765" max="11008" width="11.42578125" style="88"/>
    <col min="11009" max="11009" width="73.5703125" style="88" customWidth="1"/>
    <col min="11010" max="11012" width="16.42578125" style="88" customWidth="1"/>
    <col min="11013" max="11020" width="15.42578125" style="88" customWidth="1"/>
    <col min="11021" max="11264" width="11.42578125" style="88"/>
    <col min="11265" max="11265" width="73.5703125" style="88" customWidth="1"/>
    <col min="11266" max="11268" width="16.42578125" style="88" customWidth="1"/>
    <col min="11269" max="11276" width="15.42578125" style="88" customWidth="1"/>
    <col min="11277" max="11520" width="11.42578125" style="88"/>
    <col min="11521" max="11521" width="73.5703125" style="88" customWidth="1"/>
    <col min="11522" max="11524" width="16.42578125" style="88" customWidth="1"/>
    <col min="11525" max="11532" width="15.42578125" style="88" customWidth="1"/>
    <col min="11533" max="11776" width="11.42578125" style="88"/>
    <col min="11777" max="11777" width="73.5703125" style="88" customWidth="1"/>
    <col min="11778" max="11780" width="16.42578125" style="88" customWidth="1"/>
    <col min="11781" max="11788" width="15.42578125" style="88" customWidth="1"/>
    <col min="11789" max="12032" width="11.42578125" style="88"/>
    <col min="12033" max="12033" width="73.5703125" style="88" customWidth="1"/>
    <col min="12034" max="12036" width="16.42578125" style="88" customWidth="1"/>
    <col min="12037" max="12044" width="15.42578125" style="88" customWidth="1"/>
    <col min="12045" max="12288" width="11.42578125" style="88"/>
    <col min="12289" max="12289" width="73.5703125" style="88" customWidth="1"/>
    <col min="12290" max="12292" width="16.42578125" style="88" customWidth="1"/>
    <col min="12293" max="12300" width="15.42578125" style="88" customWidth="1"/>
    <col min="12301" max="12544" width="11.42578125" style="88"/>
    <col min="12545" max="12545" width="73.5703125" style="88" customWidth="1"/>
    <col min="12546" max="12548" width="16.42578125" style="88" customWidth="1"/>
    <col min="12549" max="12556" width="15.42578125" style="88" customWidth="1"/>
    <col min="12557" max="12800" width="11.42578125" style="88"/>
    <col min="12801" max="12801" width="73.5703125" style="88" customWidth="1"/>
    <col min="12802" max="12804" width="16.42578125" style="88" customWidth="1"/>
    <col min="12805" max="12812" width="15.42578125" style="88" customWidth="1"/>
    <col min="12813" max="13056" width="11.42578125" style="88"/>
    <col min="13057" max="13057" width="73.5703125" style="88" customWidth="1"/>
    <col min="13058" max="13060" width="16.42578125" style="88" customWidth="1"/>
    <col min="13061" max="13068" width="15.42578125" style="88" customWidth="1"/>
    <col min="13069" max="13312" width="11.42578125" style="88"/>
    <col min="13313" max="13313" width="73.5703125" style="88" customWidth="1"/>
    <col min="13314" max="13316" width="16.42578125" style="88" customWidth="1"/>
    <col min="13317" max="13324" width="15.42578125" style="88" customWidth="1"/>
    <col min="13325" max="13568" width="11.42578125" style="88"/>
    <col min="13569" max="13569" width="73.5703125" style="88" customWidth="1"/>
    <col min="13570" max="13572" width="16.42578125" style="88" customWidth="1"/>
    <col min="13573" max="13580" width="15.42578125" style="88" customWidth="1"/>
    <col min="13581" max="13824" width="11.42578125" style="88"/>
    <col min="13825" max="13825" width="73.5703125" style="88" customWidth="1"/>
    <col min="13826" max="13828" width="16.42578125" style="88" customWidth="1"/>
    <col min="13829" max="13836" width="15.42578125" style="88" customWidth="1"/>
    <col min="13837" max="14080" width="11.42578125" style="88"/>
    <col min="14081" max="14081" width="73.5703125" style="88" customWidth="1"/>
    <col min="14082" max="14084" width="16.42578125" style="88" customWidth="1"/>
    <col min="14085" max="14092" width="15.42578125" style="88" customWidth="1"/>
    <col min="14093" max="14336" width="11.42578125" style="88"/>
    <col min="14337" max="14337" width="73.5703125" style="88" customWidth="1"/>
    <col min="14338" max="14340" width="16.42578125" style="88" customWidth="1"/>
    <col min="14341" max="14348" width="15.42578125" style="88" customWidth="1"/>
    <col min="14349" max="14592" width="11.42578125" style="88"/>
    <col min="14593" max="14593" width="73.5703125" style="88" customWidth="1"/>
    <col min="14594" max="14596" width="16.42578125" style="88" customWidth="1"/>
    <col min="14597" max="14604" width="15.42578125" style="88" customWidth="1"/>
    <col min="14605" max="14848" width="11.42578125" style="88"/>
    <col min="14849" max="14849" width="73.5703125" style="88" customWidth="1"/>
    <col min="14850" max="14852" width="16.42578125" style="88" customWidth="1"/>
    <col min="14853" max="14860" width="15.42578125" style="88" customWidth="1"/>
    <col min="14861" max="15104" width="11.42578125" style="88"/>
    <col min="15105" max="15105" width="73.5703125" style="88" customWidth="1"/>
    <col min="15106" max="15108" width="16.42578125" style="88" customWidth="1"/>
    <col min="15109" max="15116" width="15.42578125" style="88" customWidth="1"/>
    <col min="15117" max="15360" width="11.42578125" style="88"/>
    <col min="15361" max="15361" width="73.5703125" style="88" customWidth="1"/>
    <col min="15362" max="15364" width="16.42578125" style="88" customWidth="1"/>
    <col min="15365" max="15372" width="15.42578125" style="88" customWidth="1"/>
    <col min="15373" max="15616" width="11.42578125" style="88"/>
    <col min="15617" max="15617" width="73.5703125" style="88" customWidth="1"/>
    <col min="15618" max="15620" width="16.42578125" style="88" customWidth="1"/>
    <col min="15621" max="15628" width="15.42578125" style="88" customWidth="1"/>
    <col min="15629" max="15872" width="11.42578125" style="88"/>
    <col min="15873" max="15873" width="73.5703125" style="88" customWidth="1"/>
    <col min="15874" max="15876" width="16.42578125" style="88" customWidth="1"/>
    <col min="15877" max="15884" width="15.42578125" style="88" customWidth="1"/>
    <col min="15885" max="16128" width="11.42578125" style="88"/>
    <col min="16129" max="16129" width="73.5703125" style="88" customWidth="1"/>
    <col min="16130" max="16132" width="16.42578125" style="88" customWidth="1"/>
    <col min="16133" max="16140" width="15.42578125" style="88" customWidth="1"/>
    <col min="16141" max="16384" width="11.42578125" style="88"/>
  </cols>
  <sheetData>
    <row r="1" spans="1:12">
      <c r="A1" s="86" t="s">
        <v>96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89" t="s">
        <v>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5.75" thickBot="1">
      <c r="A3" s="90" t="s">
        <v>98</v>
      </c>
      <c r="B3" s="91"/>
      <c r="C3" s="91"/>
      <c r="D3" s="91"/>
      <c r="E3" s="87"/>
      <c r="F3" s="87"/>
      <c r="G3" s="87"/>
      <c r="H3" s="87"/>
      <c r="I3" s="87"/>
      <c r="J3" s="87"/>
      <c r="K3" s="87"/>
      <c r="L3" s="87"/>
    </row>
    <row r="4" spans="1:12">
      <c r="A4" s="92" t="s">
        <v>99</v>
      </c>
      <c r="B4" s="92"/>
      <c r="C4" s="92"/>
      <c r="D4" s="92"/>
      <c r="E4" s="92" t="s">
        <v>100</v>
      </c>
      <c r="F4" s="292" t="s">
        <v>37</v>
      </c>
      <c r="G4" s="292"/>
      <c r="H4" s="292"/>
      <c r="I4" s="292"/>
      <c r="J4" s="292"/>
      <c r="K4" s="92"/>
      <c r="L4" s="92"/>
    </row>
    <row r="5" spans="1:12">
      <c r="A5" s="93" t="s">
        <v>101</v>
      </c>
      <c r="B5" s="94">
        <v>2015</v>
      </c>
      <c r="C5" s="94">
        <v>2016</v>
      </c>
      <c r="D5" s="94">
        <v>2017</v>
      </c>
      <c r="E5" s="94" t="s">
        <v>102</v>
      </c>
      <c r="F5" s="95" t="s">
        <v>70</v>
      </c>
      <c r="G5" s="95" t="s">
        <v>103</v>
      </c>
      <c r="H5" s="95">
        <v>16</v>
      </c>
      <c r="I5" s="95" t="s">
        <v>104</v>
      </c>
      <c r="J5" s="95" t="s">
        <v>105</v>
      </c>
      <c r="K5" s="93" t="s">
        <v>106</v>
      </c>
      <c r="L5" s="94" t="s">
        <v>107</v>
      </c>
    </row>
    <row r="6" spans="1:12">
      <c r="A6" s="93" t="s">
        <v>108</v>
      </c>
      <c r="B6" s="94"/>
      <c r="C6" s="94"/>
      <c r="D6" s="94"/>
      <c r="E6" s="94"/>
      <c r="F6" s="94"/>
      <c r="G6" s="94"/>
      <c r="H6" s="94"/>
      <c r="I6" s="94"/>
      <c r="J6" s="94"/>
      <c r="K6" s="93"/>
      <c r="L6" s="94"/>
    </row>
    <row r="7" spans="1:12">
      <c r="A7" s="93" t="s">
        <v>109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>
      <c r="A8" s="93"/>
      <c r="B8" s="96"/>
      <c r="C8" s="96"/>
      <c r="D8" s="96"/>
      <c r="E8" s="94"/>
      <c r="F8" s="94"/>
      <c r="G8" s="94"/>
      <c r="H8" s="94"/>
      <c r="I8" s="94"/>
      <c r="J8" s="94"/>
      <c r="K8" s="94"/>
      <c r="L8" s="94"/>
    </row>
    <row r="9" spans="1:12">
      <c r="A9" s="97" t="s">
        <v>110</v>
      </c>
      <c r="B9" s="98">
        <v>6032.8198819589124</v>
      </c>
      <c r="C9" s="98">
        <v>-2731.5790113379026</v>
      </c>
      <c r="D9" s="98">
        <v>8902.1640495525935</v>
      </c>
      <c r="E9" s="98">
        <v>-5547.5453928849174</v>
      </c>
      <c r="F9" s="98">
        <v>-1334.8504640579208</v>
      </c>
      <c r="G9" s="98">
        <v>-1028.1861237088638</v>
      </c>
      <c r="H9" s="98">
        <v>-81.760184075572596</v>
      </c>
      <c r="I9" s="98">
        <v>-282.14000006999811</v>
      </c>
      <c r="J9" s="98">
        <v>-2645.1765878367828</v>
      </c>
      <c r="K9" s="98">
        <v>-2645.1765878367828</v>
      </c>
      <c r="L9" s="98">
        <v>-8192.7219807217007</v>
      </c>
    </row>
    <row r="10" spans="1:12">
      <c r="A10" s="86" t="s">
        <v>111</v>
      </c>
      <c r="B10" s="99">
        <v>221.33184191741952</v>
      </c>
      <c r="C10" s="99">
        <v>-95.439677556266474</v>
      </c>
      <c r="D10" s="99">
        <v>296.23815916276806</v>
      </c>
      <c r="E10" s="99">
        <v>-175.81561910946965</v>
      </c>
      <c r="F10" s="99">
        <v>-42.304757173849907</v>
      </c>
      <c r="G10" s="99">
        <v>-32.585795536074428</v>
      </c>
      <c r="H10" s="99">
        <v>-2.5911851753727859</v>
      </c>
      <c r="I10" s="99">
        <v>-8.9417238210386927</v>
      </c>
      <c r="J10" s="99">
        <v>-83.832276530963028</v>
      </c>
      <c r="K10" s="99">
        <v>-83.832276530963028</v>
      </c>
      <c r="L10" s="99">
        <v>-259.64789564043269</v>
      </c>
    </row>
    <row r="11" spans="1:12">
      <c r="A11" s="86" t="s">
        <v>112</v>
      </c>
      <c r="B11" s="99">
        <v>216.09112649126604</v>
      </c>
      <c r="C11" s="99">
        <v>-44.49141011097845</v>
      </c>
      <c r="D11" s="99">
        <v>310.01047117185226</v>
      </c>
      <c r="E11" s="99">
        <v>-103.55996727244701</v>
      </c>
      <c r="F11" s="99">
        <v>2.1881006701482875</v>
      </c>
      <c r="G11" s="99">
        <v>-60.996279381232853</v>
      </c>
      <c r="H11" s="99">
        <v>18.450243307435358</v>
      </c>
      <c r="I11" s="99">
        <v>-8.3200484164767659</v>
      </c>
      <c r="J11" s="99">
        <v>-67.128227127561331</v>
      </c>
      <c r="K11" s="99">
        <v>-67.128227127561331</v>
      </c>
      <c r="L11" s="99">
        <v>-170.68819440000834</v>
      </c>
    </row>
    <row r="12" spans="1:12">
      <c r="A12" s="100" t="s">
        <v>113</v>
      </c>
      <c r="B12" s="101">
        <v>248.01784393760198</v>
      </c>
      <c r="C12" s="101">
        <v>-13.677538435636464</v>
      </c>
      <c r="D12" s="101">
        <v>328.6514153788421</v>
      </c>
      <c r="E12" s="101">
        <v>-143.74966270450341</v>
      </c>
      <c r="F12" s="101">
        <v>2.1363669178444979</v>
      </c>
      <c r="G12" s="101">
        <v>-60.900457857549554</v>
      </c>
      <c r="H12" s="101">
        <v>18.321414747623749</v>
      </c>
      <c r="I12" s="101">
        <v>-8.3893863921953198</v>
      </c>
      <c r="J12" s="101">
        <v>-67.153477331900376</v>
      </c>
      <c r="K12" s="101">
        <v>-67.153477331900376</v>
      </c>
      <c r="L12" s="101">
        <v>-210.90314003640378</v>
      </c>
    </row>
    <row r="13" spans="1:12">
      <c r="A13" s="100" t="s">
        <v>114</v>
      </c>
      <c r="B13" s="101">
        <v>-16.056587396299101</v>
      </c>
      <c r="C13" s="101">
        <v>-69.840314211723623</v>
      </c>
      <c r="D13" s="101">
        <v>8.9675628197067034</v>
      </c>
      <c r="E13" s="101">
        <v>18.524992918089666</v>
      </c>
      <c r="F13" s="101">
        <v>-44.375696344642733</v>
      </c>
      <c r="G13" s="101">
        <v>30.396713785695852</v>
      </c>
      <c r="H13" s="101">
        <v>-20.912599922580853</v>
      </c>
      <c r="I13" s="101">
        <v>4.9762084611629689</v>
      </c>
      <c r="J13" s="101">
        <v>-9.002774097783913</v>
      </c>
      <c r="K13" s="101">
        <v>-9.002774097783913</v>
      </c>
      <c r="L13" s="101">
        <v>9.5222188203057527</v>
      </c>
    </row>
    <row r="14" spans="1:12">
      <c r="A14" s="86" t="s">
        <v>115</v>
      </c>
      <c r="B14" s="99">
        <v>-10.629414623883335</v>
      </c>
      <c r="C14" s="99">
        <v>-11.921824908906387</v>
      </c>
      <c r="D14" s="99">
        <v>-13.495820369873432</v>
      </c>
      <c r="E14" s="99">
        <v>-7.5430095731715312</v>
      </c>
      <c r="F14" s="99">
        <v>-6.5427747051671759E-2</v>
      </c>
      <c r="G14" s="99">
        <v>-8.31898800763895E-2</v>
      </c>
      <c r="H14" s="99">
        <v>-3.04964942188235E-10</v>
      </c>
      <c r="I14" s="99">
        <v>-3.4450889927256867E-2</v>
      </c>
      <c r="J14" s="99">
        <v>-0.18306851705531813</v>
      </c>
      <c r="K14" s="99">
        <v>-0.18306851705531813</v>
      </c>
      <c r="L14" s="99">
        <v>-7.7260780902268493</v>
      </c>
    </row>
    <row r="15" spans="1:12">
      <c r="A15" s="86" t="s">
        <v>116</v>
      </c>
      <c r="B15" s="99">
        <v>0</v>
      </c>
      <c r="C15" s="99">
        <v>0</v>
      </c>
      <c r="D15" s="99">
        <v>-27.884998665907311</v>
      </c>
      <c r="E15" s="99">
        <v>-43.047939749884399</v>
      </c>
      <c r="F15" s="99">
        <v>0</v>
      </c>
      <c r="G15" s="99">
        <v>-1.9988615841443362</v>
      </c>
      <c r="H15" s="99">
        <v>-1.1071676908613881E-10</v>
      </c>
      <c r="I15" s="99">
        <v>-5.4940950000790849</v>
      </c>
      <c r="J15" s="99">
        <v>-7.4929565842234211</v>
      </c>
      <c r="K15" s="99">
        <v>-7.4929565842234211</v>
      </c>
      <c r="L15" s="99">
        <v>-50.540896334107821</v>
      </c>
    </row>
    <row r="16" spans="1:12">
      <c r="A16" s="86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>
      <c r="A17" s="97" t="s">
        <v>117</v>
      </c>
      <c r="B17" s="98">
        <v>-4653.6853617189117</v>
      </c>
      <c r="C17" s="98">
        <v>4443.413214057904</v>
      </c>
      <c r="D17" s="98">
        <v>-7069.2286478225897</v>
      </c>
      <c r="E17" s="98">
        <v>3043.525070154913</v>
      </c>
      <c r="F17" s="98">
        <v>1018.9069422879215</v>
      </c>
      <c r="G17" s="98">
        <v>1011.6957446188649</v>
      </c>
      <c r="H17" s="98">
        <v>540.9788188255726</v>
      </c>
      <c r="I17" s="98">
        <v>859.32425042999898</v>
      </c>
      <c r="J17" s="98">
        <v>2889.9269373367856</v>
      </c>
      <c r="K17" s="98">
        <v>2889.9269373367856</v>
      </c>
      <c r="L17" s="98">
        <v>5933.4520074916991</v>
      </c>
    </row>
    <row r="18" spans="1:12">
      <c r="A18" s="86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2">
      <c r="A19" s="97" t="s">
        <v>118</v>
      </c>
      <c r="B19" s="98">
        <v>-2562.6119389445994</v>
      </c>
      <c r="C19" s="98">
        <v>-920.44102780297771</v>
      </c>
      <c r="D19" s="98">
        <v>-4958.2136818336348</v>
      </c>
      <c r="E19" s="98">
        <v>-1240.4937901448379</v>
      </c>
      <c r="F19" s="98">
        <v>626.38650501999996</v>
      </c>
      <c r="G19" s="98">
        <v>80.410819090000018</v>
      </c>
      <c r="H19" s="98">
        <v>-159.62889093000001</v>
      </c>
      <c r="I19" s="98">
        <v>121.64449796999996</v>
      </c>
      <c r="J19" s="98">
        <v>828.44182207999995</v>
      </c>
      <c r="K19" s="98">
        <v>828.44182207999995</v>
      </c>
      <c r="L19" s="98">
        <v>-412.05196806483809</v>
      </c>
    </row>
    <row r="20" spans="1:12">
      <c r="A20" s="86" t="s">
        <v>119</v>
      </c>
      <c r="B20" s="99">
        <v>-2562.6119389445994</v>
      </c>
      <c r="C20" s="99">
        <v>-920.44102780297771</v>
      </c>
      <c r="D20" s="99">
        <v>-4958.2136818336348</v>
      </c>
      <c r="E20" s="99">
        <v>-1240.4937901448379</v>
      </c>
      <c r="F20" s="99">
        <v>626.38650501999996</v>
      </c>
      <c r="G20" s="99">
        <v>80.410819090000018</v>
      </c>
      <c r="H20" s="99">
        <v>-159.62889093000001</v>
      </c>
      <c r="I20" s="99">
        <v>121.64449796999996</v>
      </c>
      <c r="J20" s="99">
        <v>828.44182207999995</v>
      </c>
      <c r="K20" s="99">
        <v>828.44182207999995</v>
      </c>
      <c r="L20" s="99">
        <v>-412.05196806483809</v>
      </c>
    </row>
    <row r="21" spans="1:12">
      <c r="A21" s="100" t="s">
        <v>120</v>
      </c>
      <c r="B21" s="101">
        <v>-552.83502628074939</v>
      </c>
      <c r="C21" s="101">
        <v>-730.66444136982</v>
      </c>
      <c r="D21" s="101">
        <v>-985.16713986317995</v>
      </c>
      <c r="E21" s="101">
        <v>-252.89768867084001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-252.89768867084001</v>
      </c>
    </row>
    <row r="22" spans="1:12">
      <c r="A22" s="100" t="s">
        <v>121</v>
      </c>
      <c r="B22" s="101">
        <v>0</v>
      </c>
      <c r="C22" s="101">
        <v>-96.3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</row>
    <row r="23" spans="1:12">
      <c r="A23" s="86" t="s">
        <v>122</v>
      </c>
      <c r="B23" s="99">
        <v>-179.4327245107547</v>
      </c>
      <c r="C23" s="99">
        <v>-242.26444136981999</v>
      </c>
      <c r="D23" s="99">
        <v>-310.89094125317996</v>
      </c>
      <c r="E23" s="99">
        <v>-163.21756311083999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-163.21756311083999</v>
      </c>
    </row>
    <row r="24" spans="1:12">
      <c r="A24" s="86" t="s">
        <v>123</v>
      </c>
      <c r="B24" s="99">
        <v>-373.40230176999466</v>
      </c>
      <c r="C24" s="99">
        <v>-392.1</v>
      </c>
      <c r="D24" s="99">
        <v>-674.27619860999994</v>
      </c>
      <c r="E24" s="99">
        <v>-89.680125560000008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-89.680125560000008</v>
      </c>
    </row>
    <row r="25" spans="1:12">
      <c r="A25" s="86" t="s">
        <v>124</v>
      </c>
      <c r="B25" s="99">
        <v>-1826.1627368600002</v>
      </c>
      <c r="C25" s="99">
        <v>543.80027607999955</v>
      </c>
      <c r="D25" s="99">
        <v>-4037.3890863299994</v>
      </c>
      <c r="E25" s="99">
        <v>525.35591869000086</v>
      </c>
      <c r="F25" s="99">
        <v>626.38650501999996</v>
      </c>
      <c r="G25" s="99">
        <v>80.410819090000018</v>
      </c>
      <c r="H25" s="99">
        <v>-159.62889093000001</v>
      </c>
      <c r="I25" s="99">
        <v>121.64449796999996</v>
      </c>
      <c r="J25" s="99">
        <v>828.44182207999995</v>
      </c>
      <c r="K25" s="99">
        <v>828.44182207999995</v>
      </c>
      <c r="L25" s="99">
        <v>1353.7977407700009</v>
      </c>
    </row>
    <row r="26" spans="1:12">
      <c r="A26" s="100" t="s">
        <v>125</v>
      </c>
      <c r="B26" s="101">
        <v>-695.52468444000033</v>
      </c>
      <c r="C26" s="101">
        <v>1969.8591806000004</v>
      </c>
      <c r="D26" s="101">
        <v>1992.4374456699998</v>
      </c>
      <c r="E26" s="101">
        <v>-481.59034215999918</v>
      </c>
      <c r="F26" s="101">
        <v>561.46920690000002</v>
      </c>
      <c r="G26" s="101">
        <v>-12.107257899999993</v>
      </c>
      <c r="H26" s="101">
        <v>-210.51851655000002</v>
      </c>
      <c r="I26" s="101">
        <v>17.973334209999962</v>
      </c>
      <c r="J26" s="101">
        <v>567.33528320999994</v>
      </c>
      <c r="K26" s="101">
        <v>567.33528320999994</v>
      </c>
      <c r="L26" s="101">
        <v>85.744941050000762</v>
      </c>
    </row>
    <row r="27" spans="1:12">
      <c r="A27" s="100" t="s">
        <v>126</v>
      </c>
      <c r="B27" s="101">
        <v>-1130.6380524199999</v>
      </c>
      <c r="C27" s="101">
        <v>-1426.0589045200009</v>
      </c>
      <c r="D27" s="101">
        <v>-6029.8265319999991</v>
      </c>
      <c r="E27" s="101">
        <v>1006.94626085</v>
      </c>
      <c r="F27" s="101">
        <v>64.917298119999998</v>
      </c>
      <c r="G27" s="101">
        <v>92.518076990000012</v>
      </c>
      <c r="H27" s="101">
        <v>50.889625619999997</v>
      </c>
      <c r="I27" s="101">
        <v>103.67116376</v>
      </c>
      <c r="J27" s="101">
        <v>261.10653887000001</v>
      </c>
      <c r="K27" s="101">
        <v>261.10653887000001</v>
      </c>
      <c r="L27" s="101">
        <v>1268.0527997200002</v>
      </c>
    </row>
    <row r="28" spans="1:12">
      <c r="A28" s="86" t="s">
        <v>127</v>
      </c>
      <c r="B28" s="99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</row>
    <row r="29" spans="1:12">
      <c r="A29" s="100" t="s">
        <v>128</v>
      </c>
      <c r="B29" s="101">
        <v>-183.61417580385</v>
      </c>
      <c r="C29" s="101">
        <v>-733.57686251315727</v>
      </c>
      <c r="D29" s="101">
        <v>64.342544359544263</v>
      </c>
      <c r="E29" s="101">
        <v>-1512.9520201639989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-1512.9520201639989</v>
      </c>
    </row>
    <row r="30" spans="1:12">
      <c r="A30" s="100" t="s">
        <v>129</v>
      </c>
      <c r="B30" s="101">
        <v>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</row>
    <row r="31" spans="1:12">
      <c r="A31" s="86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1:12">
      <c r="A32" s="97" t="s">
        <v>130</v>
      </c>
      <c r="B32" s="98">
        <v>403.72190581000001</v>
      </c>
      <c r="C32" s="98">
        <v>98.570062689999986</v>
      </c>
      <c r="D32" s="98">
        <v>93.116669430000044</v>
      </c>
      <c r="E32" s="98">
        <v>44.652090660000006</v>
      </c>
      <c r="F32" s="98">
        <v>-3.6667519999999995E-2</v>
      </c>
      <c r="G32" s="98">
        <v>-0.6984491599999999</v>
      </c>
      <c r="H32" s="98">
        <v>-1.9411789999999998E-2</v>
      </c>
      <c r="I32" s="98">
        <v>-1.9411459999999998E-2</v>
      </c>
      <c r="J32" s="98">
        <v>-0.7545281399999999</v>
      </c>
      <c r="K32" s="98">
        <v>-0.7545281399999999</v>
      </c>
      <c r="L32" s="98">
        <v>43.897562520000008</v>
      </c>
    </row>
    <row r="33" spans="1:12">
      <c r="A33" s="86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</row>
    <row r="34" spans="1:12">
      <c r="A34" s="97" t="s">
        <v>131</v>
      </c>
      <c r="B34" s="98">
        <v>-4779.2551730200012</v>
      </c>
      <c r="C34" s="98">
        <v>2238.4299618399996</v>
      </c>
      <c r="D34" s="98">
        <v>-2136.5887058800017</v>
      </c>
      <c r="E34" s="98">
        <v>10206.292031580002</v>
      </c>
      <c r="F34" s="98">
        <v>487.6608680400002</v>
      </c>
      <c r="G34" s="98">
        <v>311.53565651000025</v>
      </c>
      <c r="H34" s="98">
        <v>-1536.44282972</v>
      </c>
      <c r="I34" s="98">
        <v>-1699.7459003900001</v>
      </c>
      <c r="J34" s="98">
        <v>-900.54937583999958</v>
      </c>
      <c r="K34" s="98">
        <v>-900.54937583999958</v>
      </c>
      <c r="L34" s="98">
        <v>9305.7426557400049</v>
      </c>
    </row>
    <row r="35" spans="1:12">
      <c r="A35" s="100" t="s">
        <v>132</v>
      </c>
      <c r="B35" s="101">
        <v>0</v>
      </c>
      <c r="C35" s="101">
        <v>0</v>
      </c>
      <c r="D35" s="101">
        <v>0</v>
      </c>
      <c r="E35" s="101">
        <v>10063</v>
      </c>
      <c r="F35" s="101">
        <v>-431.5</v>
      </c>
      <c r="G35" s="101">
        <v>-163.25</v>
      </c>
      <c r="H35" s="101">
        <v>150</v>
      </c>
      <c r="I35" s="101">
        <v>150</v>
      </c>
      <c r="J35" s="101">
        <v>-444.75</v>
      </c>
      <c r="K35" s="101">
        <v>-444.75</v>
      </c>
      <c r="L35" s="101">
        <v>9618.25</v>
      </c>
    </row>
    <row r="36" spans="1:12">
      <c r="A36" s="100" t="s">
        <v>133</v>
      </c>
      <c r="B36" s="101">
        <v>0</v>
      </c>
      <c r="C36" s="101">
        <v>0</v>
      </c>
      <c r="D36" s="101">
        <v>0</v>
      </c>
      <c r="E36" s="101">
        <v>10063</v>
      </c>
      <c r="F36" s="101">
        <v>-431.5</v>
      </c>
      <c r="G36" s="101">
        <v>-163.25</v>
      </c>
      <c r="H36" s="101">
        <v>150</v>
      </c>
      <c r="I36" s="101">
        <v>150</v>
      </c>
      <c r="J36" s="101">
        <v>-444.75</v>
      </c>
      <c r="K36" s="101">
        <v>-444.75</v>
      </c>
      <c r="L36" s="101">
        <v>9618.25</v>
      </c>
    </row>
    <row r="37" spans="1:12">
      <c r="A37" s="86" t="s">
        <v>134</v>
      </c>
      <c r="B37" s="99">
        <v>0</v>
      </c>
      <c r="C37" s="99">
        <v>0</v>
      </c>
      <c r="D37" s="99">
        <v>0</v>
      </c>
      <c r="E37" s="99">
        <v>10063</v>
      </c>
      <c r="F37" s="99">
        <v>-431.5</v>
      </c>
      <c r="G37" s="99">
        <v>-163.25</v>
      </c>
      <c r="H37" s="99">
        <v>150</v>
      </c>
      <c r="I37" s="99">
        <v>150</v>
      </c>
      <c r="J37" s="99">
        <v>-444.75</v>
      </c>
      <c r="K37" s="99">
        <v>-444.75</v>
      </c>
      <c r="L37" s="99">
        <v>9618.25</v>
      </c>
    </row>
    <row r="38" spans="1:12">
      <c r="A38" s="86" t="s">
        <v>135</v>
      </c>
      <c r="B38" s="99">
        <v>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</row>
    <row r="39" spans="1:12">
      <c r="A39" s="86" t="s">
        <v>136</v>
      </c>
      <c r="B39" s="99">
        <v>0</v>
      </c>
      <c r="C39" s="99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</row>
    <row r="40" spans="1:12">
      <c r="A40" s="100" t="s">
        <v>137</v>
      </c>
      <c r="B40" s="101">
        <v>9.9890000000000135E-4</v>
      </c>
      <c r="C40" s="101">
        <v>-5.7264312700000044</v>
      </c>
      <c r="D40" s="101">
        <v>5.9399332599999397</v>
      </c>
      <c r="E40" s="101">
        <v>-1.5769543799999857</v>
      </c>
      <c r="F40" s="101">
        <v>-36.683343249999993</v>
      </c>
      <c r="G40" s="101">
        <v>35.659065519999999</v>
      </c>
      <c r="H40" s="101">
        <v>4.7872600000000006E-3</v>
      </c>
      <c r="I40" s="101">
        <v>4.7872700000000006E-3</v>
      </c>
      <c r="J40" s="101">
        <v>-1.0194904599999988</v>
      </c>
      <c r="K40" s="101">
        <v>-1.0194904599999988</v>
      </c>
      <c r="L40" s="101">
        <v>-2.5964448399999842</v>
      </c>
    </row>
    <row r="41" spans="1:12">
      <c r="A41" s="100" t="s">
        <v>138</v>
      </c>
      <c r="B41" s="101">
        <v>-4258.6158764800002</v>
      </c>
      <c r="C41" s="101">
        <v>2543.7456903499997</v>
      </c>
      <c r="D41" s="101">
        <v>-1360.3440940399978</v>
      </c>
      <c r="E41" s="101">
        <v>642.77904487000012</v>
      </c>
      <c r="F41" s="101">
        <v>966.95107214999996</v>
      </c>
      <c r="G41" s="101">
        <v>726.51939608000021</v>
      </c>
      <c r="H41" s="101">
        <v>-1687.71244155</v>
      </c>
      <c r="I41" s="101">
        <v>-1968.1861410500001</v>
      </c>
      <c r="J41" s="101">
        <v>-274.71567281999978</v>
      </c>
      <c r="K41" s="101">
        <v>-274.71567281999978</v>
      </c>
      <c r="L41" s="101">
        <v>368.06337205000034</v>
      </c>
    </row>
    <row r="42" spans="1:12">
      <c r="A42" s="86" t="s">
        <v>139</v>
      </c>
      <c r="B42" s="99">
        <v>5.2318980000009674E-2</v>
      </c>
      <c r="C42" s="99">
        <v>10.11443195999999</v>
      </c>
      <c r="D42" s="99">
        <v>-0.27406340999998874</v>
      </c>
      <c r="E42" s="99">
        <v>0.39634737999998215</v>
      </c>
      <c r="F42" s="99">
        <v>-0.12898394000000163</v>
      </c>
      <c r="G42" s="99">
        <v>0.38733158999999961</v>
      </c>
      <c r="H42" s="99">
        <v>1.2621279999999999</v>
      </c>
      <c r="I42" s="99">
        <v>0.84287754999999986</v>
      </c>
      <c r="J42" s="99">
        <v>1.1012251999999978</v>
      </c>
      <c r="K42" s="99">
        <v>1.1012251999999978</v>
      </c>
      <c r="L42" s="99">
        <v>1.4975725799999799</v>
      </c>
    </row>
    <row r="43" spans="1:12">
      <c r="A43" s="86" t="s">
        <v>140</v>
      </c>
      <c r="B43" s="99">
        <v>-521.09200000000033</v>
      </c>
      <c r="C43" s="99">
        <v>-308.55399999999997</v>
      </c>
      <c r="D43" s="99">
        <v>-782.35983313000406</v>
      </c>
      <c r="E43" s="99">
        <v>-497.58522292999749</v>
      </c>
      <c r="F43" s="99">
        <v>-11.340185419999727</v>
      </c>
      <c r="G43" s="99">
        <v>-288.17673929</v>
      </c>
      <c r="H43" s="99">
        <v>0</v>
      </c>
      <c r="I43" s="99">
        <v>117.58744116</v>
      </c>
      <c r="J43" s="99">
        <v>-181.92948354999973</v>
      </c>
      <c r="K43" s="99">
        <v>-181.92948354999973</v>
      </c>
      <c r="L43" s="99">
        <v>-679.51470647999724</v>
      </c>
    </row>
    <row r="44" spans="1:12">
      <c r="A44" s="86" t="s">
        <v>141</v>
      </c>
      <c r="B44" s="99">
        <v>0.39938558000000057</v>
      </c>
      <c r="C44" s="99">
        <v>-1.1497291999999995</v>
      </c>
      <c r="D44" s="99">
        <v>0.44935143999999916</v>
      </c>
      <c r="E44" s="99">
        <v>-0.72118335999999772</v>
      </c>
      <c r="F44" s="99">
        <v>0.36230850000000003</v>
      </c>
      <c r="G44" s="99">
        <v>0.39660260999999997</v>
      </c>
      <c r="H44" s="99">
        <v>2.6965700000000001E-3</v>
      </c>
      <c r="I44" s="99">
        <v>5.1346800000000008E-3</v>
      </c>
      <c r="J44" s="99">
        <v>0.76404578999999995</v>
      </c>
      <c r="K44" s="99">
        <v>0.76404578999999995</v>
      </c>
      <c r="L44" s="99">
        <v>4.2862430000002227E-2</v>
      </c>
    </row>
    <row r="45" spans="1:12">
      <c r="A45" s="86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12">
      <c r="A46" s="97" t="s">
        <v>142</v>
      </c>
      <c r="B46" s="98">
        <v>195.10301729011999</v>
      </c>
      <c r="C46" s="98">
        <v>1158.1036295348538</v>
      </c>
      <c r="D46" s="98">
        <v>-1045.07819490254</v>
      </c>
      <c r="E46" s="98">
        <v>-6088.504909656378</v>
      </c>
      <c r="F46" s="98">
        <v>-95.172197999999</v>
      </c>
      <c r="G46" s="98">
        <v>616.65219801125954</v>
      </c>
      <c r="H46" s="98">
        <v>2249.7591419999999</v>
      </c>
      <c r="I46" s="98">
        <v>2290.5316608974003</v>
      </c>
      <c r="J46" s="98">
        <v>2812.0116609086608</v>
      </c>
      <c r="K46" s="98">
        <v>2812.0116609086608</v>
      </c>
      <c r="L46" s="98">
        <v>-3276.4932487477176</v>
      </c>
    </row>
    <row r="47" spans="1:12">
      <c r="A47" s="100" t="s">
        <v>143</v>
      </c>
      <c r="B47" s="101">
        <v>195.10301729011999</v>
      </c>
      <c r="C47" s="101">
        <v>1158.1036295348538</v>
      </c>
      <c r="D47" s="101">
        <v>-1045.07819490254</v>
      </c>
      <c r="E47" s="101">
        <v>-6088.504909656378</v>
      </c>
      <c r="F47" s="101">
        <v>-95.172197999999</v>
      </c>
      <c r="G47" s="101">
        <v>616.65219801125954</v>
      </c>
      <c r="H47" s="101">
        <v>2249.7591419999999</v>
      </c>
      <c r="I47" s="101">
        <v>2290.5316608974003</v>
      </c>
      <c r="J47" s="101">
        <v>2812.0116609086608</v>
      </c>
      <c r="K47" s="101">
        <v>2812.0116609086608</v>
      </c>
      <c r="L47" s="101">
        <v>-3276.4932487477176</v>
      </c>
    </row>
    <row r="48" spans="1:12">
      <c r="A48" s="100" t="s">
        <v>144</v>
      </c>
      <c r="B48" s="101">
        <v>15.6702927793649</v>
      </c>
      <c r="C48" s="101">
        <v>915.83918816503387</v>
      </c>
      <c r="D48" s="101">
        <v>-1355.96913615572</v>
      </c>
      <c r="E48" s="101">
        <v>-2186.9957427672189</v>
      </c>
      <c r="F48" s="101">
        <v>0</v>
      </c>
      <c r="G48" s="101">
        <v>-158.33444498873996</v>
      </c>
      <c r="H48" s="101">
        <v>0</v>
      </c>
      <c r="I48" s="101">
        <v>-4.4084191025999644</v>
      </c>
      <c r="J48" s="101">
        <v>-162.74286409133992</v>
      </c>
      <c r="K48" s="101">
        <v>-162.74286409133992</v>
      </c>
      <c r="L48" s="101">
        <v>-2349.7386068585588</v>
      </c>
    </row>
    <row r="49" spans="1:12">
      <c r="A49" s="100" t="s">
        <v>145</v>
      </c>
      <c r="B49" s="101">
        <v>0</v>
      </c>
      <c r="C49" s="101">
        <v>0</v>
      </c>
      <c r="D49" s="101">
        <v>0</v>
      </c>
      <c r="E49" s="101">
        <v>-4064.7267299999994</v>
      </c>
      <c r="F49" s="101">
        <v>-95.172197999999</v>
      </c>
      <c r="G49" s="101">
        <v>774.9866429999995</v>
      </c>
      <c r="H49" s="101">
        <v>2249.7591419999999</v>
      </c>
      <c r="I49" s="101">
        <v>2294.9400800000003</v>
      </c>
      <c r="J49" s="101">
        <v>2974.7545250000007</v>
      </c>
      <c r="K49" s="101">
        <v>2974.7545250000007</v>
      </c>
      <c r="L49" s="101">
        <v>-1089.9722049999987</v>
      </c>
    </row>
    <row r="50" spans="1:12">
      <c r="A50" s="86" t="s">
        <v>146</v>
      </c>
      <c r="B50" s="99">
        <v>0</v>
      </c>
      <c r="C50" s="99">
        <v>0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</row>
    <row r="51" spans="1:12">
      <c r="A51" s="86" t="s">
        <v>147</v>
      </c>
      <c r="B51" s="99">
        <v>179.4327245107547</v>
      </c>
      <c r="C51" s="99">
        <v>242.26444136981999</v>
      </c>
      <c r="D51" s="99">
        <v>310.89094125317996</v>
      </c>
      <c r="E51" s="99">
        <v>163.21756311083999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163.21756311083999</v>
      </c>
    </row>
    <row r="52" spans="1:12">
      <c r="A52" s="100" t="s">
        <v>148</v>
      </c>
      <c r="B52" s="101">
        <v>0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</row>
    <row r="53" spans="1:12">
      <c r="A53" s="100" t="s">
        <v>149</v>
      </c>
      <c r="B53" s="101">
        <v>0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</row>
    <row r="54" spans="1:12">
      <c r="A54" s="86" t="s">
        <v>150</v>
      </c>
      <c r="B54" s="99">
        <v>0</v>
      </c>
      <c r="C54" s="99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</row>
    <row r="55" spans="1:12">
      <c r="A55" s="86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</row>
    <row r="56" spans="1:12">
      <c r="A56" s="97" t="s">
        <v>151</v>
      </c>
      <c r="B56" s="98">
        <v>428.127846413729</v>
      </c>
      <c r="C56" s="98">
        <v>429.38792773905004</v>
      </c>
      <c r="D56" s="98">
        <v>617.47372365606498</v>
      </c>
      <c r="E56" s="98">
        <v>301.36963457624802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  <c r="L56" s="98">
        <v>301.36963457624802</v>
      </c>
    </row>
    <row r="57" spans="1:12">
      <c r="A57" s="86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</row>
    <row r="58" spans="1:12">
      <c r="A58" s="97" t="s">
        <v>152</v>
      </c>
      <c r="B58" s="98">
        <v>1364.49286065</v>
      </c>
      <c r="C58" s="98">
        <v>1231.5680000000002</v>
      </c>
      <c r="D58" s="98">
        <v>645.48635418677293</v>
      </c>
      <c r="E58" s="98">
        <v>43.937850371516028</v>
      </c>
      <c r="F58" s="98">
        <v>-0.33649668874293148</v>
      </c>
      <c r="G58" s="98">
        <v>6.7658121329651983</v>
      </c>
      <c r="H58" s="98">
        <v>-2.9089999999999998</v>
      </c>
      <c r="I58" s="98">
        <v>3.6172921208287905</v>
      </c>
      <c r="J58" s="98">
        <v>10.046607565051058</v>
      </c>
      <c r="K58" s="98">
        <v>10.046607565051058</v>
      </c>
      <c r="L58" s="98">
        <v>53.984457936567082</v>
      </c>
    </row>
    <row r="59" spans="1:12">
      <c r="A59" s="86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</row>
    <row r="60" spans="1:12">
      <c r="A60" s="97" t="s">
        <v>153</v>
      </c>
      <c r="B60" s="98">
        <v>296.73612008183977</v>
      </c>
      <c r="C60" s="98">
        <v>207.79466005697805</v>
      </c>
      <c r="D60" s="98">
        <v>-285.42478543361392</v>
      </c>
      <c r="E60" s="98">
        <v>-223.72783723163653</v>
      </c>
      <c r="F60" s="98">
        <v>0.40493143666329523</v>
      </c>
      <c r="G60" s="98">
        <v>-2.9702919653602073</v>
      </c>
      <c r="H60" s="98">
        <v>-9.7801907344270305</v>
      </c>
      <c r="I60" s="98">
        <v>143.29611129176988</v>
      </c>
      <c r="J60" s="98">
        <v>140.73075076307308</v>
      </c>
      <c r="K60" s="98">
        <v>140.73075076307308</v>
      </c>
      <c r="L60" s="98">
        <v>-82.997086468564817</v>
      </c>
    </row>
    <row r="61" spans="1:12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2">
      <c r="A62" s="97" t="s">
        <v>154</v>
      </c>
      <c r="B62" s="98">
        <v>1379.1345202400007</v>
      </c>
      <c r="C62" s="98">
        <v>1711.8342027200015</v>
      </c>
      <c r="D62" s="98">
        <v>1832.9354017300038</v>
      </c>
      <c r="E62" s="98">
        <v>-2504.0203227300044</v>
      </c>
      <c r="F62" s="98">
        <v>-315.94352176999928</v>
      </c>
      <c r="G62" s="98">
        <v>-16.490379089998896</v>
      </c>
      <c r="H62" s="98">
        <v>459.21863474999998</v>
      </c>
      <c r="I62" s="98">
        <v>577.18425036000087</v>
      </c>
      <c r="J62" s="98">
        <v>244.7503495000027</v>
      </c>
      <c r="K62" s="98">
        <v>244.7503495000027</v>
      </c>
      <c r="L62" s="98">
        <v>-2259.2699732300016</v>
      </c>
    </row>
    <row r="63" spans="1:12">
      <c r="A63" s="86" t="s">
        <v>155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</row>
    <row r="64" spans="1:12">
      <c r="A64" s="86" t="s">
        <v>156</v>
      </c>
      <c r="B64" s="105">
        <v>6158.8423967200015</v>
      </c>
      <c r="C64" s="105">
        <v>-523.3574876299981</v>
      </c>
      <c r="D64" s="105">
        <v>3975.6393288999989</v>
      </c>
      <c r="E64" s="105">
        <v>-2649.214144670007</v>
      </c>
      <c r="F64" s="105">
        <v>-1271.5544084999995</v>
      </c>
      <c r="G64" s="105">
        <v>-454.8330358799991</v>
      </c>
      <c r="H64" s="105">
        <v>2146.9310762999999</v>
      </c>
      <c r="I64" s="105">
        <v>2427.7829502500008</v>
      </c>
      <c r="J64" s="105">
        <v>701.39550587000224</v>
      </c>
      <c r="K64" s="105">
        <v>701.39550587000224</v>
      </c>
      <c r="L64" s="105">
        <v>-1947.8186388000049</v>
      </c>
    </row>
    <row r="65" spans="1:12">
      <c r="A65" s="100" t="s">
        <v>157</v>
      </c>
      <c r="B65" s="106">
        <v>1900.226520240001</v>
      </c>
      <c r="C65" s="106">
        <v>2020.3882027200016</v>
      </c>
      <c r="D65" s="106">
        <v>2615.2952348600011</v>
      </c>
      <c r="E65" s="106">
        <v>-2006.4350998000068</v>
      </c>
      <c r="F65" s="106">
        <v>-304.60333634999955</v>
      </c>
      <c r="G65" s="106">
        <v>271.6863602000011</v>
      </c>
      <c r="H65" s="106">
        <v>459.21863474999998</v>
      </c>
      <c r="I65" s="106">
        <v>459.59680920000085</v>
      </c>
      <c r="J65" s="106">
        <v>426.67983305000246</v>
      </c>
      <c r="K65" s="106">
        <v>426.67983305000246</v>
      </c>
      <c r="L65" s="106">
        <v>-1579.7552667500045</v>
      </c>
    </row>
    <row r="66" spans="1:12">
      <c r="A66" s="100" t="s">
        <v>158</v>
      </c>
      <c r="B66" s="106">
        <v>4258.6158764800002</v>
      </c>
      <c r="C66" s="106">
        <v>-2543.7456903499997</v>
      </c>
      <c r="D66" s="106">
        <v>1360.3440940399978</v>
      </c>
      <c r="E66" s="106">
        <v>-642.77904487000012</v>
      </c>
      <c r="F66" s="106">
        <v>-966.95107214999996</v>
      </c>
      <c r="G66" s="106">
        <v>-726.51939608000021</v>
      </c>
      <c r="H66" s="106">
        <v>1687.71244155</v>
      </c>
      <c r="I66" s="106">
        <v>1968.1861410500001</v>
      </c>
      <c r="J66" s="106">
        <v>274.71567281999978</v>
      </c>
      <c r="K66" s="106">
        <v>274.71567281999978</v>
      </c>
      <c r="L66" s="106">
        <v>-368.06337205000034</v>
      </c>
    </row>
    <row r="67" spans="1:12" ht="15.75" thickBot="1">
      <c r="A67" s="10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1:12">
      <c r="A68" s="109" t="s">
        <v>159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</row>
    <row r="69" spans="1:12" ht="15" customHeight="1">
      <c r="A69" s="111" t="s">
        <v>160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</row>
    <row r="70" spans="1:12">
      <c r="A70" s="111" t="s">
        <v>161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</row>
    <row r="71" spans="1:12">
      <c r="A71" s="109" t="s">
        <v>162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1:12">
      <c r="A72" s="109" t="s">
        <v>163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1:12">
      <c r="A73" s="109" t="s">
        <v>164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</row>
    <row r="74" spans="1:12">
      <c r="A74" s="113" t="s">
        <v>165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</sheetData>
  <mergeCells count="1">
    <mergeCell ref="F4:J4"/>
  </mergeCells>
  <printOptions horizontalCentered="1" verticalCentered="1"/>
  <pageMargins left="7.874015748031496E-2" right="7.874015748031496E-2" top="7.874015748031496E-2" bottom="7.874015748031496E-2" header="0.19685039370078741" footer="0.19685039370078741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767"/>
  <sheetViews>
    <sheetView zoomScale="70" zoomScaleNormal="70" workbookViewId="0">
      <selection sqref="A1:P60"/>
    </sheetView>
  </sheetViews>
  <sheetFormatPr baseColWidth="10" defaultRowHeight="15"/>
  <cols>
    <col min="1" max="1" width="6.42578125" style="323" customWidth="1"/>
    <col min="2" max="2" width="1.5703125" style="323" customWidth="1"/>
    <col min="3" max="3" width="1.85546875" style="323" customWidth="1"/>
    <col min="4" max="4" width="2.28515625" style="323" customWidth="1"/>
    <col min="5" max="5" width="76.7109375" style="323" customWidth="1"/>
    <col min="6" max="9" width="18.140625" style="318" customWidth="1"/>
    <col min="10" max="10" width="15" style="319" customWidth="1"/>
    <col min="11" max="11" width="17.28515625" style="351" customWidth="1"/>
    <col min="12" max="12" width="16.5703125" style="322" customWidth="1"/>
    <col min="13" max="13" width="16.28515625" style="351" customWidth="1"/>
    <col min="14" max="15" width="16" style="322" customWidth="1"/>
    <col min="16" max="16" width="19" style="322" customWidth="1"/>
    <col min="17" max="17" width="16.85546875" style="322" bestFit="1" customWidth="1"/>
    <col min="18" max="18" width="20.140625" style="322" bestFit="1" customWidth="1"/>
    <col min="19" max="19" width="11.42578125" style="322"/>
    <col min="20" max="16384" width="11.42578125" style="323"/>
  </cols>
  <sheetData>
    <row r="1" spans="1:21">
      <c r="A1" s="317" t="s">
        <v>420</v>
      </c>
      <c r="B1" s="317"/>
      <c r="C1" s="317"/>
      <c r="D1" s="317"/>
      <c r="E1" s="317"/>
      <c r="K1" s="320"/>
      <c r="L1" s="321"/>
      <c r="M1" s="320"/>
      <c r="N1" s="321"/>
      <c r="O1" s="321"/>
    </row>
    <row r="2" spans="1:21" ht="22.5" customHeight="1">
      <c r="A2" s="317" t="s">
        <v>421</v>
      </c>
      <c r="B2" s="317"/>
      <c r="C2" s="317"/>
      <c r="D2" s="317"/>
      <c r="E2" s="317"/>
      <c r="F2" s="324"/>
      <c r="G2" s="324"/>
      <c r="H2" s="324"/>
      <c r="I2" s="324"/>
      <c r="J2" s="325"/>
      <c r="K2" s="326"/>
      <c r="L2" s="327"/>
      <c r="M2" s="326"/>
      <c r="N2" s="327"/>
      <c r="O2" s="327"/>
      <c r="P2" s="327"/>
    </row>
    <row r="3" spans="1:21" ht="27" customHeight="1" thickBot="1">
      <c r="A3" s="328" t="s">
        <v>422</v>
      </c>
      <c r="B3" s="328"/>
      <c r="C3" s="328"/>
      <c r="D3" s="328"/>
      <c r="E3" s="328"/>
      <c r="F3" s="329"/>
      <c r="G3" s="329"/>
      <c r="H3" s="329"/>
      <c r="I3" s="329"/>
      <c r="J3" s="330"/>
      <c r="K3" s="331"/>
      <c r="L3" s="332"/>
      <c r="M3" s="331"/>
      <c r="N3" s="329"/>
      <c r="O3" s="329"/>
      <c r="P3" s="329"/>
    </row>
    <row r="4" spans="1:21" s="340" customFormat="1" ht="18.75" customHeight="1">
      <c r="A4" s="333"/>
      <c r="B4" s="334" t="s">
        <v>205</v>
      </c>
      <c r="C4" s="335"/>
      <c r="D4" s="335"/>
      <c r="E4" s="335"/>
      <c r="F4" s="336">
        <v>2015</v>
      </c>
      <c r="G4" s="336">
        <v>2016</v>
      </c>
      <c r="H4" s="336">
        <v>2017</v>
      </c>
      <c r="I4" s="337" t="s">
        <v>67</v>
      </c>
      <c r="J4" s="338" t="s">
        <v>37</v>
      </c>
      <c r="K4" s="338"/>
      <c r="L4" s="338"/>
      <c r="M4" s="338"/>
      <c r="N4" s="338"/>
      <c r="O4" s="337" t="s">
        <v>76</v>
      </c>
      <c r="P4" s="337" t="s">
        <v>423</v>
      </c>
      <c r="Q4" s="339"/>
      <c r="R4" s="339"/>
      <c r="S4" s="339"/>
    </row>
    <row r="5" spans="1:21" s="340" customFormat="1" ht="22.5" customHeight="1">
      <c r="A5" s="341"/>
      <c r="B5" s="342"/>
      <c r="C5" s="342"/>
      <c r="D5" s="342"/>
      <c r="E5" s="342"/>
      <c r="F5" s="343"/>
      <c r="G5" s="343"/>
      <c r="H5" s="343"/>
      <c r="I5" s="344"/>
      <c r="J5" s="345" t="s">
        <v>70</v>
      </c>
      <c r="K5" s="345" t="s">
        <v>103</v>
      </c>
      <c r="L5" s="346">
        <v>16</v>
      </c>
      <c r="M5" s="346" t="s">
        <v>104</v>
      </c>
      <c r="N5" s="346" t="s">
        <v>105</v>
      </c>
      <c r="O5" s="344"/>
      <c r="P5" s="344"/>
      <c r="Q5" s="339"/>
      <c r="R5" s="339"/>
      <c r="S5" s="339"/>
    </row>
    <row r="6" spans="1:21" ht="9" customHeight="1">
      <c r="A6" s="347"/>
      <c r="B6" s="347"/>
      <c r="C6" s="347"/>
      <c r="D6" s="347"/>
      <c r="E6" s="347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</row>
    <row r="7" spans="1:21">
      <c r="A7" s="349">
        <v>1</v>
      </c>
      <c r="B7" s="347" t="s">
        <v>424</v>
      </c>
      <c r="C7" s="347"/>
      <c r="D7" s="347"/>
      <c r="E7" s="347"/>
      <c r="F7" s="350">
        <v>530385.59559000004</v>
      </c>
      <c r="G7" s="350">
        <v>737849</v>
      </c>
      <c r="H7" s="350">
        <v>1229401.3523148</v>
      </c>
      <c r="I7" s="350">
        <v>745294.38462999999</v>
      </c>
      <c r="J7" s="350">
        <v>8978.0024744485199</v>
      </c>
      <c r="K7" s="350">
        <v>6220</v>
      </c>
      <c r="L7" s="350">
        <v>4600</v>
      </c>
      <c r="M7" s="350">
        <v>5268</v>
      </c>
      <c r="N7" s="350">
        <v>20466.00247444852</v>
      </c>
      <c r="O7" s="350">
        <v>20466.00247444852</v>
      </c>
      <c r="P7" s="350">
        <v>765760.38710444851</v>
      </c>
      <c r="Q7" s="351"/>
      <c r="R7" s="352"/>
      <c r="S7" s="353"/>
      <c r="T7" s="354"/>
      <c r="U7" s="354"/>
    </row>
    <row r="8" spans="1:21">
      <c r="A8" s="355">
        <v>1.1000000000000001</v>
      </c>
      <c r="B8" s="355"/>
      <c r="C8" s="351" t="s">
        <v>425</v>
      </c>
      <c r="D8" s="351"/>
      <c r="E8" s="351"/>
      <c r="F8" s="356">
        <v>6326.7281199999998</v>
      </c>
      <c r="G8" s="356">
        <v>17052</v>
      </c>
      <c r="H8" s="356">
        <v>48600.306880000004</v>
      </c>
      <c r="I8" s="356">
        <v>41181.109629999999</v>
      </c>
      <c r="J8" s="356">
        <v>1270</v>
      </c>
      <c r="K8" s="356">
        <v>1450</v>
      </c>
      <c r="L8" s="356">
        <v>536</v>
      </c>
      <c r="M8" s="356">
        <v>720</v>
      </c>
      <c r="N8" s="356">
        <v>3440</v>
      </c>
      <c r="O8" s="356">
        <v>3440</v>
      </c>
      <c r="P8" s="356">
        <v>44621.109629999999</v>
      </c>
      <c r="Q8" s="320"/>
      <c r="R8" s="352"/>
      <c r="S8" s="353"/>
      <c r="T8" s="354"/>
      <c r="U8" s="354"/>
    </row>
    <row r="9" spans="1:21">
      <c r="A9" s="355">
        <v>1.2</v>
      </c>
      <c r="B9" s="355"/>
      <c r="C9" s="351" t="s">
        <v>426</v>
      </c>
      <c r="D9" s="351"/>
      <c r="E9" s="351"/>
      <c r="F9" s="356">
        <v>284320.86747</v>
      </c>
      <c r="G9" s="356">
        <v>423213</v>
      </c>
      <c r="H9" s="356">
        <v>632176.19313000003</v>
      </c>
      <c r="I9" s="356">
        <v>462334</v>
      </c>
      <c r="J9" s="356">
        <v>4710</v>
      </c>
      <c r="K9" s="356">
        <v>3528</v>
      </c>
      <c r="L9" s="356">
        <v>13</v>
      </c>
      <c r="M9" s="356">
        <v>497</v>
      </c>
      <c r="N9" s="356">
        <v>8735</v>
      </c>
      <c r="O9" s="356">
        <v>8735</v>
      </c>
      <c r="P9" s="356">
        <v>471069</v>
      </c>
      <c r="Q9" s="320"/>
      <c r="R9" s="352"/>
      <c r="S9" s="353"/>
      <c r="T9" s="354"/>
      <c r="U9" s="354"/>
    </row>
    <row r="10" spans="1:21">
      <c r="A10" s="355" t="s">
        <v>427</v>
      </c>
      <c r="B10" s="355"/>
      <c r="C10" s="351"/>
      <c r="D10" s="351" t="s">
        <v>428</v>
      </c>
      <c r="E10" s="351"/>
      <c r="F10" s="356">
        <v>452678.86747</v>
      </c>
      <c r="G10" s="356">
        <v>530767</v>
      </c>
      <c r="H10" s="356">
        <v>688945.58603999997</v>
      </c>
      <c r="I10" s="356">
        <v>483424</v>
      </c>
      <c r="J10" s="356">
        <v>4710</v>
      </c>
      <c r="K10" s="356">
        <v>3528</v>
      </c>
      <c r="L10" s="356">
        <v>30</v>
      </c>
      <c r="M10" s="356">
        <v>514</v>
      </c>
      <c r="N10" s="356">
        <v>8752</v>
      </c>
      <c r="O10" s="356">
        <v>8752</v>
      </c>
      <c r="P10" s="356">
        <v>492176</v>
      </c>
      <c r="Q10" s="320"/>
      <c r="R10" s="352"/>
      <c r="S10" s="353"/>
      <c r="T10" s="354"/>
      <c r="U10" s="354"/>
    </row>
    <row r="11" spans="1:21">
      <c r="A11" s="355" t="s">
        <v>429</v>
      </c>
      <c r="B11" s="355"/>
      <c r="C11" s="351"/>
      <c r="D11" s="351" t="s">
        <v>430</v>
      </c>
      <c r="E11" s="351"/>
      <c r="F11" s="356">
        <v>-168358</v>
      </c>
      <c r="G11" s="356">
        <v>-107554</v>
      </c>
      <c r="H11" s="356">
        <v>-56769.392909999995</v>
      </c>
      <c r="I11" s="356">
        <v>-21090</v>
      </c>
      <c r="J11" s="356">
        <v>0</v>
      </c>
      <c r="K11" s="356">
        <v>0</v>
      </c>
      <c r="L11" s="356">
        <v>-17</v>
      </c>
      <c r="M11" s="356">
        <v>-17</v>
      </c>
      <c r="N11" s="356">
        <v>-17</v>
      </c>
      <c r="O11" s="356">
        <v>-17</v>
      </c>
      <c r="P11" s="356">
        <v>-21107</v>
      </c>
      <c r="Q11" s="320"/>
      <c r="R11" s="352"/>
      <c r="S11" s="353"/>
      <c r="T11" s="354"/>
      <c r="U11" s="354"/>
    </row>
    <row r="12" spans="1:21">
      <c r="A12" s="355">
        <v>1.3</v>
      </c>
      <c r="B12" s="355"/>
      <c r="C12" s="351" t="s">
        <v>431</v>
      </c>
      <c r="D12" s="351"/>
      <c r="E12" s="351"/>
      <c r="F12" s="356">
        <v>2159</v>
      </c>
      <c r="G12" s="356">
        <v>2164</v>
      </c>
      <c r="H12" s="356">
        <v>21683</v>
      </c>
      <c r="I12" s="356">
        <v>15432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0</v>
      </c>
      <c r="P12" s="356">
        <v>15432</v>
      </c>
      <c r="Q12" s="320"/>
      <c r="R12" s="352"/>
      <c r="S12" s="353"/>
      <c r="T12" s="354"/>
      <c r="U12" s="354"/>
    </row>
    <row r="13" spans="1:21">
      <c r="A13" s="355">
        <v>1.4</v>
      </c>
      <c r="B13" s="355"/>
      <c r="C13" s="351" t="s">
        <v>432</v>
      </c>
      <c r="D13" s="351"/>
      <c r="E13" s="351"/>
      <c r="F13" s="356">
        <v>229512</v>
      </c>
      <c r="G13" s="356">
        <v>284928</v>
      </c>
      <c r="H13" s="356">
        <v>489207.85230479995</v>
      </c>
      <c r="I13" s="356">
        <v>163143.27499999999</v>
      </c>
      <c r="J13" s="356">
        <v>2998.0024744485204</v>
      </c>
      <c r="K13" s="356">
        <v>1242</v>
      </c>
      <c r="L13" s="356">
        <v>0</v>
      </c>
      <c r="M13" s="356">
        <v>0</v>
      </c>
      <c r="N13" s="356">
        <v>4240.0024744485199</v>
      </c>
      <c r="O13" s="356">
        <v>4240.0024744485199</v>
      </c>
      <c r="P13" s="356">
        <v>167383.27747444852</v>
      </c>
      <c r="Q13" s="320"/>
      <c r="R13" s="352"/>
      <c r="S13" s="353"/>
      <c r="T13" s="354"/>
      <c r="U13" s="354"/>
    </row>
    <row r="14" spans="1:21">
      <c r="A14" s="357" t="s">
        <v>433</v>
      </c>
      <c r="B14" s="355"/>
      <c r="C14" s="355"/>
      <c r="D14" s="351" t="s">
        <v>434</v>
      </c>
      <c r="E14" s="351"/>
      <c r="F14" s="356">
        <v>225504</v>
      </c>
      <c r="G14" s="356">
        <v>224740</v>
      </c>
      <c r="H14" s="356">
        <v>222408.59257479999</v>
      </c>
      <c r="I14" s="356">
        <v>108948</v>
      </c>
      <c r="J14" s="356">
        <v>0</v>
      </c>
      <c r="K14" s="356">
        <v>0</v>
      </c>
      <c r="L14" s="356">
        <v>0</v>
      </c>
      <c r="M14" s="356">
        <v>0</v>
      </c>
      <c r="N14" s="356">
        <v>0</v>
      </c>
      <c r="O14" s="356">
        <v>0</v>
      </c>
      <c r="P14" s="356">
        <v>108948</v>
      </c>
      <c r="Q14" s="320"/>
      <c r="R14" s="352"/>
      <c r="S14" s="353"/>
      <c r="T14" s="354"/>
      <c r="U14" s="354"/>
    </row>
    <row r="15" spans="1:21">
      <c r="A15" s="357" t="s">
        <v>435</v>
      </c>
      <c r="B15" s="355"/>
      <c r="C15" s="355"/>
      <c r="D15" s="351" t="s">
        <v>436</v>
      </c>
      <c r="E15" s="351"/>
      <c r="F15" s="356">
        <v>4008</v>
      </c>
      <c r="G15" s="356">
        <v>60188</v>
      </c>
      <c r="H15" s="356">
        <v>266799.25972999999</v>
      </c>
      <c r="I15" s="356">
        <v>53808</v>
      </c>
      <c r="J15" s="356">
        <v>0</v>
      </c>
      <c r="K15" s="356">
        <v>0</v>
      </c>
      <c r="L15" s="356">
        <v>0</v>
      </c>
      <c r="M15" s="356">
        <v>0</v>
      </c>
      <c r="N15" s="356">
        <v>0</v>
      </c>
      <c r="O15" s="356">
        <v>0</v>
      </c>
      <c r="P15" s="356">
        <v>53808</v>
      </c>
      <c r="Q15" s="320"/>
      <c r="R15" s="352"/>
      <c r="S15" s="353"/>
      <c r="T15" s="354"/>
      <c r="U15" s="354"/>
    </row>
    <row r="16" spans="1:21">
      <c r="A16" s="357" t="s">
        <v>437</v>
      </c>
      <c r="B16" s="355"/>
      <c r="C16" s="355"/>
      <c r="D16" s="351" t="s">
        <v>438</v>
      </c>
      <c r="E16" s="351"/>
      <c r="F16" s="356">
        <v>0</v>
      </c>
      <c r="G16" s="356">
        <v>0</v>
      </c>
      <c r="H16" s="356">
        <v>0</v>
      </c>
      <c r="I16" s="356">
        <v>387.27499999999998</v>
      </c>
      <c r="J16" s="356">
        <v>2998.0024744485204</v>
      </c>
      <c r="K16" s="356">
        <v>1242</v>
      </c>
      <c r="L16" s="356">
        <v>0</v>
      </c>
      <c r="M16" s="356">
        <v>0</v>
      </c>
      <c r="N16" s="356">
        <v>4240.0024744485199</v>
      </c>
      <c r="O16" s="356">
        <v>4240.0024744485199</v>
      </c>
      <c r="P16" s="356">
        <v>4627.2774744485196</v>
      </c>
      <c r="Q16" s="320"/>
      <c r="R16" s="352"/>
      <c r="S16" s="353"/>
      <c r="T16" s="354"/>
      <c r="U16" s="354"/>
    </row>
    <row r="17" spans="1:21">
      <c r="A17" s="358">
        <v>1.5</v>
      </c>
      <c r="B17" s="359"/>
      <c r="C17" s="359" t="s">
        <v>439</v>
      </c>
      <c r="D17" s="359"/>
      <c r="E17" s="359"/>
      <c r="F17" s="359">
        <v>8067</v>
      </c>
      <c r="G17" s="359">
        <v>10492</v>
      </c>
      <c r="H17" s="359">
        <v>37734</v>
      </c>
      <c r="I17" s="359">
        <v>63204</v>
      </c>
      <c r="J17" s="359">
        <v>0</v>
      </c>
      <c r="K17" s="359">
        <v>0</v>
      </c>
      <c r="L17" s="359">
        <v>4051</v>
      </c>
      <c r="M17" s="359">
        <v>4051</v>
      </c>
      <c r="N17" s="359">
        <v>4051</v>
      </c>
      <c r="O17" s="359">
        <v>4051</v>
      </c>
      <c r="P17" s="359">
        <v>67255</v>
      </c>
      <c r="Q17" s="351"/>
      <c r="R17" s="352"/>
      <c r="S17" s="353"/>
      <c r="T17" s="354"/>
      <c r="U17" s="354"/>
    </row>
    <row r="18" spans="1:21">
      <c r="A18" s="349"/>
      <c r="B18" s="349"/>
      <c r="C18" s="349"/>
      <c r="D18" s="347"/>
      <c r="E18" s="347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1"/>
      <c r="R18" s="352"/>
      <c r="S18" s="353"/>
      <c r="T18" s="354"/>
      <c r="U18" s="354"/>
    </row>
    <row r="19" spans="1:21">
      <c r="A19" s="349">
        <v>2</v>
      </c>
      <c r="B19" s="347" t="s">
        <v>440</v>
      </c>
      <c r="C19" s="347"/>
      <c r="D19" s="347"/>
      <c r="E19" s="347"/>
      <c r="F19" s="350">
        <v>984706.48493000004</v>
      </c>
      <c r="G19" s="350">
        <v>1052664.145549654</v>
      </c>
      <c r="H19" s="350">
        <v>1088858.8620215727</v>
      </c>
      <c r="I19" s="350">
        <v>562503.19378151605</v>
      </c>
      <c r="J19" s="350">
        <v>2449.5057857055494</v>
      </c>
      <c r="K19" s="350">
        <v>5528.8121329651522</v>
      </c>
      <c r="L19" s="350">
        <v>1658</v>
      </c>
      <c r="M19" s="350">
        <v>8774.292120828788</v>
      </c>
      <c r="N19" s="350">
        <v>16752.61003949949</v>
      </c>
      <c r="O19" s="350">
        <v>16752.61003949949</v>
      </c>
      <c r="P19" s="350">
        <v>579255.80382101552</v>
      </c>
      <c r="Q19" s="351"/>
      <c r="R19" s="352"/>
      <c r="S19" s="353"/>
      <c r="T19" s="354"/>
      <c r="U19" s="354"/>
    </row>
    <row r="20" spans="1:21">
      <c r="A20" s="360">
        <v>2.1</v>
      </c>
      <c r="B20" s="360"/>
      <c r="C20" s="361" t="s">
        <v>441</v>
      </c>
      <c r="D20" s="361"/>
      <c r="E20" s="361"/>
      <c r="F20" s="359">
        <v>84176</v>
      </c>
      <c r="G20" s="359">
        <v>87372</v>
      </c>
      <c r="H20" s="359">
        <v>97374</v>
      </c>
      <c r="I20" s="359">
        <v>48000</v>
      </c>
      <c r="J20" s="359">
        <v>0</v>
      </c>
      <c r="K20" s="359">
        <v>0</v>
      </c>
      <c r="L20" s="359">
        <v>0</v>
      </c>
      <c r="M20" s="359">
        <v>0</v>
      </c>
      <c r="N20" s="359">
        <v>0</v>
      </c>
      <c r="O20" s="359">
        <v>0</v>
      </c>
      <c r="P20" s="359">
        <v>48000</v>
      </c>
      <c r="Q20" s="351"/>
      <c r="R20" s="352"/>
      <c r="S20" s="353"/>
      <c r="T20" s="354"/>
      <c r="U20" s="354"/>
    </row>
    <row r="21" spans="1:21">
      <c r="A21" s="362">
        <v>2.2000000000000002</v>
      </c>
      <c r="B21" s="362"/>
      <c r="C21" s="363" t="s">
        <v>442</v>
      </c>
      <c r="D21" s="363"/>
      <c r="E21" s="363"/>
      <c r="F21" s="364">
        <v>900530.48493000004</v>
      </c>
      <c r="G21" s="364">
        <v>965292.14554965403</v>
      </c>
      <c r="H21" s="364">
        <v>991484.86202157266</v>
      </c>
      <c r="I21" s="364">
        <v>514503.19378151605</v>
      </c>
      <c r="J21" s="359">
        <v>2449.5057857055494</v>
      </c>
      <c r="K21" s="364">
        <v>5528.8121329651522</v>
      </c>
      <c r="L21" s="364">
        <v>1658</v>
      </c>
      <c r="M21" s="364">
        <v>8774.292120828788</v>
      </c>
      <c r="N21" s="364">
        <v>16752.61003949949</v>
      </c>
      <c r="O21" s="364">
        <v>16752.61003949949</v>
      </c>
      <c r="P21" s="364">
        <v>531255.80382101552</v>
      </c>
      <c r="Q21" s="351"/>
      <c r="R21" s="352"/>
      <c r="S21" s="353"/>
      <c r="T21" s="354"/>
      <c r="U21" s="354"/>
    </row>
    <row r="22" spans="1:21">
      <c r="A22" s="355" t="s">
        <v>443</v>
      </c>
      <c r="B22" s="355"/>
      <c r="C22" s="355"/>
      <c r="D22" s="351" t="s">
        <v>444</v>
      </c>
      <c r="E22" s="351"/>
      <c r="F22" s="356">
        <v>14703.484929999999</v>
      </c>
      <c r="G22" s="356">
        <v>22890</v>
      </c>
      <c r="H22" s="356">
        <v>12062</v>
      </c>
      <c r="I22" s="356">
        <v>15406</v>
      </c>
      <c r="J22" s="356">
        <v>63</v>
      </c>
      <c r="K22" s="356">
        <v>0</v>
      </c>
      <c r="L22" s="356">
        <v>50</v>
      </c>
      <c r="M22" s="356">
        <v>50</v>
      </c>
      <c r="N22" s="356">
        <v>113</v>
      </c>
      <c r="O22" s="356">
        <v>113</v>
      </c>
      <c r="P22" s="356">
        <v>15519</v>
      </c>
      <c r="Q22" s="351"/>
      <c r="R22" s="352"/>
      <c r="S22" s="353"/>
      <c r="T22" s="354"/>
      <c r="U22" s="354"/>
    </row>
    <row r="23" spans="1:21">
      <c r="A23" s="355" t="s">
        <v>445</v>
      </c>
      <c r="B23" s="355"/>
      <c r="C23" s="355"/>
      <c r="D23" s="351" t="s">
        <v>446</v>
      </c>
      <c r="E23" s="351"/>
      <c r="F23" s="356">
        <v>1888</v>
      </c>
      <c r="G23" s="356">
        <v>2074</v>
      </c>
      <c r="H23" s="356">
        <v>21954</v>
      </c>
      <c r="I23" s="356">
        <v>21788</v>
      </c>
      <c r="J23" s="356">
        <v>0</v>
      </c>
      <c r="K23" s="356">
        <v>0</v>
      </c>
      <c r="L23" s="356">
        <v>0</v>
      </c>
      <c r="M23" s="356">
        <v>0</v>
      </c>
      <c r="N23" s="356">
        <v>0</v>
      </c>
      <c r="O23" s="356">
        <v>0</v>
      </c>
      <c r="P23" s="356">
        <v>21788</v>
      </c>
      <c r="Q23" s="351"/>
      <c r="R23" s="352"/>
      <c r="S23" s="353"/>
      <c r="T23" s="354"/>
      <c r="U23" s="354"/>
    </row>
    <row r="24" spans="1:21">
      <c r="A24" s="360" t="s">
        <v>447</v>
      </c>
      <c r="B24" s="360"/>
      <c r="C24" s="360"/>
      <c r="D24" s="361" t="s">
        <v>448</v>
      </c>
      <c r="E24" s="361"/>
      <c r="F24" s="359">
        <v>225504</v>
      </c>
      <c r="G24" s="359">
        <v>224774</v>
      </c>
      <c r="H24" s="359">
        <v>222408.59257479999</v>
      </c>
      <c r="I24" s="359">
        <v>108948</v>
      </c>
      <c r="J24" s="359">
        <v>0</v>
      </c>
      <c r="K24" s="359">
        <v>0</v>
      </c>
      <c r="L24" s="359">
        <v>0</v>
      </c>
      <c r="M24" s="359">
        <v>0</v>
      </c>
      <c r="N24" s="359">
        <v>0</v>
      </c>
      <c r="O24" s="359">
        <v>0</v>
      </c>
      <c r="P24" s="359">
        <v>108948</v>
      </c>
      <c r="Q24" s="351"/>
      <c r="R24" s="352"/>
      <c r="S24" s="353"/>
      <c r="T24" s="354"/>
      <c r="U24" s="354"/>
    </row>
    <row r="25" spans="1:21">
      <c r="A25" s="355" t="s">
        <v>449</v>
      </c>
      <c r="B25" s="355"/>
      <c r="C25" s="355"/>
      <c r="D25" s="351" t="s">
        <v>450</v>
      </c>
      <c r="E25" s="351"/>
      <c r="F25" s="356">
        <v>0</v>
      </c>
      <c r="G25" s="356">
        <v>0</v>
      </c>
      <c r="H25" s="356">
        <v>0</v>
      </c>
      <c r="I25" s="356">
        <v>0</v>
      </c>
      <c r="J25" s="356">
        <v>0</v>
      </c>
      <c r="K25" s="356">
        <v>0</v>
      </c>
      <c r="L25" s="356">
        <v>0</v>
      </c>
      <c r="M25" s="356">
        <v>0</v>
      </c>
      <c r="N25" s="356">
        <v>0</v>
      </c>
      <c r="O25" s="356">
        <v>0</v>
      </c>
      <c r="P25" s="356">
        <v>0</v>
      </c>
      <c r="Q25" s="351"/>
      <c r="R25" s="352"/>
      <c r="S25" s="353"/>
      <c r="T25" s="354"/>
      <c r="U25" s="354"/>
    </row>
    <row r="26" spans="1:21">
      <c r="A26" s="355" t="s">
        <v>451</v>
      </c>
      <c r="B26" s="355"/>
      <c r="C26" s="355"/>
      <c r="D26" s="351" t="s">
        <v>452</v>
      </c>
      <c r="E26" s="351"/>
      <c r="F26" s="356">
        <v>0</v>
      </c>
      <c r="G26" s="356">
        <v>0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1"/>
      <c r="R26" s="352"/>
      <c r="S26" s="353"/>
      <c r="T26" s="354"/>
      <c r="U26" s="354"/>
    </row>
    <row r="27" spans="1:21">
      <c r="A27" s="360" t="s">
        <v>453</v>
      </c>
      <c r="B27" s="360"/>
      <c r="C27" s="360"/>
      <c r="D27" s="361" t="s">
        <v>454</v>
      </c>
      <c r="E27" s="361"/>
      <c r="F27" s="359">
        <v>429035</v>
      </c>
      <c r="G27" s="359">
        <v>443205.14554965397</v>
      </c>
      <c r="H27" s="359">
        <v>409970.47862677264</v>
      </c>
      <c r="I27" s="359">
        <v>172202.57681305133</v>
      </c>
      <c r="J27" s="359">
        <v>0</v>
      </c>
      <c r="K27" s="359">
        <v>711</v>
      </c>
      <c r="L27" s="359">
        <v>0</v>
      </c>
      <c r="M27" s="359">
        <v>5466.9135918753354</v>
      </c>
      <c r="N27" s="359">
        <v>6177.9135918753354</v>
      </c>
      <c r="O27" s="359">
        <v>6177.9135918753354</v>
      </c>
      <c r="P27" s="359">
        <v>178380.49040492668</v>
      </c>
      <c r="Q27" s="351"/>
      <c r="R27" s="352"/>
      <c r="S27" s="353"/>
      <c r="T27" s="354"/>
      <c r="U27" s="354"/>
    </row>
    <row r="28" spans="1:21">
      <c r="A28" s="360" t="s">
        <v>455</v>
      </c>
      <c r="B28" s="360"/>
      <c r="C28" s="360"/>
      <c r="D28" s="361" t="s">
        <v>456</v>
      </c>
      <c r="E28" s="361"/>
      <c r="F28" s="359">
        <v>0</v>
      </c>
      <c r="G28" s="359">
        <v>0</v>
      </c>
      <c r="H28" s="359">
        <v>0</v>
      </c>
      <c r="I28" s="359">
        <v>36265.407963072852</v>
      </c>
      <c r="J28" s="359">
        <v>2386.5057857055494</v>
      </c>
      <c r="K28" s="359">
        <v>4255.8121329651522</v>
      </c>
      <c r="L28" s="359">
        <v>1608</v>
      </c>
      <c r="M28" s="359">
        <v>2148.2238889291853</v>
      </c>
      <c r="N28" s="359">
        <v>8790.5418075998878</v>
      </c>
      <c r="O28" s="359">
        <v>8790.5418075998878</v>
      </c>
      <c r="P28" s="359">
        <v>45055.949770672742</v>
      </c>
      <c r="Q28" s="351"/>
      <c r="R28" s="352"/>
      <c r="S28" s="353"/>
      <c r="T28" s="354"/>
      <c r="U28" s="354"/>
    </row>
    <row r="29" spans="1:21">
      <c r="A29" s="360" t="s">
        <v>457</v>
      </c>
      <c r="B29" s="360"/>
      <c r="C29" s="360"/>
      <c r="D29" s="361" t="s">
        <v>458</v>
      </c>
      <c r="E29" s="361"/>
      <c r="F29" s="359">
        <v>0</v>
      </c>
      <c r="G29" s="359">
        <v>0</v>
      </c>
      <c r="H29" s="359">
        <v>708</v>
      </c>
      <c r="I29" s="359">
        <v>11936.949005391891</v>
      </c>
      <c r="J29" s="359">
        <v>0</v>
      </c>
      <c r="K29" s="359">
        <v>451</v>
      </c>
      <c r="L29" s="359">
        <v>0</v>
      </c>
      <c r="M29" s="359">
        <v>1109.1546400242689</v>
      </c>
      <c r="N29" s="359">
        <v>1560.1546400242689</v>
      </c>
      <c r="O29" s="359">
        <v>1560.1546400242689</v>
      </c>
      <c r="P29" s="359">
        <v>13497.10364541616</v>
      </c>
      <c r="Q29" s="351"/>
      <c r="R29" s="352"/>
      <c r="S29" s="353"/>
      <c r="T29" s="354"/>
      <c r="U29" s="354"/>
    </row>
    <row r="30" spans="1:21">
      <c r="A30" s="360" t="s">
        <v>459</v>
      </c>
      <c r="B30" s="360"/>
      <c r="C30" s="360"/>
      <c r="D30" s="365" t="s">
        <v>460</v>
      </c>
      <c r="E30" s="361"/>
      <c r="F30" s="359">
        <v>0</v>
      </c>
      <c r="G30" s="359">
        <v>0</v>
      </c>
      <c r="H30" s="359">
        <v>0</v>
      </c>
      <c r="I30" s="359">
        <v>0</v>
      </c>
      <c r="J30" s="359">
        <v>0</v>
      </c>
      <c r="K30" s="359">
        <v>0</v>
      </c>
      <c r="L30" s="359">
        <v>0</v>
      </c>
      <c r="M30" s="359">
        <v>0</v>
      </c>
      <c r="N30" s="359">
        <v>0</v>
      </c>
      <c r="O30" s="359">
        <v>0</v>
      </c>
      <c r="P30" s="359">
        <v>0</v>
      </c>
      <c r="Q30" s="351"/>
      <c r="R30" s="352"/>
      <c r="S30" s="353"/>
      <c r="T30" s="354"/>
      <c r="U30" s="354"/>
    </row>
    <row r="31" spans="1:21">
      <c r="A31" s="360" t="s">
        <v>461</v>
      </c>
      <c r="B31" s="360"/>
      <c r="C31" s="360"/>
      <c r="D31" s="360" t="s">
        <v>462</v>
      </c>
      <c r="E31" s="361"/>
      <c r="F31" s="359">
        <v>228959</v>
      </c>
      <c r="G31" s="359">
        <v>259535</v>
      </c>
      <c r="H31" s="359">
        <v>323989.79081999999</v>
      </c>
      <c r="I31" s="359">
        <v>147956.26</v>
      </c>
      <c r="J31" s="359">
        <v>0</v>
      </c>
      <c r="K31" s="359">
        <v>0</v>
      </c>
      <c r="L31" s="359">
        <v>0</v>
      </c>
      <c r="M31" s="359">
        <v>0</v>
      </c>
      <c r="N31" s="359">
        <v>0</v>
      </c>
      <c r="O31" s="359">
        <v>0</v>
      </c>
      <c r="P31" s="359">
        <v>147956.26</v>
      </c>
      <c r="Q31" s="351"/>
      <c r="R31" s="352"/>
      <c r="S31" s="353"/>
      <c r="T31" s="354"/>
      <c r="U31" s="354"/>
    </row>
    <row r="32" spans="1:21">
      <c r="A32" s="360" t="s">
        <v>463</v>
      </c>
      <c r="B32" s="360"/>
      <c r="C32" s="360"/>
      <c r="D32" s="360" t="s">
        <v>464</v>
      </c>
      <c r="E32" s="361"/>
      <c r="F32" s="359">
        <v>0</v>
      </c>
      <c r="G32" s="359">
        <v>0</v>
      </c>
      <c r="H32" s="359">
        <v>0</v>
      </c>
      <c r="I32" s="359">
        <v>0</v>
      </c>
      <c r="J32" s="359">
        <v>0</v>
      </c>
      <c r="K32" s="359">
        <v>111</v>
      </c>
      <c r="L32" s="359"/>
      <c r="M32" s="359"/>
      <c r="N32" s="359">
        <v>111</v>
      </c>
      <c r="O32" s="359">
        <v>111</v>
      </c>
      <c r="P32" s="359">
        <v>111</v>
      </c>
      <c r="Q32" s="351"/>
      <c r="R32" s="352"/>
      <c r="S32" s="353"/>
      <c r="T32" s="354"/>
      <c r="U32" s="354"/>
    </row>
    <row r="33" spans="1:21">
      <c r="A33" s="355" t="s">
        <v>465</v>
      </c>
      <c r="B33" s="355"/>
      <c r="C33" s="355"/>
      <c r="D33" s="351" t="s">
        <v>466</v>
      </c>
      <c r="E33" s="351"/>
      <c r="F33" s="356">
        <v>441</v>
      </c>
      <c r="G33" s="356">
        <v>12814</v>
      </c>
      <c r="H33" s="356">
        <v>392</v>
      </c>
      <c r="I33" s="356">
        <v>0</v>
      </c>
      <c r="J33" s="356">
        <v>0</v>
      </c>
      <c r="K33" s="356">
        <v>0</v>
      </c>
      <c r="L33" s="356">
        <v>0</v>
      </c>
      <c r="M33" s="356">
        <v>0</v>
      </c>
      <c r="N33" s="356">
        <v>0</v>
      </c>
      <c r="O33" s="356">
        <v>0</v>
      </c>
      <c r="P33" s="356">
        <v>0</v>
      </c>
      <c r="Q33" s="351"/>
      <c r="R33" s="352"/>
      <c r="S33" s="353"/>
      <c r="T33" s="354"/>
      <c r="U33" s="354"/>
    </row>
    <row r="34" spans="1:21">
      <c r="A34" s="355"/>
      <c r="B34" s="355"/>
      <c r="C34" s="355"/>
      <c r="D34" s="351"/>
      <c r="E34" s="351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20"/>
      <c r="R34" s="352"/>
      <c r="T34" s="354"/>
      <c r="U34" s="354"/>
    </row>
    <row r="35" spans="1:21">
      <c r="A35" s="349">
        <v>3</v>
      </c>
      <c r="B35" s="347" t="s">
        <v>467</v>
      </c>
      <c r="C35" s="347"/>
      <c r="D35" s="347"/>
      <c r="E35" s="347"/>
      <c r="F35" s="350">
        <v>-454320.88933999999</v>
      </c>
      <c r="G35" s="350">
        <v>-314815.14554965403</v>
      </c>
      <c r="H35" s="350">
        <v>140542.49029322737</v>
      </c>
      <c r="I35" s="350">
        <v>182791.19084848394</v>
      </c>
      <c r="J35" s="350">
        <v>6528.4966887429709</v>
      </c>
      <c r="K35" s="350">
        <v>691.18786703484784</v>
      </c>
      <c r="L35" s="350">
        <v>2942</v>
      </c>
      <c r="M35" s="350">
        <v>-3506.2921208287889</v>
      </c>
      <c r="N35" s="350">
        <v>3713.3924349490298</v>
      </c>
      <c r="O35" s="350">
        <v>3713.3924349490298</v>
      </c>
      <c r="P35" s="350">
        <v>186504.58328343296</v>
      </c>
      <c r="Q35" s="351"/>
      <c r="R35" s="352"/>
      <c r="S35" s="353"/>
      <c r="T35" s="354"/>
      <c r="U35" s="354"/>
    </row>
    <row r="36" spans="1:21">
      <c r="A36" s="351"/>
      <c r="B36" s="351"/>
      <c r="C36" s="351"/>
      <c r="D36" s="351"/>
      <c r="E36" s="351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1"/>
      <c r="R36" s="352"/>
      <c r="S36" s="353"/>
      <c r="T36" s="354"/>
      <c r="U36" s="354"/>
    </row>
    <row r="37" spans="1:21">
      <c r="A37" s="349">
        <v>4</v>
      </c>
      <c r="B37" s="347" t="s">
        <v>468</v>
      </c>
      <c r="C37" s="347"/>
      <c r="D37" s="347"/>
      <c r="E37" s="347"/>
      <c r="F37" s="350">
        <v>87408.715450000003</v>
      </c>
      <c r="G37" s="350">
        <v>184540</v>
      </c>
      <c r="H37" s="350">
        <v>77635.869720000002</v>
      </c>
      <c r="I37" s="350">
        <v>141063.40706</v>
      </c>
      <c r="J37" s="350">
        <v>13980</v>
      </c>
      <c r="K37" s="350">
        <v>10046</v>
      </c>
      <c r="L37" s="350">
        <v>892</v>
      </c>
      <c r="M37" s="350">
        <v>970</v>
      </c>
      <c r="N37" s="350">
        <v>24996</v>
      </c>
      <c r="O37" s="350">
        <v>24996</v>
      </c>
      <c r="P37" s="350">
        <v>166059.40706</v>
      </c>
      <c r="Q37" s="351"/>
      <c r="R37" s="352"/>
      <c r="S37" s="353"/>
      <c r="T37" s="354"/>
      <c r="U37" s="354"/>
    </row>
    <row r="38" spans="1:21">
      <c r="A38" s="355">
        <v>4.0999999999999996</v>
      </c>
      <c r="B38" s="355"/>
      <c r="C38" s="351" t="s">
        <v>469</v>
      </c>
      <c r="D38" s="351"/>
      <c r="E38" s="351"/>
      <c r="F38" s="356">
        <v>38681.996090000001</v>
      </c>
      <c r="G38" s="356">
        <v>35614</v>
      </c>
      <c r="H38" s="356">
        <v>30113.209719999999</v>
      </c>
      <c r="I38" s="356">
        <v>22839.407059999998</v>
      </c>
      <c r="J38" s="356">
        <v>33</v>
      </c>
      <c r="K38" s="356">
        <v>708</v>
      </c>
      <c r="L38" s="356">
        <v>6</v>
      </c>
      <c r="M38" s="356">
        <v>32</v>
      </c>
      <c r="N38" s="356">
        <v>773</v>
      </c>
      <c r="O38" s="356">
        <v>773</v>
      </c>
      <c r="P38" s="356">
        <v>23612.407059999998</v>
      </c>
      <c r="Q38" s="351"/>
      <c r="R38" s="352"/>
      <c r="S38" s="353"/>
      <c r="T38" s="354"/>
      <c r="U38" s="354"/>
    </row>
    <row r="39" spans="1:21">
      <c r="A39" s="360">
        <v>4.2</v>
      </c>
      <c r="B39" s="360"/>
      <c r="C39" s="361" t="s">
        <v>470</v>
      </c>
      <c r="D39" s="361"/>
      <c r="E39" s="361"/>
      <c r="F39" s="359">
        <v>15970.719359999999</v>
      </c>
      <c r="G39" s="359">
        <v>34890</v>
      </c>
      <c r="H39" s="359">
        <v>23527.66</v>
      </c>
      <c r="I39" s="359">
        <v>13758</v>
      </c>
      <c r="J39" s="359">
        <v>22</v>
      </c>
      <c r="K39" s="359">
        <v>115</v>
      </c>
      <c r="L39" s="359">
        <v>412</v>
      </c>
      <c r="M39" s="359">
        <v>464</v>
      </c>
      <c r="N39" s="359">
        <v>601</v>
      </c>
      <c r="O39" s="359">
        <v>601</v>
      </c>
      <c r="P39" s="359">
        <v>14359</v>
      </c>
      <c r="Q39" s="351"/>
      <c r="R39" s="352"/>
      <c r="S39" s="353"/>
      <c r="T39" s="354"/>
      <c r="U39" s="354"/>
    </row>
    <row r="40" spans="1:21">
      <c r="A40" s="360">
        <v>4.3</v>
      </c>
      <c r="B40" s="360"/>
      <c r="C40" s="361" t="s">
        <v>471</v>
      </c>
      <c r="D40" s="361"/>
      <c r="E40" s="361"/>
      <c r="F40" s="359">
        <v>32756</v>
      </c>
      <c r="G40" s="359">
        <v>114036</v>
      </c>
      <c r="H40" s="359">
        <v>23995</v>
      </c>
      <c r="I40" s="359">
        <v>104466</v>
      </c>
      <c r="J40" s="359">
        <v>13925</v>
      </c>
      <c r="K40" s="359">
        <v>9223</v>
      </c>
      <c r="L40" s="359">
        <v>474</v>
      </c>
      <c r="M40" s="359">
        <v>474</v>
      </c>
      <c r="N40" s="359">
        <v>23622</v>
      </c>
      <c r="O40" s="359">
        <v>23622</v>
      </c>
      <c r="P40" s="359">
        <v>128088</v>
      </c>
      <c r="Q40" s="351"/>
      <c r="R40" s="352"/>
      <c r="S40" s="353"/>
      <c r="T40" s="354"/>
      <c r="U40" s="354"/>
    </row>
    <row r="41" spans="1:21">
      <c r="A41" s="355"/>
      <c r="B41" s="355"/>
      <c r="C41" s="355"/>
      <c r="D41" s="351"/>
      <c r="E41" s="351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1"/>
      <c r="R41" s="352"/>
      <c r="S41" s="353"/>
      <c r="T41" s="354"/>
      <c r="U41" s="354"/>
    </row>
    <row r="42" spans="1:21">
      <c r="A42" s="349">
        <v>5</v>
      </c>
      <c r="B42" s="347" t="s">
        <v>472</v>
      </c>
      <c r="C42" s="347"/>
      <c r="D42" s="347"/>
      <c r="E42" s="347"/>
      <c r="F42" s="350">
        <v>997580.68675999995</v>
      </c>
      <c r="G42" s="350">
        <v>1101293</v>
      </c>
      <c r="H42" s="350">
        <v>863663.45447</v>
      </c>
      <c r="I42" s="350">
        <v>367792.44828000001</v>
      </c>
      <c r="J42" s="350">
        <v>20172</v>
      </c>
      <c r="K42" s="350">
        <v>17503</v>
      </c>
      <c r="L42" s="350">
        <v>925</v>
      </c>
      <c r="M42" s="350">
        <v>1081</v>
      </c>
      <c r="N42" s="350">
        <v>38756</v>
      </c>
      <c r="O42" s="350">
        <v>38756</v>
      </c>
      <c r="P42" s="350">
        <v>406548.44828000001</v>
      </c>
      <c r="Q42" s="320"/>
      <c r="R42" s="352"/>
      <c r="S42" s="353"/>
      <c r="T42" s="354"/>
      <c r="U42" s="354"/>
    </row>
    <row r="43" spans="1:21">
      <c r="A43" s="355">
        <v>5.0999999999999996</v>
      </c>
      <c r="B43" s="355"/>
      <c r="C43" s="347" t="s">
        <v>473</v>
      </c>
      <c r="D43" s="347"/>
      <c r="E43" s="347"/>
      <c r="F43" s="350">
        <v>630115.02675999992</v>
      </c>
      <c r="G43" s="350">
        <v>700995</v>
      </c>
      <c r="H43" s="350">
        <v>744918.45447</v>
      </c>
      <c r="I43" s="350">
        <v>367792.44828000001</v>
      </c>
      <c r="J43" s="350">
        <v>20172</v>
      </c>
      <c r="K43" s="350">
        <v>17503</v>
      </c>
      <c r="L43" s="350">
        <v>925</v>
      </c>
      <c r="M43" s="350">
        <v>1081</v>
      </c>
      <c r="N43" s="350">
        <v>38756</v>
      </c>
      <c r="O43" s="350">
        <v>38756</v>
      </c>
      <c r="P43" s="350">
        <v>406548.44828000001</v>
      </c>
      <c r="Q43" s="320"/>
      <c r="R43" s="352"/>
      <c r="S43" s="353"/>
      <c r="T43" s="354"/>
      <c r="U43" s="354"/>
    </row>
    <row r="44" spans="1:21">
      <c r="A44" s="355" t="s">
        <v>474</v>
      </c>
      <c r="B44" s="355"/>
      <c r="C44" s="355"/>
      <c r="D44" s="351" t="s">
        <v>475</v>
      </c>
      <c r="E44" s="351"/>
      <c r="F44" s="356">
        <v>341102.95961999998</v>
      </c>
      <c r="G44" s="356">
        <v>366310</v>
      </c>
      <c r="H44" s="356">
        <v>407072.73151999997</v>
      </c>
      <c r="I44" s="356">
        <v>199986.44344</v>
      </c>
      <c r="J44" s="356">
        <v>405</v>
      </c>
      <c r="K44" s="356">
        <v>11800</v>
      </c>
      <c r="L44" s="356">
        <v>270</v>
      </c>
      <c r="M44" s="356">
        <v>271</v>
      </c>
      <c r="N44" s="356">
        <v>12476</v>
      </c>
      <c r="O44" s="356">
        <v>12476</v>
      </c>
      <c r="P44" s="356">
        <v>212462.44344</v>
      </c>
      <c r="Q44" s="351"/>
      <c r="R44" s="352"/>
      <c r="S44" s="353"/>
      <c r="T44" s="354"/>
      <c r="U44" s="354"/>
    </row>
    <row r="45" spans="1:21">
      <c r="A45" s="355" t="s">
        <v>476</v>
      </c>
      <c r="B45" s="355"/>
      <c r="C45" s="355"/>
      <c r="D45" s="351" t="s">
        <v>477</v>
      </c>
      <c r="E45" s="351"/>
      <c r="F45" s="356">
        <v>120850.04652</v>
      </c>
      <c r="G45" s="356">
        <v>163485</v>
      </c>
      <c r="H45" s="356">
        <v>201973.33198000002</v>
      </c>
      <c r="I45" s="356">
        <v>90840.418319999997</v>
      </c>
      <c r="J45" s="356">
        <v>882</v>
      </c>
      <c r="K45" s="356">
        <v>4830</v>
      </c>
      <c r="L45" s="356">
        <v>655</v>
      </c>
      <c r="M45" s="356">
        <v>678</v>
      </c>
      <c r="N45" s="356">
        <v>6390</v>
      </c>
      <c r="O45" s="356">
        <v>6390</v>
      </c>
      <c r="P45" s="356">
        <v>97230.418319999997</v>
      </c>
      <c r="Q45" s="351"/>
      <c r="R45" s="352"/>
      <c r="S45" s="353"/>
      <c r="T45" s="354"/>
      <c r="U45" s="354"/>
    </row>
    <row r="46" spans="1:21">
      <c r="A46" s="360" t="s">
        <v>478</v>
      </c>
      <c r="B46" s="360"/>
      <c r="C46" s="360"/>
      <c r="D46" s="361" t="s">
        <v>479</v>
      </c>
      <c r="E46" s="361"/>
      <c r="F46" s="359">
        <v>12802.292799999999</v>
      </c>
      <c r="G46" s="359">
        <v>15618</v>
      </c>
      <c r="H46" s="359">
        <v>17520.04391</v>
      </c>
      <c r="I46" s="359">
        <v>7843.4684999999999</v>
      </c>
      <c r="J46" s="359">
        <v>98</v>
      </c>
      <c r="K46" s="359">
        <v>361</v>
      </c>
      <c r="L46" s="359">
        <v>0</v>
      </c>
      <c r="M46" s="359">
        <v>108</v>
      </c>
      <c r="N46" s="359">
        <v>567</v>
      </c>
      <c r="O46" s="359">
        <v>567</v>
      </c>
      <c r="P46" s="359">
        <v>8410.468499999999</v>
      </c>
      <c r="Q46" s="351"/>
      <c r="R46" s="352"/>
      <c r="S46" s="353"/>
      <c r="T46" s="354"/>
      <c r="U46" s="354"/>
    </row>
    <row r="47" spans="1:21">
      <c r="A47" s="355" t="s">
        <v>480</v>
      </c>
      <c r="B47" s="355"/>
      <c r="C47" s="355"/>
      <c r="D47" s="351" t="s">
        <v>481</v>
      </c>
      <c r="E47" s="351"/>
      <c r="F47" s="356">
        <v>19816.72782</v>
      </c>
      <c r="G47" s="356">
        <v>25381</v>
      </c>
      <c r="H47" s="356">
        <v>25402.34706</v>
      </c>
      <c r="I47" s="356">
        <v>11879.11802</v>
      </c>
      <c r="J47" s="356">
        <v>121</v>
      </c>
      <c r="K47" s="356">
        <v>512</v>
      </c>
      <c r="L47" s="356">
        <v>0</v>
      </c>
      <c r="M47" s="356">
        <v>24</v>
      </c>
      <c r="N47" s="356">
        <v>657</v>
      </c>
      <c r="O47" s="356">
        <v>657</v>
      </c>
      <c r="P47" s="356">
        <v>12536.11802</v>
      </c>
      <c r="Q47" s="351"/>
      <c r="R47" s="352"/>
      <c r="S47" s="353"/>
      <c r="T47" s="354"/>
      <c r="U47" s="354"/>
    </row>
    <row r="48" spans="1:21">
      <c r="A48" s="355" t="s">
        <v>482</v>
      </c>
      <c r="B48" s="355"/>
      <c r="C48" s="355"/>
      <c r="D48" s="351" t="s">
        <v>483</v>
      </c>
      <c r="E48" s="351"/>
      <c r="F48" s="356">
        <v>79069</v>
      </c>
      <c r="G48" s="356">
        <v>68011</v>
      </c>
      <c r="H48" s="356">
        <v>70480</v>
      </c>
      <c r="I48" s="356">
        <v>22896</v>
      </c>
      <c r="J48" s="356">
        <v>18666</v>
      </c>
      <c r="K48" s="356">
        <v>0</v>
      </c>
      <c r="L48" s="356">
        <v>0</v>
      </c>
      <c r="M48" s="356">
        <v>0</v>
      </c>
      <c r="N48" s="356">
        <v>18666</v>
      </c>
      <c r="O48" s="356">
        <v>18666</v>
      </c>
      <c r="P48" s="356">
        <v>41562</v>
      </c>
      <c r="Q48" s="351"/>
      <c r="R48" s="352"/>
      <c r="S48" s="353"/>
      <c r="T48" s="354"/>
      <c r="U48" s="354"/>
    </row>
    <row r="49" spans="1:25">
      <c r="A49" s="360" t="s">
        <v>484</v>
      </c>
      <c r="B49" s="360"/>
      <c r="C49" s="360"/>
      <c r="D49" s="361" t="s">
        <v>485</v>
      </c>
      <c r="E49" s="361"/>
      <c r="F49" s="359">
        <v>56474</v>
      </c>
      <c r="G49" s="359">
        <v>62190</v>
      </c>
      <c r="H49" s="359">
        <v>22470</v>
      </c>
      <c r="I49" s="359">
        <v>34347</v>
      </c>
      <c r="J49" s="359">
        <v>0</v>
      </c>
      <c r="K49" s="359">
        <v>0</v>
      </c>
      <c r="L49" s="359">
        <v>0</v>
      </c>
      <c r="M49" s="359">
        <v>0</v>
      </c>
      <c r="N49" s="359">
        <v>0</v>
      </c>
      <c r="O49" s="359">
        <v>0</v>
      </c>
      <c r="P49" s="359">
        <v>34347</v>
      </c>
      <c r="Q49" s="351"/>
      <c r="R49" s="352"/>
      <c r="S49" s="353"/>
      <c r="T49" s="354"/>
      <c r="U49" s="354"/>
    </row>
    <row r="50" spans="1:25">
      <c r="A50" s="355">
        <v>5.2</v>
      </c>
      <c r="B50" s="366" t="s">
        <v>486</v>
      </c>
      <c r="C50" s="366"/>
      <c r="D50" s="366"/>
      <c r="E50" s="366"/>
      <c r="F50" s="350">
        <v>367465.66</v>
      </c>
      <c r="G50" s="350">
        <v>400298</v>
      </c>
      <c r="H50" s="350">
        <v>118745</v>
      </c>
      <c r="I50" s="350">
        <v>0</v>
      </c>
      <c r="J50" s="350">
        <v>0</v>
      </c>
      <c r="K50" s="350">
        <v>0</v>
      </c>
      <c r="L50" s="350">
        <v>0</v>
      </c>
      <c r="M50" s="350">
        <v>0</v>
      </c>
      <c r="N50" s="350">
        <v>0</v>
      </c>
      <c r="O50" s="350">
        <v>0</v>
      </c>
      <c r="P50" s="350">
        <v>0</v>
      </c>
      <c r="Q50" s="351"/>
      <c r="R50" s="352"/>
      <c r="S50" s="353"/>
      <c r="T50" s="354"/>
      <c r="U50" s="354"/>
    </row>
    <row r="51" spans="1:25">
      <c r="A51" s="349"/>
      <c r="B51" s="349"/>
      <c r="C51" s="349"/>
      <c r="D51" s="347"/>
      <c r="E51" s="347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1"/>
      <c r="R51" s="352"/>
      <c r="S51" s="353"/>
      <c r="T51" s="354"/>
      <c r="U51" s="354"/>
    </row>
    <row r="52" spans="1:25" ht="15.75" thickBot="1">
      <c r="A52" s="349">
        <v>6</v>
      </c>
      <c r="B52" s="347" t="s">
        <v>487</v>
      </c>
      <c r="C52" s="347"/>
      <c r="D52" s="347"/>
      <c r="E52" s="347"/>
      <c r="F52" s="367">
        <v>-910171.97130999994</v>
      </c>
      <c r="G52" s="367">
        <v>-916753</v>
      </c>
      <c r="H52" s="367">
        <v>-786027.58475000004</v>
      </c>
      <c r="I52" s="367">
        <v>-226729.04122000001</v>
      </c>
      <c r="J52" s="367">
        <v>-6192</v>
      </c>
      <c r="K52" s="367">
        <v>-7457</v>
      </c>
      <c r="L52" s="367">
        <v>-33</v>
      </c>
      <c r="M52" s="367">
        <v>-111</v>
      </c>
      <c r="N52" s="367">
        <v>-13760</v>
      </c>
      <c r="O52" s="367">
        <v>-13760</v>
      </c>
      <c r="P52" s="367">
        <v>-240489.04122000001</v>
      </c>
      <c r="Q52" s="351"/>
      <c r="R52" s="352"/>
      <c r="S52" s="353"/>
      <c r="T52" s="354"/>
      <c r="U52" s="354"/>
    </row>
    <row r="53" spans="1:25" ht="15.75" thickBot="1">
      <c r="A53" s="368">
        <v>7</v>
      </c>
      <c r="B53" s="369" t="s">
        <v>488</v>
      </c>
      <c r="C53" s="369"/>
      <c r="D53" s="369"/>
      <c r="E53" s="370"/>
      <c r="F53" s="371">
        <v>-1364492.8606499999</v>
      </c>
      <c r="G53" s="371">
        <v>-1231568.145549654</v>
      </c>
      <c r="H53" s="371">
        <v>-645485.09445677267</v>
      </c>
      <c r="I53" s="371">
        <v>-43937.850371516077</v>
      </c>
      <c r="J53" s="371">
        <v>336.49668874297095</v>
      </c>
      <c r="K53" s="371">
        <v>-6765.8121329651522</v>
      </c>
      <c r="L53" s="371">
        <v>2909</v>
      </c>
      <c r="M53" s="371">
        <v>-3617.2921208287889</v>
      </c>
      <c r="N53" s="372">
        <v>-10046.60756505097</v>
      </c>
      <c r="O53" s="372">
        <v>-10046.60756505097</v>
      </c>
      <c r="P53" s="372">
        <v>-53984.457936567051</v>
      </c>
      <c r="Q53" s="351"/>
      <c r="R53" s="352"/>
      <c r="S53" s="353"/>
      <c r="T53" s="354"/>
      <c r="U53" s="354"/>
    </row>
    <row r="54" spans="1:25" ht="16.5" customHeight="1">
      <c r="A54" s="323" t="s">
        <v>489</v>
      </c>
      <c r="F54" s="373"/>
      <c r="G54" s="373"/>
      <c r="H54" s="373"/>
      <c r="I54" s="373"/>
      <c r="J54" s="374"/>
      <c r="K54" s="319"/>
      <c r="L54" s="323"/>
      <c r="M54" s="375"/>
      <c r="N54" s="373"/>
      <c r="O54" s="373"/>
      <c r="P54" s="373"/>
      <c r="Q54" s="376"/>
      <c r="R54" s="352"/>
      <c r="S54" s="376"/>
      <c r="T54" s="374"/>
      <c r="U54" s="376"/>
      <c r="V54" s="374"/>
      <c r="W54" s="374"/>
      <c r="X54" s="374"/>
      <c r="Y54" s="377"/>
    </row>
    <row r="55" spans="1:25" ht="16.5" customHeight="1">
      <c r="A55" s="323" t="s">
        <v>490</v>
      </c>
      <c r="F55" s="373"/>
      <c r="G55" s="373"/>
      <c r="H55" s="373"/>
      <c r="I55" s="373"/>
      <c r="J55" s="374"/>
      <c r="K55" s="319"/>
      <c r="L55" s="323"/>
      <c r="M55" s="375"/>
      <c r="N55" s="373"/>
      <c r="O55" s="373"/>
      <c r="P55" s="373"/>
      <c r="Q55" s="376"/>
      <c r="R55" s="352"/>
      <c r="S55" s="376"/>
      <c r="T55" s="374"/>
      <c r="U55" s="376"/>
      <c r="V55" s="374"/>
      <c r="W55" s="374"/>
      <c r="X55" s="374"/>
      <c r="Y55" s="377"/>
    </row>
    <row r="56" spans="1:25" ht="16.5" customHeight="1">
      <c r="A56" s="323" t="s">
        <v>491</v>
      </c>
      <c r="F56" s="373"/>
      <c r="G56" s="373"/>
      <c r="H56" s="373"/>
      <c r="I56" s="373"/>
      <c r="J56" s="374"/>
      <c r="K56" s="319"/>
      <c r="L56" s="323"/>
      <c r="M56" s="375"/>
      <c r="N56" s="373"/>
      <c r="O56" s="373"/>
      <c r="P56" s="373"/>
      <c r="Q56" s="376"/>
      <c r="R56" s="352"/>
      <c r="S56" s="376"/>
      <c r="T56" s="374"/>
      <c r="U56" s="376"/>
      <c r="V56" s="374"/>
      <c r="W56" s="374"/>
      <c r="X56" s="374"/>
      <c r="Y56" s="377"/>
    </row>
    <row r="57" spans="1:25" ht="16.5" customHeight="1">
      <c r="A57" s="323" t="s">
        <v>492</v>
      </c>
      <c r="F57" s="373"/>
      <c r="G57" s="373"/>
      <c r="H57" s="373"/>
      <c r="I57" s="373"/>
      <c r="J57" s="374"/>
      <c r="K57" s="319"/>
      <c r="L57" s="323"/>
      <c r="M57" s="375"/>
      <c r="N57" s="373"/>
      <c r="O57" s="373"/>
      <c r="P57" s="373"/>
      <c r="Q57" s="376"/>
      <c r="R57" s="352"/>
      <c r="S57" s="376"/>
      <c r="T57" s="374"/>
      <c r="U57" s="376"/>
      <c r="V57" s="374"/>
      <c r="W57" s="374"/>
      <c r="X57" s="374"/>
      <c r="Y57" s="377"/>
    </row>
    <row r="58" spans="1:25" ht="16.5" customHeight="1">
      <c r="A58" s="323" t="s">
        <v>493</v>
      </c>
      <c r="F58" s="373"/>
      <c r="G58" s="373"/>
      <c r="H58" s="373"/>
      <c r="I58" s="373"/>
      <c r="J58" s="374"/>
      <c r="K58" s="319"/>
      <c r="L58" s="323"/>
      <c r="M58" s="375"/>
      <c r="N58" s="373"/>
      <c r="O58" s="373"/>
      <c r="P58" s="373"/>
      <c r="Q58" s="376"/>
      <c r="R58" s="352"/>
      <c r="S58" s="376"/>
      <c r="T58" s="374"/>
      <c r="U58" s="376"/>
      <c r="V58" s="374"/>
      <c r="W58" s="374"/>
      <c r="X58" s="374"/>
      <c r="Y58" s="377"/>
    </row>
    <row r="59" spans="1:25" ht="16.5" hidden="1" customHeight="1">
      <c r="F59" s="373"/>
      <c r="G59" s="373"/>
      <c r="H59" s="373"/>
      <c r="I59" s="373"/>
      <c r="J59" s="374"/>
      <c r="K59" s="319"/>
      <c r="L59" s="323"/>
      <c r="M59" s="375"/>
      <c r="N59" s="373"/>
      <c r="O59" s="373"/>
      <c r="P59" s="373"/>
      <c r="Q59" s="376"/>
      <c r="R59" s="376"/>
      <c r="S59" s="376"/>
      <c r="T59" s="374"/>
      <c r="U59" s="376"/>
      <c r="V59" s="374"/>
      <c r="W59" s="374"/>
      <c r="X59" s="374"/>
      <c r="Y59" s="377"/>
    </row>
    <row r="60" spans="1:25" ht="14.25" customHeight="1">
      <c r="A60" s="378" t="s">
        <v>494</v>
      </c>
      <c r="B60" s="378"/>
      <c r="C60" s="378"/>
      <c r="D60" s="378"/>
      <c r="E60" s="378"/>
      <c r="F60" s="379"/>
      <c r="G60" s="379"/>
      <c r="H60" s="379"/>
      <c r="I60" s="379"/>
      <c r="J60" s="374"/>
      <c r="K60" s="378"/>
      <c r="L60" s="378"/>
      <c r="M60" s="380"/>
      <c r="N60" s="379"/>
      <c r="O60" s="379"/>
      <c r="P60" s="379"/>
      <c r="Q60" s="376"/>
      <c r="R60" s="376"/>
      <c r="S60" s="376"/>
      <c r="T60" s="374"/>
      <c r="U60" s="376"/>
      <c r="V60" s="374"/>
      <c r="W60" s="374"/>
      <c r="X60" s="374"/>
      <c r="Y60" s="377"/>
    </row>
    <row r="61" spans="1:25" ht="14.25" customHeight="1">
      <c r="A61" s="376"/>
      <c r="B61" s="376"/>
      <c r="C61" s="376"/>
      <c r="D61" s="379"/>
      <c r="E61" s="379"/>
      <c r="F61" s="379"/>
      <c r="G61" s="379"/>
      <c r="H61" s="379"/>
      <c r="I61" s="379"/>
      <c r="J61" s="374"/>
      <c r="K61" s="347"/>
      <c r="L61" s="376"/>
      <c r="M61" s="380"/>
      <c r="N61" s="379"/>
      <c r="O61" s="379"/>
      <c r="P61" s="379"/>
      <c r="Q61" s="376"/>
      <c r="R61" s="376"/>
      <c r="S61" s="376"/>
      <c r="T61" s="374"/>
      <c r="U61" s="376"/>
      <c r="V61" s="381"/>
      <c r="W61" s="381"/>
      <c r="X61" s="381"/>
      <c r="Y61" s="377"/>
    </row>
    <row r="62" spans="1:25" ht="14.25" customHeight="1">
      <c r="A62" s="382"/>
      <c r="B62" s="376"/>
      <c r="C62" s="376"/>
      <c r="D62" s="379"/>
      <c r="E62" s="383"/>
      <c r="F62" s="379"/>
      <c r="G62" s="379"/>
      <c r="H62" s="379"/>
      <c r="I62" s="379"/>
      <c r="J62" s="384"/>
      <c r="K62" s="385"/>
      <c r="L62" s="376"/>
      <c r="M62" s="380"/>
      <c r="N62" s="379"/>
      <c r="O62" s="379"/>
      <c r="P62" s="379"/>
      <c r="Q62" s="376"/>
      <c r="R62" s="376"/>
      <c r="S62" s="376"/>
      <c r="T62" s="384"/>
      <c r="U62" s="376"/>
      <c r="V62" s="381"/>
      <c r="W62" s="381"/>
      <c r="X62" s="381"/>
      <c r="Y62" s="386"/>
    </row>
    <row r="63" spans="1:25" ht="14.25" customHeight="1">
      <c r="D63" s="387"/>
      <c r="E63" s="383"/>
      <c r="F63" s="379"/>
      <c r="G63" s="379"/>
      <c r="H63" s="379"/>
      <c r="I63" s="379"/>
      <c r="J63" s="384"/>
      <c r="K63" s="319"/>
      <c r="L63" s="323"/>
      <c r="M63" s="380"/>
      <c r="N63" s="379"/>
      <c r="O63" s="379"/>
      <c r="P63" s="379"/>
      <c r="T63" s="384"/>
      <c r="V63" s="381"/>
      <c r="W63" s="381"/>
      <c r="X63" s="381"/>
      <c r="Y63" s="388"/>
    </row>
    <row r="64" spans="1:25" ht="14.25" customHeight="1">
      <c r="D64" s="379"/>
      <c r="E64" s="383"/>
      <c r="F64" s="379"/>
      <c r="G64" s="379"/>
      <c r="H64" s="379"/>
      <c r="I64" s="379"/>
      <c r="J64" s="384"/>
      <c r="K64" s="319"/>
      <c r="L64" s="323"/>
      <c r="M64" s="380"/>
      <c r="N64" s="379"/>
      <c r="O64" s="379"/>
      <c r="P64" s="379"/>
      <c r="T64" s="384"/>
      <c r="V64" s="381"/>
      <c r="W64" s="381"/>
      <c r="X64" s="381"/>
      <c r="Y64" s="389"/>
    </row>
    <row r="65" spans="4:25" ht="14.25" customHeight="1">
      <c r="D65" s="379"/>
      <c r="E65" s="383"/>
      <c r="F65" s="379"/>
      <c r="G65" s="379"/>
      <c r="H65" s="379"/>
      <c r="I65" s="379"/>
      <c r="J65" s="390"/>
      <c r="K65" s="319"/>
      <c r="L65" s="323"/>
      <c r="M65" s="380"/>
      <c r="N65" s="379"/>
      <c r="O65" s="379"/>
      <c r="P65" s="379"/>
      <c r="T65" s="390"/>
      <c r="V65" s="391"/>
      <c r="W65" s="391"/>
      <c r="X65" s="391"/>
      <c r="Y65" s="389"/>
    </row>
    <row r="66" spans="4:25" ht="15.75">
      <c r="D66" s="387"/>
      <c r="E66" s="383"/>
      <c r="F66" s="379"/>
      <c r="G66" s="379"/>
      <c r="H66" s="379"/>
      <c r="I66" s="379"/>
      <c r="K66" s="319"/>
      <c r="L66" s="323"/>
      <c r="M66" s="380"/>
      <c r="N66" s="379"/>
      <c r="O66" s="379"/>
      <c r="P66" s="379"/>
      <c r="T66" s="319"/>
      <c r="Y66" s="389"/>
    </row>
    <row r="67" spans="4:25" ht="15.75">
      <c r="E67" s="383"/>
      <c r="F67" s="379"/>
      <c r="G67" s="379"/>
      <c r="H67" s="379"/>
      <c r="I67" s="379"/>
      <c r="J67" s="384"/>
      <c r="K67" s="319"/>
      <c r="L67" s="323"/>
      <c r="M67" s="380"/>
      <c r="N67" s="379"/>
      <c r="O67" s="379"/>
      <c r="P67" s="379"/>
      <c r="T67" s="384"/>
      <c r="V67" s="381"/>
      <c r="W67" s="381"/>
      <c r="X67" s="381"/>
      <c r="Y67" s="389"/>
    </row>
    <row r="68" spans="4:25" ht="15.75">
      <c r="E68" s="392"/>
      <c r="F68" s="379"/>
      <c r="G68" s="379"/>
      <c r="H68" s="379"/>
      <c r="I68" s="379"/>
      <c r="J68" s="384"/>
      <c r="K68" s="319"/>
      <c r="L68" s="323"/>
      <c r="M68" s="380"/>
      <c r="N68" s="379"/>
      <c r="O68" s="379"/>
      <c r="P68" s="379"/>
      <c r="T68" s="384"/>
      <c r="V68" s="381"/>
      <c r="W68" s="381"/>
      <c r="X68" s="381"/>
      <c r="Y68" s="389"/>
    </row>
    <row r="69" spans="4:25">
      <c r="D69" s="379"/>
      <c r="E69" s="393"/>
      <c r="F69" s="379"/>
      <c r="G69" s="379"/>
      <c r="H69" s="379"/>
      <c r="I69" s="379"/>
      <c r="J69" s="384"/>
      <c r="K69" s="319"/>
      <c r="L69" s="323"/>
      <c r="M69" s="380"/>
      <c r="N69" s="379"/>
      <c r="O69" s="379"/>
      <c r="P69" s="379"/>
      <c r="T69" s="384"/>
      <c r="V69" s="381"/>
      <c r="W69" s="381"/>
      <c r="X69" s="381"/>
      <c r="Y69" s="389"/>
    </row>
    <row r="70" spans="4:25" ht="13.5" customHeight="1">
      <c r="D70" s="379"/>
      <c r="E70" s="379"/>
      <c r="F70" s="379"/>
      <c r="G70" s="379"/>
      <c r="H70" s="379"/>
      <c r="I70" s="379"/>
      <c r="K70" s="319"/>
      <c r="L70" s="323"/>
      <c r="M70" s="380"/>
      <c r="N70" s="379"/>
      <c r="O70" s="379"/>
      <c r="P70" s="379"/>
      <c r="T70" s="319"/>
      <c r="Y70" s="389"/>
    </row>
    <row r="71" spans="4:25" ht="13.5" customHeight="1">
      <c r="D71" s="379"/>
      <c r="E71" s="379"/>
      <c r="F71" s="379"/>
      <c r="G71" s="379"/>
      <c r="H71" s="379"/>
      <c r="I71" s="379"/>
      <c r="K71" s="319"/>
      <c r="L71" s="323"/>
      <c r="M71" s="380"/>
      <c r="N71" s="379"/>
      <c r="O71" s="379"/>
      <c r="P71" s="379"/>
      <c r="T71" s="319"/>
      <c r="Y71" s="389"/>
    </row>
    <row r="72" spans="4:25">
      <c r="D72" s="379"/>
      <c r="E72" s="393"/>
      <c r="F72" s="379"/>
      <c r="G72" s="379"/>
      <c r="H72" s="379"/>
      <c r="I72" s="379"/>
      <c r="K72" s="319"/>
      <c r="L72" s="323"/>
      <c r="M72" s="380"/>
      <c r="N72" s="379"/>
      <c r="O72" s="379"/>
      <c r="P72" s="379"/>
      <c r="T72" s="319"/>
      <c r="Y72" s="389"/>
    </row>
    <row r="73" spans="4:25">
      <c r="D73" s="379"/>
      <c r="E73" s="393"/>
      <c r="F73" s="379"/>
      <c r="G73" s="379"/>
      <c r="H73" s="379"/>
      <c r="I73" s="379"/>
      <c r="K73" s="319"/>
      <c r="L73" s="323"/>
      <c r="M73" s="380"/>
      <c r="N73" s="379"/>
      <c r="O73" s="379"/>
      <c r="P73" s="379"/>
      <c r="T73" s="319"/>
      <c r="Y73" s="394"/>
    </row>
    <row r="74" spans="4:25">
      <c r="D74" s="379"/>
      <c r="E74" s="393"/>
      <c r="F74" s="379"/>
      <c r="G74" s="379"/>
      <c r="H74" s="379"/>
      <c r="I74" s="379"/>
      <c r="K74" s="319"/>
      <c r="L74" s="323"/>
      <c r="M74" s="380"/>
      <c r="N74" s="379"/>
      <c r="O74" s="379"/>
      <c r="P74" s="379"/>
      <c r="T74" s="319"/>
      <c r="Y74" s="394"/>
    </row>
    <row r="75" spans="4:25">
      <c r="K75" s="319"/>
      <c r="L75" s="323"/>
      <c r="M75" s="395"/>
      <c r="N75" s="318"/>
      <c r="O75" s="318"/>
      <c r="P75" s="318"/>
      <c r="T75" s="319"/>
      <c r="Y75" s="394"/>
    </row>
    <row r="76" spans="4:25">
      <c r="K76" s="319"/>
      <c r="L76" s="323"/>
      <c r="M76" s="395"/>
      <c r="N76" s="318"/>
      <c r="O76" s="318"/>
      <c r="P76" s="318"/>
      <c r="T76" s="319"/>
      <c r="Y76" s="394"/>
    </row>
    <row r="77" spans="4:25">
      <c r="K77" s="319"/>
      <c r="L77" s="323"/>
      <c r="M77" s="395"/>
      <c r="N77" s="318"/>
      <c r="O77" s="318"/>
      <c r="P77" s="318"/>
      <c r="T77" s="319"/>
      <c r="Y77" s="394"/>
    </row>
    <row r="78" spans="4:25" ht="20.25" customHeight="1">
      <c r="K78" s="319"/>
      <c r="L78" s="323"/>
      <c r="M78" s="395"/>
      <c r="N78" s="318"/>
      <c r="O78" s="318"/>
      <c r="P78" s="318"/>
      <c r="T78" s="319"/>
      <c r="Y78" s="394"/>
    </row>
    <row r="79" spans="4:25">
      <c r="K79" s="319"/>
      <c r="L79" s="323"/>
      <c r="M79" s="395"/>
      <c r="N79" s="318"/>
      <c r="O79" s="318"/>
      <c r="P79" s="318"/>
      <c r="T79" s="319"/>
      <c r="Y79" s="394"/>
    </row>
    <row r="80" spans="4:25">
      <c r="K80" s="319"/>
      <c r="L80" s="323"/>
      <c r="M80" s="395"/>
      <c r="N80" s="318"/>
      <c r="O80" s="318"/>
      <c r="P80" s="318"/>
      <c r="T80" s="319"/>
      <c r="Y80" s="394"/>
    </row>
    <row r="81" spans="11:25">
      <c r="K81" s="319"/>
      <c r="L81" s="323"/>
      <c r="M81" s="395"/>
      <c r="N81" s="318"/>
      <c r="O81" s="318"/>
      <c r="P81" s="318"/>
      <c r="T81" s="319"/>
      <c r="Y81" s="394"/>
    </row>
    <row r="82" spans="11:25">
      <c r="K82" s="319"/>
      <c r="L82" s="323"/>
      <c r="M82" s="395"/>
      <c r="N82" s="318"/>
      <c r="O82" s="318"/>
      <c r="P82" s="318"/>
      <c r="T82" s="319"/>
      <c r="Y82" s="394"/>
    </row>
    <row r="83" spans="11:25">
      <c r="K83" s="319"/>
      <c r="L83" s="323"/>
      <c r="M83" s="395"/>
      <c r="N83" s="318"/>
      <c r="O83" s="318"/>
      <c r="P83" s="318"/>
      <c r="T83" s="319"/>
      <c r="Y83" s="394"/>
    </row>
    <row r="84" spans="11:25">
      <c r="K84" s="319"/>
      <c r="L84" s="323"/>
      <c r="M84" s="395"/>
      <c r="N84" s="318"/>
      <c r="O84" s="318"/>
      <c r="P84" s="318"/>
      <c r="T84" s="319"/>
      <c r="Y84" s="394"/>
    </row>
    <row r="85" spans="11:25">
      <c r="N85" s="351"/>
      <c r="O85" s="351"/>
    </row>
    <row r="86" spans="11:25">
      <c r="N86" s="351"/>
      <c r="O86" s="351"/>
    </row>
    <row r="87" spans="11:25">
      <c r="N87" s="351"/>
      <c r="O87" s="351"/>
    </row>
    <row r="88" spans="11:25">
      <c r="N88" s="351"/>
      <c r="O88" s="351"/>
    </row>
    <row r="89" spans="11:25">
      <c r="N89" s="351"/>
      <c r="O89" s="351"/>
    </row>
    <row r="90" spans="11:25">
      <c r="N90" s="351"/>
      <c r="O90" s="351"/>
    </row>
    <row r="91" spans="11:25">
      <c r="N91" s="351"/>
      <c r="O91" s="351"/>
    </row>
    <row r="92" spans="11:25">
      <c r="N92" s="351"/>
      <c r="O92" s="351"/>
    </row>
    <row r="93" spans="11:25">
      <c r="N93" s="351"/>
      <c r="O93" s="351"/>
    </row>
    <row r="94" spans="11:25">
      <c r="N94" s="351"/>
      <c r="O94" s="351"/>
    </row>
    <row r="95" spans="11:25">
      <c r="N95" s="351"/>
      <c r="O95" s="351"/>
    </row>
    <row r="96" spans="11:25">
      <c r="N96" s="351"/>
      <c r="O96" s="351"/>
    </row>
    <row r="97" spans="14:15">
      <c r="N97" s="351"/>
      <c r="O97" s="351"/>
    </row>
    <row r="98" spans="14:15">
      <c r="N98" s="351"/>
      <c r="O98" s="351"/>
    </row>
    <row r="99" spans="14:15">
      <c r="N99" s="351"/>
      <c r="O99" s="351"/>
    </row>
    <row r="100" spans="14:15">
      <c r="N100" s="351"/>
      <c r="O100" s="351"/>
    </row>
    <row r="101" spans="14:15">
      <c r="N101" s="351"/>
      <c r="O101" s="351"/>
    </row>
    <row r="102" spans="14:15">
      <c r="N102" s="351"/>
      <c r="O102" s="351"/>
    </row>
    <row r="103" spans="14:15">
      <c r="N103" s="351"/>
      <c r="O103" s="351"/>
    </row>
    <row r="104" spans="14:15">
      <c r="N104" s="351"/>
      <c r="O104" s="351"/>
    </row>
    <row r="105" spans="14:15">
      <c r="N105" s="351"/>
      <c r="O105" s="351"/>
    </row>
    <row r="106" spans="14:15">
      <c r="N106" s="351"/>
      <c r="O106" s="351"/>
    </row>
    <row r="107" spans="14:15">
      <c r="N107" s="351"/>
      <c r="O107" s="351"/>
    </row>
    <row r="108" spans="14:15">
      <c r="N108" s="351"/>
      <c r="O108" s="351"/>
    </row>
    <row r="109" spans="14:15">
      <c r="N109" s="351"/>
      <c r="O109" s="351"/>
    </row>
    <row r="110" spans="14:15">
      <c r="N110" s="351"/>
      <c r="O110" s="351"/>
    </row>
    <row r="111" spans="14:15">
      <c r="N111" s="351"/>
      <c r="O111" s="351"/>
    </row>
    <row r="112" spans="14:15">
      <c r="N112" s="351"/>
      <c r="O112" s="351"/>
    </row>
    <row r="113" spans="14:15">
      <c r="N113" s="351"/>
      <c r="O113" s="351"/>
    </row>
    <row r="114" spans="14:15">
      <c r="N114" s="351"/>
      <c r="O114" s="351"/>
    </row>
    <row r="115" spans="14:15">
      <c r="N115" s="351"/>
      <c r="O115" s="351"/>
    </row>
    <row r="116" spans="14:15">
      <c r="N116" s="351"/>
      <c r="O116" s="351"/>
    </row>
    <row r="117" spans="14:15">
      <c r="N117" s="351"/>
      <c r="O117" s="351"/>
    </row>
    <row r="118" spans="14:15">
      <c r="N118" s="351"/>
      <c r="O118" s="351"/>
    </row>
    <row r="119" spans="14:15">
      <c r="N119" s="351"/>
      <c r="O119" s="351"/>
    </row>
    <row r="120" spans="14:15">
      <c r="N120" s="351"/>
      <c r="O120" s="351"/>
    </row>
    <row r="121" spans="14:15">
      <c r="N121" s="351"/>
      <c r="O121" s="351"/>
    </row>
    <row r="122" spans="14:15">
      <c r="N122" s="351"/>
      <c r="O122" s="351"/>
    </row>
    <row r="123" spans="14:15">
      <c r="N123" s="351"/>
      <c r="O123" s="351"/>
    </row>
    <row r="124" spans="14:15">
      <c r="N124" s="351"/>
      <c r="O124" s="351"/>
    </row>
    <row r="125" spans="14:15">
      <c r="N125" s="351"/>
      <c r="O125" s="351"/>
    </row>
    <row r="126" spans="14:15">
      <c r="N126" s="351"/>
      <c r="O126" s="351"/>
    </row>
    <row r="127" spans="14:15">
      <c r="N127" s="351"/>
      <c r="O127" s="351"/>
    </row>
    <row r="128" spans="14:15">
      <c r="N128" s="351"/>
      <c r="O128" s="351"/>
    </row>
    <row r="129" spans="14:15">
      <c r="N129" s="351"/>
      <c r="O129" s="351"/>
    </row>
    <row r="130" spans="14:15">
      <c r="N130" s="351"/>
      <c r="O130" s="351"/>
    </row>
    <row r="131" spans="14:15">
      <c r="N131" s="351"/>
      <c r="O131" s="351"/>
    </row>
    <row r="132" spans="14:15">
      <c r="N132" s="351"/>
      <c r="O132" s="351"/>
    </row>
    <row r="133" spans="14:15">
      <c r="N133" s="351"/>
      <c r="O133" s="351"/>
    </row>
    <row r="134" spans="14:15">
      <c r="N134" s="351"/>
      <c r="O134" s="351"/>
    </row>
    <row r="135" spans="14:15">
      <c r="N135" s="351"/>
      <c r="O135" s="351"/>
    </row>
    <row r="136" spans="14:15">
      <c r="N136" s="351"/>
      <c r="O136" s="351"/>
    </row>
    <row r="137" spans="14:15">
      <c r="N137" s="351"/>
      <c r="O137" s="351"/>
    </row>
    <row r="138" spans="14:15">
      <c r="N138" s="351"/>
      <c r="O138" s="351"/>
    </row>
    <row r="139" spans="14:15">
      <c r="N139" s="351"/>
      <c r="O139" s="351"/>
    </row>
    <row r="140" spans="14:15">
      <c r="N140" s="351"/>
      <c r="O140" s="351"/>
    </row>
    <row r="141" spans="14:15">
      <c r="N141" s="351"/>
      <c r="O141" s="351"/>
    </row>
    <row r="142" spans="14:15">
      <c r="N142" s="351"/>
      <c r="O142" s="351"/>
    </row>
    <row r="143" spans="14:15">
      <c r="N143" s="351"/>
      <c r="O143" s="351"/>
    </row>
    <row r="144" spans="14:15">
      <c r="N144" s="351"/>
      <c r="O144" s="351"/>
    </row>
    <row r="145" spans="14:15">
      <c r="N145" s="351"/>
      <c r="O145" s="351"/>
    </row>
    <row r="146" spans="14:15">
      <c r="N146" s="351"/>
      <c r="O146" s="351"/>
    </row>
    <row r="147" spans="14:15">
      <c r="N147" s="351"/>
      <c r="O147" s="351"/>
    </row>
    <row r="148" spans="14:15">
      <c r="N148" s="351"/>
      <c r="O148" s="351"/>
    </row>
    <row r="149" spans="14:15">
      <c r="N149" s="351"/>
      <c r="O149" s="351"/>
    </row>
    <row r="150" spans="14:15">
      <c r="N150" s="351"/>
      <c r="O150" s="351"/>
    </row>
    <row r="151" spans="14:15">
      <c r="N151" s="351"/>
      <c r="O151" s="351"/>
    </row>
    <row r="152" spans="14:15">
      <c r="N152" s="351"/>
      <c r="O152" s="351"/>
    </row>
    <row r="153" spans="14:15">
      <c r="N153" s="351"/>
      <c r="O153" s="351"/>
    </row>
    <row r="154" spans="14:15">
      <c r="N154" s="351"/>
      <c r="O154" s="351"/>
    </row>
    <row r="155" spans="14:15">
      <c r="N155" s="351"/>
      <c r="O155" s="351"/>
    </row>
    <row r="156" spans="14:15">
      <c r="N156" s="351"/>
      <c r="O156" s="351"/>
    </row>
    <row r="157" spans="14:15">
      <c r="N157" s="351"/>
      <c r="O157" s="351"/>
    </row>
    <row r="158" spans="14:15">
      <c r="N158" s="351"/>
      <c r="O158" s="351"/>
    </row>
    <row r="159" spans="14:15">
      <c r="N159" s="351"/>
      <c r="O159" s="351"/>
    </row>
    <row r="160" spans="14:15">
      <c r="N160" s="351"/>
      <c r="O160" s="351"/>
    </row>
    <row r="161" spans="14:15">
      <c r="N161" s="351"/>
      <c r="O161" s="351"/>
    </row>
    <row r="162" spans="14:15">
      <c r="N162" s="351"/>
      <c r="O162" s="351"/>
    </row>
    <row r="163" spans="14:15">
      <c r="N163" s="351"/>
      <c r="O163" s="351"/>
    </row>
    <row r="164" spans="14:15">
      <c r="N164" s="351"/>
      <c r="O164" s="351"/>
    </row>
    <row r="165" spans="14:15">
      <c r="N165" s="351"/>
      <c r="O165" s="351"/>
    </row>
    <row r="166" spans="14:15">
      <c r="N166" s="351"/>
      <c r="O166" s="351"/>
    </row>
    <row r="167" spans="14:15">
      <c r="N167" s="351"/>
      <c r="O167" s="351"/>
    </row>
    <row r="168" spans="14:15">
      <c r="N168" s="351"/>
      <c r="O168" s="351"/>
    </row>
    <row r="169" spans="14:15">
      <c r="N169" s="351"/>
      <c r="O169" s="351"/>
    </row>
    <row r="170" spans="14:15">
      <c r="N170" s="351"/>
      <c r="O170" s="351"/>
    </row>
    <row r="171" spans="14:15">
      <c r="N171" s="351"/>
      <c r="O171" s="351"/>
    </row>
    <row r="172" spans="14:15">
      <c r="N172" s="351"/>
      <c r="O172" s="351"/>
    </row>
    <row r="173" spans="14:15">
      <c r="N173" s="351"/>
      <c r="O173" s="351"/>
    </row>
    <row r="174" spans="14:15">
      <c r="N174" s="351"/>
      <c r="O174" s="351"/>
    </row>
    <row r="175" spans="14:15">
      <c r="N175" s="351"/>
      <c r="O175" s="351"/>
    </row>
    <row r="176" spans="14:15">
      <c r="N176" s="351"/>
      <c r="O176" s="351"/>
    </row>
    <row r="177" spans="14:15">
      <c r="N177" s="351"/>
      <c r="O177" s="351"/>
    </row>
    <row r="178" spans="14:15">
      <c r="N178" s="351"/>
      <c r="O178" s="351"/>
    </row>
    <row r="179" spans="14:15">
      <c r="N179" s="351"/>
      <c r="O179" s="351"/>
    </row>
    <row r="180" spans="14:15">
      <c r="N180" s="351"/>
      <c r="O180" s="351"/>
    </row>
    <row r="181" spans="14:15">
      <c r="N181" s="351"/>
      <c r="O181" s="351"/>
    </row>
    <row r="182" spans="14:15">
      <c r="N182" s="351"/>
      <c r="O182" s="351"/>
    </row>
    <row r="183" spans="14:15">
      <c r="N183" s="351"/>
      <c r="O183" s="351"/>
    </row>
    <row r="184" spans="14:15">
      <c r="N184" s="351"/>
      <c r="O184" s="351"/>
    </row>
    <row r="185" spans="14:15">
      <c r="N185" s="351"/>
      <c r="O185" s="351"/>
    </row>
    <row r="186" spans="14:15">
      <c r="N186" s="351"/>
      <c r="O186" s="351"/>
    </row>
    <row r="187" spans="14:15">
      <c r="N187" s="351"/>
      <c r="O187" s="351"/>
    </row>
    <row r="188" spans="14:15">
      <c r="N188" s="351"/>
      <c r="O188" s="351"/>
    </row>
    <row r="189" spans="14:15">
      <c r="N189" s="351"/>
      <c r="O189" s="351"/>
    </row>
    <row r="190" spans="14:15">
      <c r="N190" s="351"/>
      <c r="O190" s="351"/>
    </row>
    <row r="191" spans="14:15">
      <c r="N191" s="351"/>
      <c r="O191" s="351"/>
    </row>
    <row r="192" spans="14:15">
      <c r="N192" s="351"/>
      <c r="O192" s="351"/>
    </row>
    <row r="193" spans="14:15">
      <c r="N193" s="351"/>
      <c r="O193" s="351"/>
    </row>
    <row r="194" spans="14:15">
      <c r="N194" s="351"/>
      <c r="O194" s="351"/>
    </row>
    <row r="195" spans="14:15">
      <c r="N195" s="351"/>
      <c r="O195" s="351"/>
    </row>
    <row r="196" spans="14:15">
      <c r="N196" s="351"/>
      <c r="O196" s="351"/>
    </row>
    <row r="197" spans="14:15">
      <c r="N197" s="351"/>
      <c r="O197" s="351"/>
    </row>
    <row r="198" spans="14:15">
      <c r="N198" s="351"/>
      <c r="O198" s="351"/>
    </row>
    <row r="199" spans="14:15">
      <c r="N199" s="351"/>
      <c r="O199" s="351"/>
    </row>
    <row r="200" spans="14:15">
      <c r="N200" s="351"/>
      <c r="O200" s="351"/>
    </row>
    <row r="201" spans="14:15">
      <c r="N201" s="351"/>
      <c r="O201" s="351"/>
    </row>
    <row r="202" spans="14:15">
      <c r="N202" s="351"/>
      <c r="O202" s="351"/>
    </row>
    <row r="203" spans="14:15">
      <c r="N203" s="351"/>
      <c r="O203" s="351"/>
    </row>
    <row r="204" spans="14:15">
      <c r="N204" s="351"/>
      <c r="O204" s="351"/>
    </row>
    <row r="205" spans="14:15">
      <c r="N205" s="351"/>
      <c r="O205" s="351"/>
    </row>
    <row r="206" spans="14:15">
      <c r="N206" s="351"/>
      <c r="O206" s="351"/>
    </row>
    <row r="207" spans="14:15">
      <c r="N207" s="351"/>
      <c r="O207" s="351"/>
    </row>
    <row r="208" spans="14:15">
      <c r="N208" s="351"/>
      <c r="O208" s="351"/>
    </row>
    <row r="209" spans="14:15">
      <c r="N209" s="351"/>
      <c r="O209" s="351"/>
    </row>
    <row r="210" spans="14:15">
      <c r="N210" s="351"/>
      <c r="O210" s="351"/>
    </row>
    <row r="211" spans="14:15">
      <c r="N211" s="351"/>
      <c r="O211" s="351"/>
    </row>
    <row r="212" spans="14:15">
      <c r="N212" s="351"/>
      <c r="O212" s="351"/>
    </row>
    <row r="213" spans="14:15">
      <c r="N213" s="351"/>
      <c r="O213" s="351"/>
    </row>
    <row r="214" spans="14:15">
      <c r="N214" s="351"/>
      <c r="O214" s="351"/>
    </row>
    <row r="215" spans="14:15">
      <c r="N215" s="351"/>
      <c r="O215" s="351"/>
    </row>
    <row r="216" spans="14:15">
      <c r="N216" s="351"/>
      <c r="O216" s="351"/>
    </row>
    <row r="217" spans="14:15">
      <c r="N217" s="351"/>
      <c r="O217" s="351"/>
    </row>
    <row r="218" spans="14:15">
      <c r="N218" s="351"/>
      <c r="O218" s="351"/>
    </row>
    <row r="219" spans="14:15">
      <c r="N219" s="351"/>
      <c r="O219" s="351"/>
    </row>
    <row r="220" spans="14:15">
      <c r="N220" s="351"/>
      <c r="O220" s="351"/>
    </row>
    <row r="221" spans="14:15">
      <c r="N221" s="351"/>
      <c r="O221" s="351"/>
    </row>
    <row r="222" spans="14:15">
      <c r="N222" s="351"/>
      <c r="O222" s="351"/>
    </row>
    <row r="223" spans="14:15">
      <c r="N223" s="351"/>
      <c r="O223" s="351"/>
    </row>
    <row r="224" spans="14:15">
      <c r="N224" s="351"/>
      <c r="O224" s="351"/>
    </row>
    <row r="225" spans="14:15">
      <c r="N225" s="351"/>
      <c r="O225" s="351"/>
    </row>
    <row r="226" spans="14:15">
      <c r="N226" s="351"/>
      <c r="O226" s="351"/>
    </row>
    <row r="227" spans="14:15">
      <c r="N227" s="351"/>
      <c r="O227" s="351"/>
    </row>
    <row r="228" spans="14:15">
      <c r="N228" s="351"/>
      <c r="O228" s="351"/>
    </row>
    <row r="229" spans="14:15">
      <c r="N229" s="351"/>
      <c r="O229" s="351"/>
    </row>
    <row r="230" spans="14:15">
      <c r="N230" s="351"/>
      <c r="O230" s="351"/>
    </row>
    <row r="231" spans="14:15">
      <c r="N231" s="351"/>
      <c r="O231" s="351"/>
    </row>
    <row r="232" spans="14:15">
      <c r="N232" s="351"/>
      <c r="O232" s="351"/>
    </row>
    <row r="233" spans="14:15">
      <c r="N233" s="351"/>
      <c r="O233" s="351"/>
    </row>
    <row r="234" spans="14:15">
      <c r="N234" s="351"/>
      <c r="O234" s="351"/>
    </row>
    <row r="235" spans="14:15">
      <c r="N235" s="351"/>
      <c r="O235" s="351"/>
    </row>
    <row r="236" spans="14:15">
      <c r="N236" s="351"/>
      <c r="O236" s="351"/>
    </row>
    <row r="237" spans="14:15">
      <c r="N237" s="351"/>
      <c r="O237" s="351"/>
    </row>
    <row r="238" spans="14:15">
      <c r="N238" s="351"/>
      <c r="O238" s="351"/>
    </row>
    <row r="239" spans="14:15">
      <c r="N239" s="351"/>
      <c r="O239" s="351"/>
    </row>
    <row r="240" spans="14:15">
      <c r="N240" s="351"/>
      <c r="O240" s="351"/>
    </row>
    <row r="241" spans="14:15">
      <c r="N241" s="351"/>
      <c r="O241" s="351"/>
    </row>
    <row r="242" spans="14:15">
      <c r="N242" s="351"/>
      <c r="O242" s="351"/>
    </row>
    <row r="243" spans="14:15">
      <c r="N243" s="351"/>
      <c r="O243" s="351"/>
    </row>
    <row r="244" spans="14:15">
      <c r="N244" s="351"/>
      <c r="O244" s="351"/>
    </row>
    <row r="245" spans="14:15">
      <c r="N245" s="351"/>
      <c r="O245" s="351"/>
    </row>
    <row r="246" spans="14:15">
      <c r="N246" s="351"/>
      <c r="O246" s="351"/>
    </row>
    <row r="247" spans="14:15">
      <c r="N247" s="351"/>
      <c r="O247" s="351"/>
    </row>
    <row r="248" spans="14:15">
      <c r="N248" s="351"/>
      <c r="O248" s="351"/>
    </row>
    <row r="249" spans="14:15">
      <c r="N249" s="351"/>
      <c r="O249" s="351"/>
    </row>
    <row r="250" spans="14:15">
      <c r="N250" s="351"/>
      <c r="O250" s="351"/>
    </row>
    <row r="251" spans="14:15">
      <c r="N251" s="351"/>
      <c r="O251" s="351"/>
    </row>
    <row r="252" spans="14:15">
      <c r="N252" s="351"/>
      <c r="O252" s="351"/>
    </row>
    <row r="253" spans="14:15">
      <c r="N253" s="351"/>
      <c r="O253" s="351"/>
    </row>
    <row r="254" spans="14:15">
      <c r="N254" s="351"/>
      <c r="O254" s="351"/>
    </row>
    <row r="255" spans="14:15">
      <c r="N255" s="351"/>
      <c r="O255" s="351"/>
    </row>
    <row r="256" spans="14:15">
      <c r="N256" s="351"/>
      <c r="O256" s="351"/>
    </row>
    <row r="257" spans="14:15">
      <c r="N257" s="351"/>
      <c r="O257" s="351"/>
    </row>
    <row r="258" spans="14:15">
      <c r="N258" s="351"/>
      <c r="O258" s="351"/>
    </row>
    <row r="259" spans="14:15">
      <c r="N259" s="351"/>
      <c r="O259" s="351"/>
    </row>
    <row r="260" spans="14:15">
      <c r="N260" s="351"/>
      <c r="O260" s="351"/>
    </row>
    <row r="261" spans="14:15">
      <c r="N261" s="351"/>
      <c r="O261" s="351"/>
    </row>
    <row r="262" spans="14:15">
      <c r="N262" s="351"/>
      <c r="O262" s="351"/>
    </row>
    <row r="263" spans="14:15">
      <c r="N263" s="351"/>
      <c r="O263" s="351"/>
    </row>
    <row r="264" spans="14:15">
      <c r="N264" s="351"/>
      <c r="O264" s="351"/>
    </row>
    <row r="265" spans="14:15">
      <c r="N265" s="351"/>
      <c r="O265" s="351"/>
    </row>
    <row r="266" spans="14:15">
      <c r="N266" s="351"/>
      <c r="O266" s="351"/>
    </row>
    <row r="267" spans="14:15">
      <c r="N267" s="351"/>
      <c r="O267" s="351"/>
    </row>
    <row r="268" spans="14:15">
      <c r="N268" s="351"/>
      <c r="O268" s="351"/>
    </row>
    <row r="269" spans="14:15">
      <c r="N269" s="351"/>
      <c r="O269" s="351"/>
    </row>
    <row r="270" spans="14:15">
      <c r="N270" s="351"/>
      <c r="O270" s="351"/>
    </row>
    <row r="271" spans="14:15">
      <c r="N271" s="351"/>
      <c r="O271" s="351"/>
    </row>
    <row r="272" spans="14:15">
      <c r="N272" s="351"/>
      <c r="O272" s="351"/>
    </row>
    <row r="273" spans="14:15">
      <c r="N273" s="351"/>
      <c r="O273" s="351"/>
    </row>
    <row r="274" spans="14:15">
      <c r="N274" s="351"/>
      <c r="O274" s="351"/>
    </row>
    <row r="275" spans="14:15">
      <c r="N275" s="351"/>
      <c r="O275" s="351"/>
    </row>
    <row r="276" spans="14:15">
      <c r="N276" s="351"/>
      <c r="O276" s="351"/>
    </row>
    <row r="277" spans="14:15">
      <c r="N277" s="351"/>
      <c r="O277" s="351"/>
    </row>
    <row r="278" spans="14:15">
      <c r="N278" s="351"/>
      <c r="O278" s="351"/>
    </row>
    <row r="279" spans="14:15">
      <c r="N279" s="351"/>
      <c r="O279" s="351"/>
    </row>
    <row r="280" spans="14:15">
      <c r="N280" s="351"/>
      <c r="O280" s="351"/>
    </row>
    <row r="281" spans="14:15">
      <c r="N281" s="351"/>
      <c r="O281" s="351"/>
    </row>
    <row r="282" spans="14:15">
      <c r="N282" s="351"/>
      <c r="O282" s="351"/>
    </row>
    <row r="283" spans="14:15">
      <c r="N283" s="351"/>
      <c r="O283" s="351"/>
    </row>
    <row r="284" spans="14:15">
      <c r="N284" s="351"/>
      <c r="O284" s="351"/>
    </row>
    <row r="285" spans="14:15">
      <c r="N285" s="351"/>
      <c r="O285" s="351"/>
    </row>
    <row r="286" spans="14:15">
      <c r="N286" s="351"/>
      <c r="O286" s="351"/>
    </row>
    <row r="287" spans="14:15">
      <c r="N287" s="351"/>
      <c r="O287" s="351"/>
    </row>
    <row r="288" spans="14:15">
      <c r="N288" s="351"/>
      <c r="O288" s="351"/>
    </row>
    <row r="289" spans="14:15">
      <c r="N289" s="351"/>
      <c r="O289" s="351"/>
    </row>
    <row r="290" spans="14:15">
      <c r="N290" s="351"/>
      <c r="O290" s="351"/>
    </row>
    <row r="291" spans="14:15">
      <c r="N291" s="351"/>
      <c r="O291" s="351"/>
    </row>
    <row r="292" spans="14:15">
      <c r="N292" s="351"/>
      <c r="O292" s="351"/>
    </row>
    <row r="293" spans="14:15">
      <c r="N293" s="351"/>
      <c r="O293" s="351"/>
    </row>
    <row r="294" spans="14:15">
      <c r="N294" s="351"/>
      <c r="O294" s="351"/>
    </row>
    <row r="295" spans="14:15">
      <c r="N295" s="351"/>
      <c r="O295" s="351"/>
    </row>
    <row r="296" spans="14:15">
      <c r="N296" s="351"/>
      <c r="O296" s="351"/>
    </row>
    <row r="297" spans="14:15">
      <c r="N297" s="351"/>
      <c r="O297" s="351"/>
    </row>
    <row r="298" spans="14:15">
      <c r="N298" s="351"/>
      <c r="O298" s="351"/>
    </row>
    <row r="299" spans="14:15">
      <c r="N299" s="351"/>
      <c r="O299" s="351"/>
    </row>
    <row r="300" spans="14:15">
      <c r="N300" s="351"/>
      <c r="O300" s="351"/>
    </row>
    <row r="301" spans="14:15">
      <c r="N301" s="351"/>
      <c r="O301" s="351"/>
    </row>
    <row r="302" spans="14:15">
      <c r="N302" s="351"/>
      <c r="O302" s="351"/>
    </row>
    <row r="303" spans="14:15">
      <c r="N303" s="351"/>
      <c r="O303" s="351"/>
    </row>
    <row r="304" spans="14:15">
      <c r="N304" s="351"/>
      <c r="O304" s="351"/>
    </row>
    <row r="305" spans="14:15">
      <c r="N305" s="351"/>
      <c r="O305" s="351"/>
    </row>
    <row r="306" spans="14:15">
      <c r="N306" s="351"/>
      <c r="O306" s="351"/>
    </row>
    <row r="307" spans="14:15">
      <c r="N307" s="351"/>
      <c r="O307" s="351"/>
    </row>
    <row r="308" spans="14:15">
      <c r="N308" s="351"/>
      <c r="O308" s="351"/>
    </row>
    <row r="309" spans="14:15">
      <c r="N309" s="351"/>
      <c r="O309" s="351"/>
    </row>
    <row r="310" spans="14:15">
      <c r="N310" s="351"/>
      <c r="O310" s="351"/>
    </row>
    <row r="311" spans="14:15">
      <c r="N311" s="351"/>
      <c r="O311" s="351"/>
    </row>
    <row r="312" spans="14:15">
      <c r="N312" s="351"/>
      <c r="O312" s="351"/>
    </row>
    <row r="313" spans="14:15">
      <c r="N313" s="351"/>
      <c r="O313" s="351"/>
    </row>
    <row r="314" spans="14:15">
      <c r="N314" s="351"/>
      <c r="O314" s="351"/>
    </row>
    <row r="315" spans="14:15">
      <c r="N315" s="351"/>
      <c r="O315" s="351"/>
    </row>
    <row r="316" spans="14:15">
      <c r="N316" s="351"/>
      <c r="O316" s="351"/>
    </row>
    <row r="317" spans="14:15">
      <c r="N317" s="351"/>
      <c r="O317" s="351"/>
    </row>
    <row r="318" spans="14:15">
      <c r="N318" s="351"/>
      <c r="O318" s="351"/>
    </row>
    <row r="319" spans="14:15">
      <c r="N319" s="351"/>
      <c r="O319" s="351"/>
    </row>
    <row r="320" spans="14:15">
      <c r="N320" s="351"/>
      <c r="O320" s="351"/>
    </row>
    <row r="321" spans="14:15">
      <c r="N321" s="351"/>
      <c r="O321" s="351"/>
    </row>
    <row r="322" spans="14:15">
      <c r="N322" s="351"/>
      <c r="O322" s="351"/>
    </row>
    <row r="323" spans="14:15">
      <c r="N323" s="351"/>
      <c r="O323" s="351"/>
    </row>
    <row r="324" spans="14:15">
      <c r="N324" s="351"/>
      <c r="O324" s="351"/>
    </row>
    <row r="325" spans="14:15">
      <c r="N325" s="351"/>
      <c r="O325" s="351"/>
    </row>
    <row r="326" spans="14:15">
      <c r="N326" s="351"/>
      <c r="O326" s="351"/>
    </row>
    <row r="327" spans="14:15">
      <c r="N327" s="351"/>
      <c r="O327" s="351"/>
    </row>
    <row r="328" spans="14:15">
      <c r="N328" s="351"/>
      <c r="O328" s="351"/>
    </row>
    <row r="329" spans="14:15">
      <c r="N329" s="351"/>
      <c r="O329" s="351"/>
    </row>
    <row r="330" spans="14:15">
      <c r="N330" s="351"/>
      <c r="O330" s="351"/>
    </row>
    <row r="331" spans="14:15">
      <c r="N331" s="351"/>
      <c r="O331" s="351"/>
    </row>
    <row r="332" spans="14:15">
      <c r="N332" s="351"/>
      <c r="O332" s="351"/>
    </row>
    <row r="333" spans="14:15">
      <c r="N333" s="351"/>
      <c r="O333" s="351"/>
    </row>
    <row r="334" spans="14:15">
      <c r="N334" s="351"/>
      <c r="O334" s="351"/>
    </row>
    <row r="335" spans="14:15">
      <c r="N335" s="351"/>
      <c r="O335" s="351"/>
    </row>
    <row r="336" spans="14:15">
      <c r="N336" s="351"/>
      <c r="O336" s="351"/>
    </row>
    <row r="337" spans="14:15">
      <c r="N337" s="351"/>
      <c r="O337" s="351"/>
    </row>
    <row r="338" spans="14:15">
      <c r="N338" s="351"/>
      <c r="O338" s="351"/>
    </row>
    <row r="339" spans="14:15">
      <c r="N339" s="351"/>
      <c r="O339" s="351"/>
    </row>
    <row r="340" spans="14:15">
      <c r="N340" s="351"/>
      <c r="O340" s="351"/>
    </row>
    <row r="341" spans="14:15">
      <c r="N341" s="351"/>
      <c r="O341" s="351"/>
    </row>
    <row r="342" spans="14:15">
      <c r="N342" s="351"/>
      <c r="O342" s="351"/>
    </row>
    <row r="343" spans="14:15">
      <c r="N343" s="351"/>
      <c r="O343" s="351"/>
    </row>
    <row r="344" spans="14:15">
      <c r="N344" s="351"/>
      <c r="O344" s="351"/>
    </row>
    <row r="345" spans="14:15">
      <c r="N345" s="351"/>
      <c r="O345" s="351"/>
    </row>
    <row r="346" spans="14:15">
      <c r="N346" s="351"/>
      <c r="O346" s="351"/>
    </row>
    <row r="347" spans="14:15">
      <c r="N347" s="351"/>
      <c r="O347" s="351"/>
    </row>
    <row r="348" spans="14:15">
      <c r="N348" s="351"/>
      <c r="O348" s="351"/>
    </row>
    <row r="349" spans="14:15">
      <c r="N349" s="351"/>
      <c r="O349" s="351"/>
    </row>
    <row r="350" spans="14:15">
      <c r="N350" s="351"/>
      <c r="O350" s="351"/>
    </row>
    <row r="351" spans="14:15">
      <c r="N351" s="351"/>
      <c r="O351" s="351"/>
    </row>
    <row r="352" spans="14:15">
      <c r="N352" s="351"/>
      <c r="O352" s="351"/>
    </row>
    <row r="353" spans="14:15">
      <c r="N353" s="351"/>
      <c r="O353" s="351"/>
    </row>
    <row r="354" spans="14:15">
      <c r="N354" s="351"/>
      <c r="O354" s="351"/>
    </row>
    <row r="355" spans="14:15">
      <c r="N355" s="351"/>
      <c r="O355" s="351"/>
    </row>
    <row r="356" spans="14:15">
      <c r="N356" s="351"/>
      <c r="O356" s="351"/>
    </row>
    <row r="357" spans="14:15">
      <c r="N357" s="351"/>
      <c r="O357" s="351"/>
    </row>
    <row r="358" spans="14:15">
      <c r="N358" s="351"/>
      <c r="O358" s="351"/>
    </row>
    <row r="359" spans="14:15">
      <c r="N359" s="351"/>
      <c r="O359" s="351"/>
    </row>
    <row r="360" spans="14:15">
      <c r="N360" s="351"/>
      <c r="O360" s="351"/>
    </row>
    <row r="361" spans="14:15">
      <c r="N361" s="351"/>
      <c r="O361" s="351"/>
    </row>
    <row r="362" spans="14:15">
      <c r="N362" s="351"/>
      <c r="O362" s="351"/>
    </row>
    <row r="363" spans="14:15">
      <c r="N363" s="351"/>
      <c r="O363" s="351"/>
    </row>
    <row r="364" spans="14:15">
      <c r="N364" s="351"/>
      <c r="O364" s="351"/>
    </row>
    <row r="365" spans="14:15">
      <c r="N365" s="351"/>
      <c r="O365" s="351"/>
    </row>
    <row r="366" spans="14:15">
      <c r="N366" s="351"/>
      <c r="O366" s="351"/>
    </row>
    <row r="367" spans="14:15">
      <c r="N367" s="351"/>
      <c r="O367" s="351"/>
    </row>
    <row r="368" spans="14:15">
      <c r="N368" s="351"/>
      <c r="O368" s="351"/>
    </row>
    <row r="369" spans="14:15">
      <c r="N369" s="351"/>
      <c r="O369" s="351"/>
    </row>
    <row r="370" spans="14:15">
      <c r="N370" s="351"/>
      <c r="O370" s="351"/>
    </row>
    <row r="371" spans="14:15">
      <c r="N371" s="351"/>
      <c r="O371" s="351"/>
    </row>
    <row r="372" spans="14:15">
      <c r="N372" s="351"/>
      <c r="O372" s="351"/>
    </row>
    <row r="373" spans="14:15">
      <c r="N373" s="351"/>
      <c r="O373" s="351"/>
    </row>
    <row r="374" spans="14:15">
      <c r="N374" s="351"/>
      <c r="O374" s="351"/>
    </row>
    <row r="375" spans="14:15">
      <c r="N375" s="351"/>
      <c r="O375" s="351"/>
    </row>
    <row r="376" spans="14:15">
      <c r="N376" s="351"/>
      <c r="O376" s="351"/>
    </row>
    <row r="377" spans="14:15">
      <c r="N377" s="351"/>
      <c r="O377" s="351"/>
    </row>
    <row r="378" spans="14:15">
      <c r="N378" s="351"/>
      <c r="O378" s="351"/>
    </row>
    <row r="379" spans="14:15">
      <c r="N379" s="351"/>
      <c r="O379" s="351"/>
    </row>
    <row r="380" spans="14:15">
      <c r="N380" s="351"/>
      <c r="O380" s="351"/>
    </row>
    <row r="381" spans="14:15">
      <c r="N381" s="351"/>
      <c r="O381" s="351"/>
    </row>
    <row r="382" spans="14:15">
      <c r="N382" s="351"/>
      <c r="O382" s="351"/>
    </row>
    <row r="383" spans="14:15">
      <c r="N383" s="351"/>
      <c r="O383" s="351"/>
    </row>
    <row r="384" spans="14:15">
      <c r="N384" s="351"/>
      <c r="O384" s="351"/>
    </row>
    <row r="385" spans="14:15">
      <c r="N385" s="351"/>
      <c r="O385" s="351"/>
    </row>
    <row r="386" spans="14:15">
      <c r="N386" s="351"/>
      <c r="O386" s="351"/>
    </row>
    <row r="387" spans="14:15">
      <c r="N387" s="351"/>
      <c r="O387" s="351"/>
    </row>
    <row r="388" spans="14:15">
      <c r="N388" s="351"/>
      <c r="O388" s="351"/>
    </row>
    <row r="389" spans="14:15">
      <c r="N389" s="351"/>
      <c r="O389" s="351"/>
    </row>
    <row r="390" spans="14:15">
      <c r="N390" s="351"/>
      <c r="O390" s="351"/>
    </row>
    <row r="391" spans="14:15">
      <c r="N391" s="351"/>
      <c r="O391" s="351"/>
    </row>
    <row r="392" spans="14:15">
      <c r="N392" s="351"/>
      <c r="O392" s="351"/>
    </row>
    <row r="393" spans="14:15">
      <c r="N393" s="351"/>
      <c r="O393" s="351"/>
    </row>
    <row r="394" spans="14:15">
      <c r="N394" s="351"/>
      <c r="O394" s="351"/>
    </row>
    <row r="395" spans="14:15">
      <c r="N395" s="351"/>
      <c r="O395" s="351"/>
    </row>
    <row r="396" spans="14:15">
      <c r="N396" s="351"/>
      <c r="O396" s="351"/>
    </row>
    <row r="397" spans="14:15">
      <c r="N397" s="351"/>
      <c r="O397" s="351"/>
    </row>
    <row r="398" spans="14:15">
      <c r="N398" s="351"/>
      <c r="O398" s="351"/>
    </row>
    <row r="399" spans="14:15">
      <c r="N399" s="351"/>
      <c r="O399" s="351"/>
    </row>
    <row r="400" spans="14:15">
      <c r="N400" s="351"/>
      <c r="O400" s="351"/>
    </row>
    <row r="401" spans="14:15">
      <c r="N401" s="351"/>
      <c r="O401" s="351"/>
    </row>
    <row r="402" spans="14:15">
      <c r="N402" s="351"/>
      <c r="O402" s="351"/>
    </row>
    <row r="403" spans="14:15">
      <c r="N403" s="351"/>
      <c r="O403" s="351"/>
    </row>
    <row r="404" spans="14:15">
      <c r="N404" s="351"/>
      <c r="O404" s="351"/>
    </row>
    <row r="405" spans="14:15">
      <c r="N405" s="351"/>
      <c r="O405" s="351"/>
    </row>
    <row r="406" spans="14:15">
      <c r="N406" s="351"/>
      <c r="O406" s="351"/>
    </row>
    <row r="407" spans="14:15">
      <c r="N407" s="351"/>
      <c r="O407" s="351"/>
    </row>
    <row r="408" spans="14:15">
      <c r="N408" s="351"/>
      <c r="O408" s="351"/>
    </row>
    <row r="409" spans="14:15">
      <c r="N409" s="351"/>
      <c r="O409" s="351"/>
    </row>
    <row r="410" spans="14:15">
      <c r="N410" s="351"/>
      <c r="O410" s="351"/>
    </row>
    <row r="411" spans="14:15">
      <c r="N411" s="351"/>
      <c r="O411" s="351"/>
    </row>
    <row r="412" spans="14:15">
      <c r="N412" s="351"/>
      <c r="O412" s="351"/>
    </row>
    <row r="413" spans="14:15">
      <c r="N413" s="351"/>
      <c r="O413" s="351"/>
    </row>
    <row r="414" spans="14:15">
      <c r="N414" s="351"/>
      <c r="O414" s="351"/>
    </row>
    <row r="415" spans="14:15">
      <c r="N415" s="351"/>
      <c r="O415" s="351"/>
    </row>
    <row r="416" spans="14:15">
      <c r="N416" s="351"/>
      <c r="O416" s="351"/>
    </row>
    <row r="417" spans="14:15">
      <c r="N417" s="351"/>
      <c r="O417" s="351"/>
    </row>
    <row r="418" spans="14:15">
      <c r="N418" s="351"/>
      <c r="O418" s="351"/>
    </row>
    <row r="419" spans="14:15">
      <c r="N419" s="351"/>
      <c r="O419" s="351"/>
    </row>
    <row r="420" spans="14:15">
      <c r="N420" s="351"/>
      <c r="O420" s="351"/>
    </row>
    <row r="421" spans="14:15">
      <c r="N421" s="351"/>
      <c r="O421" s="351"/>
    </row>
    <row r="422" spans="14:15">
      <c r="N422" s="351"/>
      <c r="O422" s="351"/>
    </row>
    <row r="423" spans="14:15">
      <c r="N423" s="351"/>
      <c r="O423" s="351"/>
    </row>
    <row r="424" spans="14:15">
      <c r="N424" s="351"/>
      <c r="O424" s="351"/>
    </row>
    <row r="425" spans="14:15">
      <c r="N425" s="351"/>
      <c r="O425" s="351"/>
    </row>
    <row r="426" spans="14:15">
      <c r="N426" s="351"/>
      <c r="O426" s="351"/>
    </row>
    <row r="427" spans="14:15">
      <c r="N427" s="351"/>
      <c r="O427" s="351"/>
    </row>
    <row r="428" spans="14:15">
      <c r="N428" s="351"/>
      <c r="O428" s="351"/>
    </row>
    <row r="429" spans="14:15">
      <c r="N429" s="351"/>
      <c r="O429" s="351"/>
    </row>
    <row r="430" spans="14:15">
      <c r="N430" s="351"/>
      <c r="O430" s="351"/>
    </row>
    <row r="431" spans="14:15">
      <c r="N431" s="351"/>
      <c r="O431" s="351"/>
    </row>
    <row r="432" spans="14:15">
      <c r="N432" s="351"/>
      <c r="O432" s="351"/>
    </row>
    <row r="433" spans="14:15">
      <c r="N433" s="351"/>
      <c r="O433" s="351"/>
    </row>
    <row r="434" spans="14:15">
      <c r="N434" s="351"/>
      <c r="O434" s="351"/>
    </row>
    <row r="435" spans="14:15">
      <c r="N435" s="351"/>
      <c r="O435" s="351"/>
    </row>
    <row r="436" spans="14:15">
      <c r="N436" s="351"/>
      <c r="O436" s="351"/>
    </row>
    <row r="437" spans="14:15">
      <c r="N437" s="351"/>
      <c r="O437" s="351"/>
    </row>
    <row r="438" spans="14:15">
      <c r="N438" s="351"/>
      <c r="O438" s="351"/>
    </row>
    <row r="439" spans="14:15">
      <c r="N439" s="351"/>
      <c r="O439" s="351"/>
    </row>
    <row r="440" spans="14:15">
      <c r="N440" s="351"/>
      <c r="O440" s="351"/>
    </row>
    <row r="441" spans="14:15">
      <c r="N441" s="351"/>
      <c r="O441" s="351"/>
    </row>
    <row r="442" spans="14:15">
      <c r="N442" s="351"/>
      <c r="O442" s="351"/>
    </row>
    <row r="443" spans="14:15">
      <c r="N443" s="351"/>
      <c r="O443" s="351"/>
    </row>
    <row r="444" spans="14:15">
      <c r="N444" s="351"/>
      <c r="O444" s="351"/>
    </row>
    <row r="445" spans="14:15">
      <c r="N445" s="351"/>
      <c r="O445" s="351"/>
    </row>
    <row r="446" spans="14:15">
      <c r="N446" s="351"/>
      <c r="O446" s="351"/>
    </row>
    <row r="447" spans="14:15">
      <c r="N447" s="351"/>
      <c r="O447" s="351"/>
    </row>
    <row r="448" spans="14:15">
      <c r="N448" s="351"/>
      <c r="O448" s="351"/>
    </row>
    <row r="449" spans="14:15">
      <c r="N449" s="351"/>
      <c r="O449" s="351"/>
    </row>
    <row r="450" spans="14:15">
      <c r="N450" s="351"/>
      <c r="O450" s="351"/>
    </row>
    <row r="451" spans="14:15">
      <c r="N451" s="351"/>
      <c r="O451" s="351"/>
    </row>
    <row r="452" spans="14:15">
      <c r="N452" s="351"/>
      <c r="O452" s="351"/>
    </row>
    <row r="453" spans="14:15">
      <c r="N453" s="351"/>
      <c r="O453" s="351"/>
    </row>
    <row r="454" spans="14:15">
      <c r="N454" s="351"/>
      <c r="O454" s="351"/>
    </row>
    <row r="455" spans="14:15">
      <c r="N455" s="351"/>
      <c r="O455" s="351"/>
    </row>
    <row r="456" spans="14:15">
      <c r="N456" s="351"/>
      <c r="O456" s="351"/>
    </row>
    <row r="457" spans="14:15">
      <c r="N457" s="351"/>
      <c r="O457" s="351"/>
    </row>
    <row r="458" spans="14:15">
      <c r="N458" s="351"/>
      <c r="O458" s="351"/>
    </row>
    <row r="459" spans="14:15">
      <c r="N459" s="351"/>
      <c r="O459" s="351"/>
    </row>
    <row r="460" spans="14:15">
      <c r="N460" s="351"/>
      <c r="O460" s="351"/>
    </row>
    <row r="461" spans="14:15">
      <c r="N461" s="351"/>
      <c r="O461" s="351"/>
    </row>
    <row r="462" spans="14:15">
      <c r="N462" s="351"/>
      <c r="O462" s="351"/>
    </row>
    <row r="463" spans="14:15">
      <c r="N463" s="351"/>
      <c r="O463" s="351"/>
    </row>
    <row r="464" spans="14:15">
      <c r="N464" s="351"/>
      <c r="O464" s="351"/>
    </row>
    <row r="465" spans="14:15">
      <c r="N465" s="351"/>
      <c r="O465" s="351"/>
    </row>
    <row r="466" spans="14:15">
      <c r="N466" s="351"/>
      <c r="O466" s="351"/>
    </row>
    <row r="467" spans="14:15">
      <c r="N467" s="351"/>
      <c r="O467" s="351"/>
    </row>
    <row r="468" spans="14:15">
      <c r="N468" s="351"/>
      <c r="O468" s="351"/>
    </row>
    <row r="469" spans="14:15">
      <c r="N469" s="351"/>
      <c r="O469" s="351"/>
    </row>
    <row r="470" spans="14:15">
      <c r="N470" s="351"/>
      <c r="O470" s="351"/>
    </row>
    <row r="471" spans="14:15">
      <c r="N471" s="351"/>
      <c r="O471" s="351"/>
    </row>
    <row r="472" spans="14:15">
      <c r="N472" s="351"/>
      <c r="O472" s="351"/>
    </row>
    <row r="473" spans="14:15">
      <c r="N473" s="351"/>
      <c r="O473" s="351"/>
    </row>
    <row r="474" spans="14:15">
      <c r="N474" s="351"/>
      <c r="O474" s="351"/>
    </row>
    <row r="475" spans="14:15">
      <c r="N475" s="351"/>
      <c r="O475" s="351"/>
    </row>
    <row r="476" spans="14:15">
      <c r="N476" s="351"/>
      <c r="O476" s="351"/>
    </row>
    <row r="477" spans="14:15">
      <c r="N477" s="351"/>
      <c r="O477" s="351"/>
    </row>
    <row r="478" spans="14:15">
      <c r="N478" s="351"/>
      <c r="O478" s="351"/>
    </row>
    <row r="479" spans="14:15">
      <c r="N479" s="351"/>
      <c r="O479" s="351"/>
    </row>
    <row r="480" spans="14:15">
      <c r="N480" s="351"/>
      <c r="O480" s="351"/>
    </row>
    <row r="481" spans="14:15">
      <c r="N481" s="351"/>
      <c r="O481" s="351"/>
    </row>
    <row r="482" spans="14:15">
      <c r="N482" s="351"/>
      <c r="O482" s="351"/>
    </row>
    <row r="483" spans="14:15">
      <c r="N483" s="351"/>
      <c r="O483" s="351"/>
    </row>
    <row r="484" spans="14:15">
      <c r="N484" s="351"/>
      <c r="O484" s="351"/>
    </row>
    <row r="485" spans="14:15">
      <c r="N485" s="351"/>
      <c r="O485" s="351"/>
    </row>
    <row r="486" spans="14:15">
      <c r="N486" s="351"/>
      <c r="O486" s="351"/>
    </row>
    <row r="487" spans="14:15">
      <c r="N487" s="351"/>
      <c r="O487" s="351"/>
    </row>
    <row r="488" spans="14:15">
      <c r="N488" s="351"/>
      <c r="O488" s="351"/>
    </row>
    <row r="489" spans="14:15">
      <c r="N489" s="351"/>
      <c r="O489" s="351"/>
    </row>
    <row r="490" spans="14:15">
      <c r="N490" s="351"/>
      <c r="O490" s="351"/>
    </row>
    <row r="491" spans="14:15">
      <c r="N491" s="351"/>
      <c r="O491" s="351"/>
    </row>
    <row r="492" spans="14:15">
      <c r="N492" s="351"/>
      <c r="O492" s="351"/>
    </row>
    <row r="493" spans="14:15">
      <c r="N493" s="351"/>
      <c r="O493" s="351"/>
    </row>
    <row r="494" spans="14:15">
      <c r="N494" s="351"/>
      <c r="O494" s="351"/>
    </row>
    <row r="495" spans="14:15">
      <c r="N495" s="351"/>
      <c r="O495" s="351"/>
    </row>
    <row r="496" spans="14:15">
      <c r="N496" s="351"/>
      <c r="O496" s="351"/>
    </row>
    <row r="497" spans="14:15">
      <c r="N497" s="351"/>
      <c r="O497" s="351"/>
    </row>
    <row r="498" spans="14:15">
      <c r="N498" s="351"/>
      <c r="O498" s="351"/>
    </row>
    <row r="499" spans="14:15">
      <c r="N499" s="351"/>
      <c r="O499" s="351"/>
    </row>
    <row r="500" spans="14:15">
      <c r="N500" s="351"/>
      <c r="O500" s="351"/>
    </row>
    <row r="501" spans="14:15">
      <c r="N501" s="351"/>
      <c r="O501" s="351"/>
    </row>
    <row r="502" spans="14:15">
      <c r="N502" s="351"/>
      <c r="O502" s="351"/>
    </row>
    <row r="503" spans="14:15">
      <c r="N503" s="351"/>
      <c r="O503" s="351"/>
    </row>
    <row r="504" spans="14:15">
      <c r="N504" s="351"/>
      <c r="O504" s="351"/>
    </row>
    <row r="505" spans="14:15">
      <c r="N505" s="351"/>
      <c r="O505" s="351"/>
    </row>
    <row r="506" spans="14:15">
      <c r="N506" s="351"/>
      <c r="O506" s="351"/>
    </row>
    <row r="507" spans="14:15">
      <c r="N507" s="351"/>
      <c r="O507" s="351"/>
    </row>
    <row r="508" spans="14:15">
      <c r="N508" s="351"/>
      <c r="O508" s="351"/>
    </row>
    <row r="509" spans="14:15">
      <c r="N509" s="351"/>
      <c r="O509" s="351"/>
    </row>
    <row r="510" spans="14:15">
      <c r="N510" s="351"/>
      <c r="O510" s="351"/>
    </row>
    <row r="511" spans="14:15">
      <c r="N511" s="351"/>
      <c r="O511" s="351"/>
    </row>
    <row r="512" spans="14:15">
      <c r="N512" s="351"/>
      <c r="O512" s="351"/>
    </row>
    <row r="513" spans="14:15">
      <c r="N513" s="351"/>
      <c r="O513" s="351"/>
    </row>
    <row r="514" spans="14:15">
      <c r="N514" s="351"/>
      <c r="O514" s="351"/>
    </row>
    <row r="515" spans="14:15">
      <c r="N515" s="351"/>
      <c r="O515" s="351"/>
    </row>
    <row r="516" spans="14:15">
      <c r="N516" s="351"/>
      <c r="O516" s="351"/>
    </row>
    <row r="517" spans="14:15">
      <c r="N517" s="351"/>
      <c r="O517" s="351"/>
    </row>
    <row r="518" spans="14:15">
      <c r="N518" s="351"/>
      <c r="O518" s="351"/>
    </row>
    <row r="519" spans="14:15">
      <c r="N519" s="351"/>
      <c r="O519" s="351"/>
    </row>
    <row r="520" spans="14:15">
      <c r="N520" s="351"/>
      <c r="O520" s="351"/>
    </row>
    <row r="521" spans="14:15">
      <c r="N521" s="351"/>
      <c r="O521" s="351"/>
    </row>
    <row r="522" spans="14:15">
      <c r="N522" s="351"/>
      <c r="O522" s="351"/>
    </row>
    <row r="523" spans="14:15">
      <c r="N523" s="351"/>
      <c r="O523" s="351"/>
    </row>
    <row r="524" spans="14:15">
      <c r="N524" s="351"/>
      <c r="O524" s="351"/>
    </row>
    <row r="525" spans="14:15">
      <c r="N525" s="351"/>
      <c r="O525" s="351"/>
    </row>
    <row r="526" spans="14:15">
      <c r="N526" s="351"/>
      <c r="O526" s="351"/>
    </row>
    <row r="527" spans="14:15">
      <c r="N527" s="351"/>
      <c r="O527" s="351"/>
    </row>
    <row r="528" spans="14:15">
      <c r="N528" s="351"/>
      <c r="O528" s="351"/>
    </row>
    <row r="529" spans="14:15">
      <c r="N529" s="351"/>
      <c r="O529" s="351"/>
    </row>
    <row r="530" spans="14:15">
      <c r="N530" s="351"/>
      <c r="O530" s="351"/>
    </row>
    <row r="531" spans="14:15">
      <c r="N531" s="351"/>
      <c r="O531" s="351"/>
    </row>
    <row r="532" spans="14:15">
      <c r="N532" s="351"/>
      <c r="O532" s="351"/>
    </row>
    <row r="533" spans="14:15">
      <c r="N533" s="351"/>
      <c r="O533" s="351"/>
    </row>
    <row r="534" spans="14:15">
      <c r="N534" s="351"/>
      <c r="O534" s="351"/>
    </row>
    <row r="535" spans="14:15">
      <c r="N535" s="351"/>
      <c r="O535" s="351"/>
    </row>
    <row r="536" spans="14:15">
      <c r="N536" s="351"/>
      <c r="O536" s="351"/>
    </row>
    <row r="537" spans="14:15">
      <c r="N537" s="351"/>
      <c r="O537" s="351"/>
    </row>
    <row r="538" spans="14:15">
      <c r="N538" s="351"/>
      <c r="O538" s="351"/>
    </row>
    <row r="539" spans="14:15">
      <c r="N539" s="351"/>
      <c r="O539" s="351"/>
    </row>
    <row r="540" spans="14:15">
      <c r="N540" s="351"/>
      <c r="O540" s="351"/>
    </row>
    <row r="541" spans="14:15">
      <c r="N541" s="351"/>
      <c r="O541" s="351"/>
    </row>
    <row r="542" spans="14:15">
      <c r="N542" s="351"/>
      <c r="O542" s="351"/>
    </row>
    <row r="543" spans="14:15">
      <c r="N543" s="351"/>
      <c r="O543" s="351"/>
    </row>
    <row r="544" spans="14:15">
      <c r="N544" s="351"/>
      <c r="O544" s="351"/>
    </row>
    <row r="545" spans="14:15">
      <c r="N545" s="351"/>
      <c r="O545" s="351"/>
    </row>
    <row r="546" spans="14:15">
      <c r="N546" s="351"/>
      <c r="O546" s="351"/>
    </row>
    <row r="547" spans="14:15">
      <c r="N547" s="351"/>
      <c r="O547" s="351"/>
    </row>
    <row r="548" spans="14:15">
      <c r="N548" s="351"/>
      <c r="O548" s="351"/>
    </row>
    <row r="549" spans="14:15">
      <c r="N549" s="351"/>
      <c r="O549" s="351"/>
    </row>
    <row r="550" spans="14:15">
      <c r="N550" s="351"/>
      <c r="O550" s="351"/>
    </row>
    <row r="551" spans="14:15">
      <c r="N551" s="351"/>
      <c r="O551" s="351"/>
    </row>
    <row r="552" spans="14:15">
      <c r="N552" s="351"/>
      <c r="O552" s="351"/>
    </row>
    <row r="553" spans="14:15">
      <c r="N553" s="351"/>
      <c r="O553" s="351"/>
    </row>
    <row r="554" spans="14:15">
      <c r="N554" s="351"/>
      <c r="O554" s="351"/>
    </row>
    <row r="555" spans="14:15">
      <c r="N555" s="351"/>
      <c r="O555" s="351"/>
    </row>
    <row r="556" spans="14:15">
      <c r="N556" s="351"/>
      <c r="O556" s="351"/>
    </row>
    <row r="557" spans="14:15">
      <c r="N557" s="351"/>
      <c r="O557" s="351"/>
    </row>
    <row r="558" spans="14:15">
      <c r="N558" s="351"/>
      <c r="O558" s="351"/>
    </row>
    <row r="559" spans="14:15">
      <c r="N559" s="351"/>
      <c r="O559" s="351"/>
    </row>
    <row r="560" spans="14:15">
      <c r="N560" s="351"/>
      <c r="O560" s="351"/>
    </row>
    <row r="561" spans="14:15">
      <c r="N561" s="351"/>
      <c r="O561" s="351"/>
    </row>
    <row r="562" spans="14:15">
      <c r="N562" s="351"/>
      <c r="O562" s="351"/>
    </row>
    <row r="563" spans="14:15">
      <c r="N563" s="351"/>
      <c r="O563" s="351"/>
    </row>
    <row r="564" spans="14:15">
      <c r="N564" s="351"/>
      <c r="O564" s="351"/>
    </row>
    <row r="565" spans="14:15">
      <c r="N565" s="351"/>
      <c r="O565" s="351"/>
    </row>
    <row r="566" spans="14:15">
      <c r="N566" s="351"/>
      <c r="O566" s="351"/>
    </row>
    <row r="567" spans="14:15">
      <c r="N567" s="351"/>
      <c r="O567" s="351"/>
    </row>
    <row r="568" spans="14:15">
      <c r="N568" s="351"/>
      <c r="O568" s="351"/>
    </row>
    <row r="569" spans="14:15">
      <c r="N569" s="351"/>
      <c r="O569" s="351"/>
    </row>
    <row r="570" spans="14:15">
      <c r="N570" s="351"/>
      <c r="O570" s="351"/>
    </row>
    <row r="571" spans="14:15">
      <c r="N571" s="351"/>
      <c r="O571" s="351"/>
    </row>
    <row r="572" spans="14:15">
      <c r="N572" s="351"/>
      <c r="O572" s="351"/>
    </row>
    <row r="573" spans="14:15">
      <c r="N573" s="351"/>
      <c r="O573" s="351"/>
    </row>
    <row r="574" spans="14:15">
      <c r="N574" s="351"/>
      <c r="O574" s="351"/>
    </row>
    <row r="575" spans="14:15">
      <c r="N575" s="351"/>
      <c r="O575" s="351"/>
    </row>
    <row r="576" spans="14:15">
      <c r="N576" s="351"/>
      <c r="O576" s="351"/>
    </row>
    <row r="577" spans="14:15">
      <c r="N577" s="351"/>
      <c r="O577" s="351"/>
    </row>
    <row r="578" spans="14:15">
      <c r="N578" s="351"/>
      <c r="O578" s="351"/>
    </row>
    <row r="579" spans="14:15">
      <c r="N579" s="351"/>
      <c r="O579" s="351"/>
    </row>
    <row r="580" spans="14:15">
      <c r="N580" s="351"/>
      <c r="O580" s="351"/>
    </row>
    <row r="581" spans="14:15">
      <c r="N581" s="351"/>
      <c r="O581" s="351"/>
    </row>
    <row r="582" spans="14:15">
      <c r="N582" s="351"/>
      <c r="O582" s="351"/>
    </row>
    <row r="583" spans="14:15">
      <c r="N583" s="351"/>
      <c r="O583" s="351"/>
    </row>
    <row r="584" spans="14:15">
      <c r="N584" s="351"/>
      <c r="O584" s="351"/>
    </row>
    <row r="585" spans="14:15">
      <c r="N585" s="351"/>
      <c r="O585" s="351"/>
    </row>
    <row r="586" spans="14:15">
      <c r="N586" s="351"/>
      <c r="O586" s="351"/>
    </row>
    <row r="587" spans="14:15">
      <c r="N587" s="351"/>
      <c r="O587" s="351"/>
    </row>
    <row r="588" spans="14:15">
      <c r="N588" s="351"/>
      <c r="O588" s="351"/>
    </row>
    <row r="589" spans="14:15">
      <c r="N589" s="351"/>
      <c r="O589" s="351"/>
    </row>
    <row r="590" spans="14:15">
      <c r="N590" s="351"/>
      <c r="O590" s="351"/>
    </row>
    <row r="591" spans="14:15">
      <c r="N591" s="351"/>
      <c r="O591" s="351"/>
    </row>
    <row r="592" spans="14:15">
      <c r="N592" s="351"/>
      <c r="O592" s="351"/>
    </row>
    <row r="593" spans="14:15">
      <c r="N593" s="351"/>
      <c r="O593" s="351"/>
    </row>
    <row r="594" spans="14:15">
      <c r="N594" s="351"/>
      <c r="O594" s="351"/>
    </row>
    <row r="595" spans="14:15">
      <c r="N595" s="351"/>
      <c r="O595" s="351"/>
    </row>
    <row r="596" spans="14:15">
      <c r="N596" s="351"/>
      <c r="O596" s="351"/>
    </row>
    <row r="597" spans="14:15">
      <c r="N597" s="351"/>
      <c r="O597" s="351"/>
    </row>
    <row r="598" spans="14:15">
      <c r="N598" s="351"/>
      <c r="O598" s="351"/>
    </row>
    <row r="599" spans="14:15">
      <c r="N599" s="351"/>
      <c r="O599" s="351"/>
    </row>
    <row r="600" spans="14:15">
      <c r="N600" s="351"/>
      <c r="O600" s="351"/>
    </row>
    <row r="601" spans="14:15">
      <c r="N601" s="351"/>
      <c r="O601" s="351"/>
    </row>
    <row r="602" spans="14:15">
      <c r="N602" s="351"/>
      <c r="O602" s="351"/>
    </row>
    <row r="603" spans="14:15">
      <c r="N603" s="351"/>
      <c r="O603" s="351"/>
    </row>
    <row r="604" spans="14:15">
      <c r="N604" s="351"/>
      <c r="O604" s="351"/>
    </row>
    <row r="605" spans="14:15">
      <c r="N605" s="351"/>
      <c r="O605" s="351"/>
    </row>
    <row r="606" spans="14:15">
      <c r="N606" s="351"/>
      <c r="O606" s="351"/>
    </row>
    <row r="607" spans="14:15">
      <c r="N607" s="351"/>
      <c r="O607" s="351"/>
    </row>
    <row r="608" spans="14:15">
      <c r="N608" s="351"/>
      <c r="O608" s="351"/>
    </row>
    <row r="609" spans="14:15">
      <c r="N609" s="351"/>
      <c r="O609" s="351"/>
    </row>
    <row r="610" spans="14:15">
      <c r="N610" s="351"/>
      <c r="O610" s="351"/>
    </row>
    <row r="611" spans="14:15">
      <c r="N611" s="351"/>
      <c r="O611" s="351"/>
    </row>
    <row r="612" spans="14:15">
      <c r="N612" s="351"/>
      <c r="O612" s="351"/>
    </row>
    <row r="613" spans="14:15">
      <c r="N613" s="351"/>
      <c r="O613" s="351"/>
    </row>
    <row r="614" spans="14:15">
      <c r="N614" s="351"/>
      <c r="O614" s="351"/>
    </row>
    <row r="615" spans="14:15">
      <c r="N615" s="351"/>
      <c r="O615" s="351"/>
    </row>
    <row r="616" spans="14:15">
      <c r="N616" s="351"/>
      <c r="O616" s="351"/>
    </row>
    <row r="617" spans="14:15">
      <c r="N617" s="351"/>
      <c r="O617" s="351"/>
    </row>
    <row r="618" spans="14:15">
      <c r="N618" s="351"/>
      <c r="O618" s="351"/>
    </row>
    <row r="619" spans="14:15">
      <c r="N619" s="351"/>
      <c r="O619" s="351"/>
    </row>
    <row r="620" spans="14:15">
      <c r="N620" s="351"/>
      <c r="O620" s="351"/>
    </row>
    <row r="621" spans="14:15">
      <c r="N621" s="351"/>
      <c r="O621" s="351"/>
    </row>
    <row r="622" spans="14:15">
      <c r="N622" s="351"/>
      <c r="O622" s="351"/>
    </row>
    <row r="623" spans="14:15">
      <c r="N623" s="351"/>
      <c r="O623" s="351"/>
    </row>
    <row r="624" spans="14:15">
      <c r="N624" s="351"/>
      <c r="O624" s="351"/>
    </row>
    <row r="625" spans="14:15">
      <c r="N625" s="351"/>
      <c r="O625" s="351"/>
    </row>
    <row r="626" spans="14:15">
      <c r="N626" s="351"/>
      <c r="O626" s="351"/>
    </row>
    <row r="627" spans="14:15">
      <c r="N627" s="351"/>
      <c r="O627" s="351"/>
    </row>
    <row r="628" spans="14:15">
      <c r="N628" s="351"/>
      <c r="O628" s="351"/>
    </row>
    <row r="629" spans="14:15">
      <c r="N629" s="351"/>
      <c r="O629" s="351"/>
    </row>
    <row r="630" spans="14:15">
      <c r="N630" s="351"/>
      <c r="O630" s="351"/>
    </row>
    <row r="631" spans="14:15">
      <c r="N631" s="351"/>
      <c r="O631" s="351"/>
    </row>
    <row r="632" spans="14:15">
      <c r="N632" s="351"/>
      <c r="O632" s="351"/>
    </row>
    <row r="633" spans="14:15">
      <c r="N633" s="351"/>
      <c r="O633" s="351"/>
    </row>
    <row r="634" spans="14:15">
      <c r="N634" s="351"/>
      <c r="O634" s="351"/>
    </row>
    <row r="635" spans="14:15">
      <c r="N635" s="351"/>
      <c r="O635" s="351"/>
    </row>
    <row r="636" spans="14:15">
      <c r="N636" s="351"/>
      <c r="O636" s="351"/>
    </row>
    <row r="637" spans="14:15">
      <c r="N637" s="351"/>
      <c r="O637" s="351"/>
    </row>
    <row r="638" spans="14:15">
      <c r="N638" s="351"/>
      <c r="O638" s="351"/>
    </row>
    <row r="639" spans="14:15">
      <c r="N639" s="351"/>
      <c r="O639" s="351"/>
    </row>
    <row r="640" spans="14:15">
      <c r="N640" s="351"/>
      <c r="O640" s="351"/>
    </row>
    <row r="641" spans="14:15">
      <c r="N641" s="351"/>
      <c r="O641" s="351"/>
    </row>
    <row r="642" spans="14:15">
      <c r="N642" s="351"/>
      <c r="O642" s="351"/>
    </row>
    <row r="643" spans="14:15">
      <c r="N643" s="351"/>
      <c r="O643" s="351"/>
    </row>
    <row r="644" spans="14:15">
      <c r="N644" s="351"/>
      <c r="O644" s="351"/>
    </row>
    <row r="645" spans="14:15">
      <c r="N645" s="351"/>
      <c r="O645" s="351"/>
    </row>
    <row r="646" spans="14:15">
      <c r="N646" s="351"/>
      <c r="O646" s="351"/>
    </row>
    <row r="647" spans="14:15">
      <c r="N647" s="351"/>
      <c r="O647" s="351"/>
    </row>
    <row r="648" spans="14:15">
      <c r="N648" s="351"/>
      <c r="O648" s="351"/>
    </row>
    <row r="649" spans="14:15">
      <c r="N649" s="351"/>
      <c r="O649" s="351"/>
    </row>
    <row r="650" spans="14:15">
      <c r="N650" s="351"/>
      <c r="O650" s="351"/>
    </row>
    <row r="651" spans="14:15">
      <c r="N651" s="351"/>
      <c r="O651" s="351"/>
    </row>
    <row r="652" spans="14:15">
      <c r="N652" s="351"/>
      <c r="O652" s="351"/>
    </row>
    <row r="653" spans="14:15">
      <c r="N653" s="351"/>
      <c r="O653" s="351"/>
    </row>
    <row r="654" spans="14:15">
      <c r="N654" s="351"/>
      <c r="O654" s="351"/>
    </row>
    <row r="655" spans="14:15">
      <c r="N655" s="351"/>
      <c r="O655" s="351"/>
    </row>
    <row r="656" spans="14:15">
      <c r="N656" s="351"/>
      <c r="O656" s="351"/>
    </row>
    <row r="657" spans="14:15">
      <c r="N657" s="351"/>
      <c r="O657" s="351"/>
    </row>
    <row r="658" spans="14:15">
      <c r="N658" s="351"/>
      <c r="O658" s="351"/>
    </row>
    <row r="659" spans="14:15">
      <c r="N659" s="351"/>
      <c r="O659" s="351"/>
    </row>
    <row r="660" spans="14:15">
      <c r="N660" s="351"/>
      <c r="O660" s="351"/>
    </row>
    <row r="661" spans="14:15">
      <c r="N661" s="351"/>
      <c r="O661" s="351"/>
    </row>
    <row r="662" spans="14:15">
      <c r="N662" s="351"/>
      <c r="O662" s="351"/>
    </row>
    <row r="663" spans="14:15">
      <c r="N663" s="351"/>
      <c r="O663" s="351"/>
    </row>
    <row r="664" spans="14:15">
      <c r="N664" s="351"/>
      <c r="O664" s="351"/>
    </row>
    <row r="665" spans="14:15">
      <c r="N665" s="351"/>
      <c r="O665" s="351"/>
    </row>
    <row r="666" spans="14:15">
      <c r="N666" s="351"/>
      <c r="O666" s="351"/>
    </row>
    <row r="667" spans="14:15">
      <c r="N667" s="351"/>
      <c r="O667" s="351"/>
    </row>
    <row r="668" spans="14:15">
      <c r="N668" s="351"/>
      <c r="O668" s="351"/>
    </row>
    <row r="669" spans="14:15">
      <c r="N669" s="351"/>
      <c r="O669" s="351"/>
    </row>
    <row r="670" spans="14:15">
      <c r="N670" s="351"/>
      <c r="O670" s="351"/>
    </row>
    <row r="671" spans="14:15">
      <c r="N671" s="351"/>
      <c r="O671" s="351"/>
    </row>
    <row r="672" spans="14:15">
      <c r="N672" s="351"/>
      <c r="O672" s="351"/>
    </row>
    <row r="673" spans="14:15">
      <c r="N673" s="351"/>
      <c r="O673" s="351"/>
    </row>
    <row r="674" spans="14:15">
      <c r="N674" s="351"/>
      <c r="O674" s="351"/>
    </row>
    <row r="675" spans="14:15">
      <c r="N675" s="351"/>
      <c r="O675" s="351"/>
    </row>
    <row r="676" spans="14:15">
      <c r="N676" s="351"/>
      <c r="O676" s="351"/>
    </row>
    <row r="677" spans="14:15">
      <c r="N677" s="351"/>
      <c r="O677" s="351"/>
    </row>
    <row r="678" spans="14:15">
      <c r="N678" s="351"/>
      <c r="O678" s="351"/>
    </row>
    <row r="679" spans="14:15">
      <c r="N679" s="351"/>
      <c r="O679" s="351"/>
    </row>
    <row r="680" spans="14:15">
      <c r="N680" s="351"/>
      <c r="O680" s="351"/>
    </row>
    <row r="681" spans="14:15">
      <c r="N681" s="351"/>
      <c r="O681" s="351"/>
    </row>
    <row r="682" spans="14:15">
      <c r="N682" s="351"/>
      <c r="O682" s="351"/>
    </row>
    <row r="683" spans="14:15">
      <c r="N683" s="351"/>
      <c r="O683" s="351"/>
    </row>
    <row r="684" spans="14:15">
      <c r="N684" s="351"/>
      <c r="O684" s="351"/>
    </row>
    <row r="685" spans="14:15">
      <c r="N685" s="351"/>
      <c r="O685" s="351"/>
    </row>
    <row r="686" spans="14:15">
      <c r="N686" s="351"/>
      <c r="O686" s="351"/>
    </row>
    <row r="687" spans="14:15">
      <c r="N687" s="351"/>
      <c r="O687" s="351"/>
    </row>
    <row r="688" spans="14:15">
      <c r="N688" s="351"/>
      <c r="O688" s="351"/>
    </row>
    <row r="689" spans="14:15">
      <c r="N689" s="351"/>
      <c r="O689" s="351"/>
    </row>
    <row r="690" spans="14:15">
      <c r="N690" s="351"/>
      <c r="O690" s="351"/>
    </row>
    <row r="691" spans="14:15">
      <c r="N691" s="351"/>
      <c r="O691" s="351"/>
    </row>
    <row r="692" spans="14:15">
      <c r="N692" s="351"/>
      <c r="O692" s="351"/>
    </row>
    <row r="693" spans="14:15">
      <c r="N693" s="351"/>
      <c r="O693" s="351"/>
    </row>
    <row r="694" spans="14:15">
      <c r="N694" s="351"/>
      <c r="O694" s="351"/>
    </row>
    <row r="695" spans="14:15">
      <c r="N695" s="351"/>
      <c r="O695" s="351"/>
    </row>
    <row r="696" spans="14:15">
      <c r="N696" s="351"/>
      <c r="O696" s="351"/>
    </row>
    <row r="697" spans="14:15">
      <c r="N697" s="351"/>
      <c r="O697" s="351"/>
    </row>
    <row r="698" spans="14:15">
      <c r="N698" s="351"/>
      <c r="O698" s="351"/>
    </row>
    <row r="699" spans="14:15">
      <c r="N699" s="351"/>
      <c r="O699" s="351"/>
    </row>
    <row r="700" spans="14:15">
      <c r="N700" s="351"/>
      <c r="O700" s="351"/>
    </row>
    <row r="701" spans="14:15">
      <c r="N701" s="351"/>
      <c r="O701" s="351"/>
    </row>
    <row r="702" spans="14:15">
      <c r="N702" s="351"/>
      <c r="O702" s="351"/>
    </row>
    <row r="703" spans="14:15">
      <c r="N703" s="351"/>
      <c r="O703" s="351"/>
    </row>
    <row r="704" spans="14:15">
      <c r="N704" s="351"/>
      <c r="O704" s="351"/>
    </row>
    <row r="705" spans="14:15">
      <c r="N705" s="351"/>
      <c r="O705" s="351"/>
    </row>
    <row r="706" spans="14:15">
      <c r="N706" s="351"/>
      <c r="O706" s="351"/>
    </row>
    <row r="707" spans="14:15">
      <c r="N707" s="351"/>
      <c r="O707" s="351"/>
    </row>
    <row r="708" spans="14:15">
      <c r="N708" s="351"/>
      <c r="O708" s="351"/>
    </row>
    <row r="709" spans="14:15">
      <c r="N709" s="351"/>
      <c r="O709" s="351"/>
    </row>
    <row r="710" spans="14:15">
      <c r="N710" s="351"/>
      <c r="O710" s="351"/>
    </row>
    <row r="711" spans="14:15">
      <c r="N711" s="351"/>
      <c r="O711" s="351"/>
    </row>
    <row r="712" spans="14:15">
      <c r="N712" s="351"/>
      <c r="O712" s="351"/>
    </row>
    <row r="713" spans="14:15">
      <c r="N713" s="351"/>
      <c r="O713" s="351"/>
    </row>
    <row r="714" spans="14:15">
      <c r="N714" s="351"/>
      <c r="O714" s="351"/>
    </row>
    <row r="715" spans="14:15">
      <c r="N715" s="351"/>
      <c r="O715" s="351"/>
    </row>
    <row r="716" spans="14:15">
      <c r="N716" s="351"/>
      <c r="O716" s="351"/>
    </row>
    <row r="717" spans="14:15">
      <c r="N717" s="351"/>
      <c r="O717" s="351"/>
    </row>
    <row r="718" spans="14:15">
      <c r="N718" s="351"/>
      <c r="O718" s="351"/>
    </row>
    <row r="719" spans="14:15">
      <c r="N719" s="351"/>
      <c r="O719" s="351"/>
    </row>
    <row r="720" spans="14:15">
      <c r="N720" s="351"/>
      <c r="O720" s="351"/>
    </row>
    <row r="721" spans="14:15">
      <c r="N721" s="351"/>
      <c r="O721" s="351"/>
    </row>
    <row r="722" spans="14:15">
      <c r="N722" s="351"/>
      <c r="O722" s="351"/>
    </row>
    <row r="723" spans="14:15">
      <c r="N723" s="351"/>
      <c r="O723" s="351"/>
    </row>
    <row r="724" spans="14:15">
      <c r="N724" s="351"/>
      <c r="O724" s="351"/>
    </row>
    <row r="725" spans="14:15">
      <c r="N725" s="351"/>
      <c r="O725" s="351"/>
    </row>
    <row r="726" spans="14:15">
      <c r="N726" s="351"/>
      <c r="O726" s="351"/>
    </row>
    <row r="727" spans="14:15">
      <c r="N727" s="351"/>
      <c r="O727" s="351"/>
    </row>
    <row r="728" spans="14:15">
      <c r="N728" s="351"/>
      <c r="O728" s="351"/>
    </row>
    <row r="729" spans="14:15">
      <c r="N729" s="351"/>
      <c r="O729" s="351"/>
    </row>
    <row r="730" spans="14:15">
      <c r="N730" s="351"/>
      <c r="O730" s="351"/>
    </row>
    <row r="731" spans="14:15">
      <c r="N731" s="351"/>
      <c r="O731" s="351"/>
    </row>
    <row r="732" spans="14:15">
      <c r="N732" s="351"/>
      <c r="O732" s="351"/>
    </row>
    <row r="733" spans="14:15">
      <c r="N733" s="351"/>
      <c r="O733" s="351"/>
    </row>
    <row r="734" spans="14:15">
      <c r="N734" s="351"/>
      <c r="O734" s="351"/>
    </row>
    <row r="735" spans="14:15">
      <c r="N735" s="351"/>
      <c r="O735" s="351"/>
    </row>
    <row r="736" spans="14:15">
      <c r="N736" s="351"/>
      <c r="O736" s="351"/>
    </row>
    <row r="737" spans="14:15">
      <c r="N737" s="351"/>
      <c r="O737" s="351"/>
    </row>
    <row r="738" spans="14:15">
      <c r="N738" s="351"/>
      <c r="O738" s="351"/>
    </row>
    <row r="739" spans="14:15">
      <c r="N739" s="351"/>
      <c r="O739" s="351"/>
    </row>
    <row r="740" spans="14:15">
      <c r="N740" s="351"/>
      <c r="O740" s="351"/>
    </row>
    <row r="741" spans="14:15">
      <c r="N741" s="351"/>
      <c r="O741" s="351"/>
    </row>
    <row r="742" spans="14:15">
      <c r="N742" s="351"/>
      <c r="O742" s="351"/>
    </row>
    <row r="743" spans="14:15">
      <c r="N743" s="351"/>
      <c r="O743" s="351"/>
    </row>
    <row r="744" spans="14:15">
      <c r="N744" s="351"/>
      <c r="O744" s="351"/>
    </row>
    <row r="745" spans="14:15">
      <c r="N745" s="351"/>
      <c r="O745" s="351"/>
    </row>
    <row r="746" spans="14:15">
      <c r="N746" s="351"/>
      <c r="O746" s="351"/>
    </row>
    <row r="747" spans="14:15">
      <c r="N747" s="351"/>
      <c r="O747" s="351"/>
    </row>
    <row r="748" spans="14:15">
      <c r="N748" s="351"/>
      <c r="O748" s="351"/>
    </row>
    <row r="749" spans="14:15">
      <c r="N749" s="351"/>
      <c r="O749" s="351"/>
    </row>
    <row r="750" spans="14:15">
      <c r="N750" s="351"/>
      <c r="O750" s="351"/>
    </row>
    <row r="751" spans="14:15">
      <c r="N751" s="351"/>
      <c r="O751" s="351"/>
    </row>
    <row r="752" spans="14:15">
      <c r="N752" s="351"/>
      <c r="O752" s="351"/>
    </row>
    <row r="753" spans="14:15">
      <c r="N753" s="351"/>
      <c r="O753" s="351"/>
    </row>
    <row r="754" spans="14:15">
      <c r="N754" s="351"/>
      <c r="O754" s="351"/>
    </row>
    <row r="755" spans="14:15">
      <c r="N755" s="351"/>
      <c r="O755" s="351"/>
    </row>
    <row r="756" spans="14:15">
      <c r="N756" s="351"/>
      <c r="O756" s="351"/>
    </row>
    <row r="757" spans="14:15">
      <c r="N757" s="351"/>
      <c r="O757" s="351"/>
    </row>
    <row r="758" spans="14:15">
      <c r="N758" s="351"/>
      <c r="O758" s="351"/>
    </row>
    <row r="759" spans="14:15">
      <c r="N759" s="351"/>
      <c r="O759" s="351"/>
    </row>
    <row r="760" spans="14:15">
      <c r="N760" s="351"/>
      <c r="O760" s="351"/>
    </row>
    <row r="761" spans="14:15">
      <c r="N761" s="351"/>
      <c r="O761" s="351"/>
    </row>
    <row r="762" spans="14:15">
      <c r="N762" s="351"/>
      <c r="O762" s="351"/>
    </row>
    <row r="763" spans="14:15">
      <c r="N763" s="351"/>
      <c r="O763" s="351"/>
    </row>
    <row r="764" spans="14:15">
      <c r="N764" s="351"/>
      <c r="O764" s="351"/>
    </row>
    <row r="765" spans="14:15">
      <c r="N765" s="351"/>
      <c r="O765" s="351"/>
    </row>
    <row r="766" spans="14:15">
      <c r="N766" s="351"/>
      <c r="O766" s="351"/>
    </row>
    <row r="767" spans="14:15">
      <c r="N767" s="351"/>
      <c r="O767" s="351"/>
    </row>
    <row r="768" spans="14:15">
      <c r="N768" s="351"/>
      <c r="O768" s="351"/>
    </row>
    <row r="769" spans="14:15">
      <c r="N769" s="351"/>
      <c r="O769" s="351"/>
    </row>
    <row r="770" spans="14:15">
      <c r="N770" s="351"/>
      <c r="O770" s="351"/>
    </row>
    <row r="771" spans="14:15">
      <c r="N771" s="351"/>
      <c r="O771" s="351"/>
    </row>
    <row r="772" spans="14:15">
      <c r="N772" s="351"/>
      <c r="O772" s="351"/>
    </row>
    <row r="773" spans="14:15">
      <c r="N773" s="351"/>
      <c r="O773" s="351"/>
    </row>
    <row r="774" spans="14:15">
      <c r="N774" s="351"/>
      <c r="O774" s="351"/>
    </row>
    <row r="775" spans="14:15">
      <c r="N775" s="351"/>
      <c r="O775" s="351"/>
    </row>
    <row r="776" spans="14:15">
      <c r="N776" s="351"/>
      <c r="O776" s="351"/>
    </row>
    <row r="777" spans="14:15">
      <c r="N777" s="351"/>
      <c r="O777" s="351"/>
    </row>
    <row r="778" spans="14:15">
      <c r="N778" s="351"/>
      <c r="O778" s="351"/>
    </row>
    <row r="779" spans="14:15">
      <c r="N779" s="351"/>
      <c r="O779" s="351"/>
    </row>
    <row r="780" spans="14:15">
      <c r="N780" s="351"/>
      <c r="O780" s="351"/>
    </row>
    <row r="781" spans="14:15">
      <c r="N781" s="351"/>
      <c r="O781" s="351"/>
    </row>
    <row r="782" spans="14:15">
      <c r="N782" s="351"/>
      <c r="O782" s="351"/>
    </row>
    <row r="783" spans="14:15">
      <c r="N783" s="351"/>
      <c r="O783" s="351"/>
    </row>
    <row r="784" spans="14:15">
      <c r="N784" s="351"/>
      <c r="O784" s="351"/>
    </row>
    <row r="785" spans="14:15">
      <c r="N785" s="351"/>
      <c r="O785" s="351"/>
    </row>
    <row r="786" spans="14:15">
      <c r="N786" s="351"/>
      <c r="O786" s="351"/>
    </row>
    <row r="787" spans="14:15">
      <c r="N787" s="351"/>
      <c r="O787" s="351"/>
    </row>
    <row r="788" spans="14:15">
      <c r="N788" s="351"/>
      <c r="O788" s="351"/>
    </row>
    <row r="789" spans="14:15">
      <c r="N789" s="351"/>
      <c r="O789" s="351"/>
    </row>
    <row r="790" spans="14:15">
      <c r="N790" s="351"/>
      <c r="O790" s="351"/>
    </row>
    <row r="791" spans="14:15">
      <c r="N791" s="351"/>
      <c r="O791" s="351"/>
    </row>
    <row r="792" spans="14:15">
      <c r="N792" s="351"/>
      <c r="O792" s="351"/>
    </row>
    <row r="793" spans="14:15">
      <c r="N793" s="351"/>
      <c r="O793" s="351"/>
    </row>
    <row r="794" spans="14:15">
      <c r="N794" s="351"/>
      <c r="O794" s="351"/>
    </row>
    <row r="795" spans="14:15">
      <c r="N795" s="351"/>
      <c r="O795" s="351"/>
    </row>
    <row r="796" spans="14:15">
      <c r="N796" s="351"/>
      <c r="O796" s="351"/>
    </row>
    <row r="797" spans="14:15">
      <c r="N797" s="351"/>
      <c r="O797" s="351"/>
    </row>
    <row r="798" spans="14:15">
      <c r="N798" s="351"/>
      <c r="O798" s="351"/>
    </row>
    <row r="799" spans="14:15">
      <c r="N799" s="351"/>
      <c r="O799" s="351"/>
    </row>
    <row r="800" spans="14:15">
      <c r="N800" s="351"/>
      <c r="O800" s="351"/>
    </row>
    <row r="801" spans="14:15">
      <c r="N801" s="351"/>
      <c r="O801" s="351"/>
    </row>
    <row r="802" spans="14:15">
      <c r="N802" s="351"/>
      <c r="O802" s="351"/>
    </row>
    <row r="803" spans="14:15">
      <c r="N803" s="351"/>
      <c r="O803" s="351"/>
    </row>
    <row r="804" spans="14:15">
      <c r="N804" s="351"/>
      <c r="O804" s="351"/>
    </row>
    <row r="805" spans="14:15">
      <c r="N805" s="351"/>
      <c r="O805" s="351"/>
    </row>
    <row r="806" spans="14:15">
      <c r="N806" s="351"/>
      <c r="O806" s="351"/>
    </row>
    <row r="807" spans="14:15">
      <c r="N807" s="351"/>
      <c r="O807" s="351"/>
    </row>
    <row r="808" spans="14:15">
      <c r="N808" s="351"/>
      <c r="O808" s="351"/>
    </row>
    <row r="809" spans="14:15">
      <c r="N809" s="351"/>
      <c r="O809" s="351"/>
    </row>
    <row r="810" spans="14:15">
      <c r="N810" s="351"/>
      <c r="O810" s="351"/>
    </row>
    <row r="811" spans="14:15">
      <c r="N811" s="351"/>
      <c r="O811" s="351"/>
    </row>
    <row r="812" spans="14:15">
      <c r="N812" s="351"/>
      <c r="O812" s="351"/>
    </row>
    <row r="813" spans="14:15">
      <c r="N813" s="351"/>
      <c r="O813" s="351"/>
    </row>
    <row r="814" spans="14:15">
      <c r="N814" s="351"/>
      <c r="O814" s="351"/>
    </row>
    <row r="815" spans="14:15">
      <c r="N815" s="351"/>
      <c r="O815" s="351"/>
    </row>
    <row r="816" spans="14:15">
      <c r="N816" s="351"/>
      <c r="O816" s="351"/>
    </row>
    <row r="817" spans="14:15">
      <c r="N817" s="351"/>
      <c r="O817" s="351"/>
    </row>
    <row r="818" spans="14:15">
      <c r="N818" s="351"/>
      <c r="O818" s="351"/>
    </row>
    <row r="819" spans="14:15">
      <c r="N819" s="351"/>
      <c r="O819" s="351"/>
    </row>
    <row r="820" spans="14:15">
      <c r="N820" s="351"/>
      <c r="O820" s="351"/>
    </row>
    <row r="821" spans="14:15">
      <c r="N821" s="351"/>
      <c r="O821" s="351"/>
    </row>
    <row r="822" spans="14:15">
      <c r="N822" s="351"/>
      <c r="O822" s="351"/>
    </row>
    <row r="823" spans="14:15">
      <c r="N823" s="351"/>
      <c r="O823" s="351"/>
    </row>
    <row r="824" spans="14:15">
      <c r="N824" s="351"/>
      <c r="O824" s="351"/>
    </row>
    <row r="825" spans="14:15">
      <c r="N825" s="351"/>
      <c r="O825" s="351"/>
    </row>
    <row r="826" spans="14:15">
      <c r="N826" s="351"/>
      <c r="O826" s="351"/>
    </row>
    <row r="827" spans="14:15">
      <c r="N827" s="351"/>
      <c r="O827" s="351"/>
    </row>
    <row r="828" spans="14:15">
      <c r="N828" s="351"/>
      <c r="O828" s="351"/>
    </row>
    <row r="829" spans="14:15">
      <c r="N829" s="351"/>
      <c r="O829" s="351"/>
    </row>
    <row r="830" spans="14:15">
      <c r="N830" s="351"/>
      <c r="O830" s="351"/>
    </row>
    <row r="831" spans="14:15">
      <c r="N831" s="351"/>
      <c r="O831" s="351"/>
    </row>
    <row r="832" spans="14:15">
      <c r="N832" s="351"/>
      <c r="O832" s="351"/>
    </row>
    <row r="833" spans="14:15">
      <c r="N833" s="351"/>
      <c r="O833" s="351"/>
    </row>
    <row r="834" spans="14:15">
      <c r="N834" s="351"/>
      <c r="O834" s="351"/>
    </row>
    <row r="835" spans="14:15">
      <c r="N835" s="351"/>
      <c r="O835" s="351"/>
    </row>
    <row r="836" spans="14:15">
      <c r="N836" s="351"/>
      <c r="O836" s="351"/>
    </row>
    <row r="837" spans="14:15">
      <c r="N837" s="351"/>
      <c r="O837" s="351"/>
    </row>
    <row r="838" spans="14:15">
      <c r="N838" s="351"/>
      <c r="O838" s="351"/>
    </row>
    <row r="839" spans="14:15">
      <c r="N839" s="351"/>
      <c r="O839" s="351"/>
    </row>
    <row r="840" spans="14:15">
      <c r="N840" s="351"/>
      <c r="O840" s="351"/>
    </row>
    <row r="841" spans="14:15">
      <c r="N841" s="351"/>
      <c r="O841" s="351"/>
    </row>
    <row r="842" spans="14:15">
      <c r="N842" s="351"/>
      <c r="O842" s="351"/>
    </row>
    <row r="843" spans="14:15">
      <c r="N843" s="351"/>
      <c r="O843" s="351"/>
    </row>
    <row r="844" spans="14:15">
      <c r="N844" s="351"/>
      <c r="O844" s="351"/>
    </row>
    <row r="845" spans="14:15">
      <c r="N845" s="351"/>
      <c r="O845" s="351"/>
    </row>
    <row r="846" spans="14:15">
      <c r="N846" s="351"/>
      <c r="O846" s="351"/>
    </row>
    <row r="847" spans="14:15">
      <c r="N847" s="351"/>
      <c r="O847" s="351"/>
    </row>
    <row r="848" spans="14:15">
      <c r="N848" s="351"/>
      <c r="O848" s="351"/>
    </row>
    <row r="849" spans="14:15">
      <c r="N849" s="351"/>
      <c r="O849" s="351"/>
    </row>
    <row r="850" spans="14:15">
      <c r="N850" s="351"/>
      <c r="O850" s="351"/>
    </row>
    <row r="851" spans="14:15">
      <c r="N851" s="351"/>
      <c r="O851" s="351"/>
    </row>
    <row r="852" spans="14:15">
      <c r="N852" s="351"/>
      <c r="O852" s="351"/>
    </row>
    <row r="853" spans="14:15">
      <c r="N853" s="351"/>
      <c r="O853" s="351"/>
    </row>
    <row r="854" spans="14:15">
      <c r="N854" s="351"/>
      <c r="O854" s="351"/>
    </row>
    <row r="855" spans="14:15">
      <c r="N855" s="351"/>
      <c r="O855" s="351"/>
    </row>
    <row r="856" spans="14:15">
      <c r="N856" s="351"/>
      <c r="O856" s="351"/>
    </row>
    <row r="857" spans="14:15">
      <c r="N857" s="351"/>
      <c r="O857" s="351"/>
    </row>
    <row r="858" spans="14:15">
      <c r="N858" s="351"/>
      <c r="O858" s="351"/>
    </row>
    <row r="859" spans="14:15">
      <c r="N859" s="351"/>
      <c r="O859" s="351"/>
    </row>
    <row r="860" spans="14:15">
      <c r="N860" s="351"/>
      <c r="O860" s="351"/>
    </row>
    <row r="861" spans="14:15">
      <c r="N861" s="351"/>
      <c r="O861" s="351"/>
    </row>
    <row r="862" spans="14:15">
      <c r="N862" s="351"/>
      <c r="O862" s="351"/>
    </row>
    <row r="863" spans="14:15">
      <c r="N863" s="351"/>
      <c r="O863" s="351"/>
    </row>
    <row r="864" spans="14:15">
      <c r="N864" s="351"/>
      <c r="O864" s="351"/>
    </row>
    <row r="865" spans="14:15">
      <c r="N865" s="351"/>
      <c r="O865" s="351"/>
    </row>
    <row r="866" spans="14:15">
      <c r="N866" s="351"/>
      <c r="O866" s="351"/>
    </row>
    <row r="867" spans="14:15">
      <c r="N867" s="351"/>
      <c r="O867" s="351"/>
    </row>
    <row r="868" spans="14:15">
      <c r="N868" s="351"/>
      <c r="O868" s="351"/>
    </row>
    <row r="869" spans="14:15">
      <c r="N869" s="351"/>
      <c r="O869" s="351"/>
    </row>
    <row r="870" spans="14:15">
      <c r="N870" s="351"/>
      <c r="O870" s="351"/>
    </row>
    <row r="871" spans="14:15">
      <c r="N871" s="351"/>
      <c r="O871" s="351"/>
    </row>
    <row r="872" spans="14:15">
      <c r="N872" s="351"/>
      <c r="O872" s="351"/>
    </row>
    <row r="873" spans="14:15">
      <c r="N873" s="351"/>
      <c r="O873" s="351"/>
    </row>
    <row r="874" spans="14:15">
      <c r="N874" s="351"/>
      <c r="O874" s="351"/>
    </row>
    <row r="875" spans="14:15">
      <c r="N875" s="351"/>
      <c r="O875" s="351"/>
    </row>
    <row r="876" spans="14:15">
      <c r="N876" s="351"/>
      <c r="O876" s="351"/>
    </row>
    <row r="877" spans="14:15">
      <c r="N877" s="351"/>
      <c r="O877" s="351"/>
    </row>
    <row r="878" spans="14:15">
      <c r="N878" s="351"/>
      <c r="O878" s="351"/>
    </row>
    <row r="879" spans="14:15">
      <c r="N879" s="351"/>
      <c r="O879" s="351"/>
    </row>
    <row r="880" spans="14:15">
      <c r="N880" s="351"/>
      <c r="O880" s="351"/>
    </row>
    <row r="881" spans="14:15">
      <c r="N881" s="351"/>
      <c r="O881" s="351"/>
    </row>
    <row r="882" spans="14:15">
      <c r="N882" s="351"/>
      <c r="O882" s="351"/>
    </row>
    <row r="883" spans="14:15">
      <c r="N883" s="351"/>
      <c r="O883" s="351"/>
    </row>
    <row r="884" spans="14:15">
      <c r="N884" s="351"/>
      <c r="O884" s="351"/>
    </row>
    <row r="885" spans="14:15">
      <c r="N885" s="351"/>
      <c r="O885" s="351"/>
    </row>
    <row r="886" spans="14:15">
      <c r="N886" s="351"/>
      <c r="O886" s="351"/>
    </row>
    <row r="887" spans="14:15">
      <c r="N887" s="351"/>
      <c r="O887" s="351"/>
    </row>
    <row r="888" spans="14:15">
      <c r="N888" s="351"/>
      <c r="O888" s="351"/>
    </row>
    <row r="889" spans="14:15">
      <c r="N889" s="351"/>
      <c r="O889" s="351"/>
    </row>
    <row r="890" spans="14:15">
      <c r="N890" s="351"/>
      <c r="O890" s="351"/>
    </row>
    <row r="891" spans="14:15">
      <c r="N891" s="351"/>
      <c r="O891" s="351"/>
    </row>
    <row r="892" spans="14:15">
      <c r="N892" s="351"/>
      <c r="O892" s="351"/>
    </row>
    <row r="893" spans="14:15">
      <c r="N893" s="351"/>
      <c r="O893" s="351"/>
    </row>
    <row r="894" spans="14:15">
      <c r="N894" s="351"/>
      <c r="O894" s="351"/>
    </row>
    <row r="895" spans="14:15">
      <c r="N895" s="351"/>
      <c r="O895" s="351"/>
    </row>
    <row r="896" spans="14:15">
      <c r="N896" s="351"/>
      <c r="O896" s="351"/>
    </row>
    <row r="897" spans="14:15">
      <c r="N897" s="351"/>
      <c r="O897" s="351"/>
    </row>
    <row r="898" spans="14:15">
      <c r="N898" s="351"/>
      <c r="O898" s="351"/>
    </row>
    <row r="899" spans="14:15">
      <c r="N899" s="351"/>
      <c r="O899" s="351"/>
    </row>
    <row r="900" spans="14:15">
      <c r="N900" s="351"/>
      <c r="O900" s="351"/>
    </row>
    <row r="901" spans="14:15">
      <c r="N901" s="351"/>
      <c r="O901" s="351"/>
    </row>
    <row r="902" spans="14:15">
      <c r="N902" s="351"/>
      <c r="O902" s="351"/>
    </row>
    <row r="903" spans="14:15">
      <c r="N903" s="351"/>
      <c r="O903" s="351"/>
    </row>
    <row r="904" spans="14:15">
      <c r="N904" s="351"/>
      <c r="O904" s="351"/>
    </row>
    <row r="905" spans="14:15">
      <c r="N905" s="351"/>
      <c r="O905" s="351"/>
    </row>
    <row r="906" spans="14:15">
      <c r="N906" s="351"/>
      <c r="O906" s="351"/>
    </row>
    <row r="907" spans="14:15">
      <c r="N907" s="351"/>
      <c r="O907" s="351"/>
    </row>
    <row r="908" spans="14:15">
      <c r="N908" s="351"/>
      <c r="O908" s="351"/>
    </row>
    <row r="909" spans="14:15">
      <c r="N909" s="351"/>
      <c r="O909" s="351"/>
    </row>
    <row r="910" spans="14:15">
      <c r="N910" s="351"/>
      <c r="O910" s="351"/>
    </row>
    <row r="911" spans="14:15">
      <c r="N911" s="351"/>
      <c r="O911" s="351"/>
    </row>
    <row r="912" spans="14:15">
      <c r="N912" s="351"/>
      <c r="O912" s="351"/>
    </row>
    <row r="913" spans="14:15">
      <c r="N913" s="351"/>
      <c r="O913" s="351"/>
    </row>
    <row r="914" spans="14:15">
      <c r="N914" s="351"/>
      <c r="O914" s="351"/>
    </row>
    <row r="915" spans="14:15">
      <c r="N915" s="351"/>
      <c r="O915" s="351"/>
    </row>
    <row r="916" spans="14:15">
      <c r="N916" s="351"/>
      <c r="O916" s="351"/>
    </row>
    <row r="917" spans="14:15">
      <c r="N917" s="351"/>
      <c r="O917" s="351"/>
    </row>
    <row r="918" spans="14:15">
      <c r="N918" s="351"/>
      <c r="O918" s="351"/>
    </row>
    <row r="919" spans="14:15">
      <c r="N919" s="351"/>
      <c r="O919" s="351"/>
    </row>
    <row r="920" spans="14:15">
      <c r="N920" s="351"/>
      <c r="O920" s="351"/>
    </row>
    <row r="921" spans="14:15">
      <c r="N921" s="351"/>
      <c r="O921" s="351"/>
    </row>
    <row r="922" spans="14:15">
      <c r="N922" s="351"/>
      <c r="O922" s="351"/>
    </row>
    <row r="923" spans="14:15">
      <c r="N923" s="351"/>
      <c r="O923" s="351"/>
    </row>
    <row r="924" spans="14:15">
      <c r="N924" s="351"/>
      <c r="O924" s="351"/>
    </row>
    <row r="925" spans="14:15">
      <c r="N925" s="351"/>
      <c r="O925" s="351"/>
    </row>
    <row r="926" spans="14:15">
      <c r="N926" s="351"/>
      <c r="O926" s="351"/>
    </row>
    <row r="927" spans="14:15">
      <c r="N927" s="351"/>
      <c r="O927" s="351"/>
    </row>
    <row r="928" spans="14:15">
      <c r="N928" s="351"/>
      <c r="O928" s="351"/>
    </row>
    <row r="929" spans="14:15">
      <c r="N929" s="351"/>
      <c r="O929" s="351"/>
    </row>
    <row r="930" spans="14:15">
      <c r="N930" s="351"/>
      <c r="O930" s="351"/>
    </row>
    <row r="931" spans="14:15">
      <c r="N931" s="351"/>
      <c r="O931" s="351"/>
    </row>
    <row r="932" spans="14:15">
      <c r="N932" s="351"/>
      <c r="O932" s="351"/>
    </row>
    <row r="933" spans="14:15">
      <c r="N933" s="351"/>
      <c r="O933" s="351"/>
    </row>
    <row r="934" spans="14:15">
      <c r="N934" s="351"/>
      <c r="O934" s="351"/>
    </row>
    <row r="935" spans="14:15">
      <c r="N935" s="351"/>
      <c r="O935" s="351"/>
    </row>
    <row r="936" spans="14:15">
      <c r="N936" s="351"/>
      <c r="O936" s="351"/>
    </row>
    <row r="937" spans="14:15">
      <c r="N937" s="351"/>
      <c r="O937" s="351"/>
    </row>
    <row r="938" spans="14:15">
      <c r="N938" s="351"/>
      <c r="O938" s="351"/>
    </row>
    <row r="939" spans="14:15">
      <c r="N939" s="351"/>
      <c r="O939" s="351"/>
    </row>
    <row r="940" spans="14:15">
      <c r="N940" s="351"/>
      <c r="O940" s="351"/>
    </row>
    <row r="941" spans="14:15">
      <c r="N941" s="351"/>
      <c r="O941" s="351"/>
    </row>
    <row r="942" spans="14:15">
      <c r="N942" s="351"/>
      <c r="O942" s="351"/>
    </row>
    <row r="943" spans="14:15">
      <c r="N943" s="351"/>
      <c r="O943" s="351"/>
    </row>
    <row r="944" spans="14:15">
      <c r="N944" s="351"/>
      <c r="O944" s="351"/>
    </row>
    <row r="945" spans="14:15">
      <c r="N945" s="351"/>
      <c r="O945" s="351"/>
    </row>
    <row r="946" spans="14:15">
      <c r="N946" s="351"/>
      <c r="O946" s="351"/>
    </row>
    <row r="947" spans="14:15">
      <c r="N947" s="351"/>
      <c r="O947" s="351"/>
    </row>
    <row r="948" spans="14:15">
      <c r="N948" s="351"/>
      <c r="O948" s="351"/>
    </row>
    <row r="949" spans="14:15">
      <c r="N949" s="351"/>
      <c r="O949" s="351"/>
    </row>
    <row r="950" spans="14:15">
      <c r="N950" s="351"/>
      <c r="O950" s="351"/>
    </row>
    <row r="951" spans="14:15">
      <c r="N951" s="351"/>
      <c r="O951" s="351"/>
    </row>
    <row r="952" spans="14:15">
      <c r="N952" s="351"/>
      <c r="O952" s="351"/>
    </row>
    <row r="953" spans="14:15">
      <c r="N953" s="351"/>
      <c r="O953" s="351"/>
    </row>
    <row r="954" spans="14:15">
      <c r="N954" s="351"/>
      <c r="O954" s="351"/>
    </row>
    <row r="955" spans="14:15">
      <c r="N955" s="351"/>
      <c r="O955" s="351"/>
    </row>
    <row r="956" spans="14:15">
      <c r="N956" s="351"/>
      <c r="O956" s="351"/>
    </row>
    <row r="957" spans="14:15">
      <c r="N957" s="351"/>
      <c r="O957" s="351"/>
    </row>
    <row r="958" spans="14:15">
      <c r="N958" s="351"/>
      <c r="O958" s="351"/>
    </row>
    <row r="959" spans="14:15">
      <c r="N959" s="351"/>
      <c r="O959" s="351"/>
    </row>
    <row r="960" spans="14:15">
      <c r="N960" s="351"/>
      <c r="O960" s="351"/>
    </row>
    <row r="961" spans="14:15">
      <c r="N961" s="351"/>
      <c r="O961" s="351"/>
    </row>
    <row r="962" spans="14:15">
      <c r="N962" s="351"/>
      <c r="O962" s="351"/>
    </row>
    <row r="963" spans="14:15">
      <c r="N963" s="351"/>
      <c r="O963" s="351"/>
    </row>
    <row r="964" spans="14:15">
      <c r="N964" s="351"/>
      <c r="O964" s="351"/>
    </row>
    <row r="965" spans="14:15">
      <c r="N965" s="351"/>
      <c r="O965" s="351"/>
    </row>
    <row r="966" spans="14:15">
      <c r="N966" s="351"/>
      <c r="O966" s="351"/>
    </row>
    <row r="967" spans="14:15">
      <c r="N967" s="351"/>
      <c r="O967" s="351"/>
    </row>
    <row r="968" spans="14:15">
      <c r="N968" s="351"/>
      <c r="O968" s="351"/>
    </row>
    <row r="969" spans="14:15">
      <c r="N969" s="351"/>
      <c r="O969" s="351"/>
    </row>
    <row r="970" spans="14:15">
      <c r="N970" s="351"/>
      <c r="O970" s="351"/>
    </row>
    <row r="971" spans="14:15">
      <c r="N971" s="351"/>
      <c r="O971" s="351"/>
    </row>
    <row r="972" spans="14:15">
      <c r="N972" s="351"/>
      <c r="O972" s="351"/>
    </row>
    <row r="973" spans="14:15">
      <c r="N973" s="351"/>
      <c r="O973" s="351"/>
    </row>
    <row r="974" spans="14:15">
      <c r="N974" s="351"/>
      <c r="O974" s="351"/>
    </row>
    <row r="975" spans="14:15">
      <c r="N975" s="351"/>
      <c r="O975" s="351"/>
    </row>
    <row r="976" spans="14:15">
      <c r="N976" s="351"/>
      <c r="O976" s="351"/>
    </row>
    <row r="977" spans="14:15">
      <c r="N977" s="351"/>
      <c r="O977" s="351"/>
    </row>
    <row r="978" spans="14:15">
      <c r="N978" s="351"/>
      <c r="O978" s="351"/>
    </row>
    <row r="979" spans="14:15">
      <c r="N979" s="351"/>
      <c r="O979" s="351"/>
    </row>
    <row r="980" spans="14:15">
      <c r="N980" s="351"/>
      <c r="O980" s="351"/>
    </row>
    <row r="981" spans="14:15">
      <c r="N981" s="351"/>
      <c r="O981" s="351"/>
    </row>
    <row r="982" spans="14:15">
      <c r="N982" s="351"/>
      <c r="O982" s="351"/>
    </row>
    <row r="983" spans="14:15">
      <c r="N983" s="351"/>
      <c r="O983" s="351"/>
    </row>
    <row r="984" spans="14:15">
      <c r="N984" s="351"/>
      <c r="O984" s="351"/>
    </row>
    <row r="985" spans="14:15">
      <c r="N985" s="351"/>
      <c r="O985" s="351"/>
    </row>
    <row r="986" spans="14:15">
      <c r="N986" s="351"/>
      <c r="O986" s="351"/>
    </row>
    <row r="987" spans="14:15">
      <c r="N987" s="351"/>
      <c r="O987" s="351"/>
    </row>
    <row r="988" spans="14:15">
      <c r="N988" s="351"/>
      <c r="O988" s="351"/>
    </row>
    <row r="989" spans="14:15">
      <c r="N989" s="351"/>
      <c r="O989" s="351"/>
    </row>
    <row r="990" spans="14:15">
      <c r="N990" s="351"/>
      <c r="O990" s="351"/>
    </row>
    <row r="991" spans="14:15">
      <c r="N991" s="351"/>
      <c r="O991" s="351"/>
    </row>
    <row r="992" spans="14:15">
      <c r="N992" s="351"/>
      <c r="O992" s="351"/>
    </row>
    <row r="993" spans="14:15">
      <c r="N993" s="351"/>
      <c r="O993" s="351"/>
    </row>
    <row r="994" spans="14:15">
      <c r="N994" s="351"/>
      <c r="O994" s="351"/>
    </row>
    <row r="995" spans="14:15">
      <c r="N995" s="351"/>
      <c r="O995" s="351"/>
    </row>
    <row r="996" spans="14:15">
      <c r="N996" s="351"/>
      <c r="O996" s="351"/>
    </row>
    <row r="997" spans="14:15">
      <c r="N997" s="351"/>
      <c r="O997" s="351"/>
    </row>
    <row r="998" spans="14:15">
      <c r="N998" s="351"/>
      <c r="O998" s="351"/>
    </row>
    <row r="999" spans="14:15">
      <c r="N999" s="351"/>
      <c r="O999" s="351"/>
    </row>
    <row r="1000" spans="14:15">
      <c r="N1000" s="351"/>
      <c r="O1000" s="351"/>
    </row>
    <row r="1001" spans="14:15">
      <c r="N1001" s="351"/>
      <c r="O1001" s="351"/>
    </row>
    <row r="1002" spans="14:15">
      <c r="N1002" s="351"/>
      <c r="O1002" s="351"/>
    </row>
    <row r="1003" spans="14:15">
      <c r="N1003" s="351"/>
      <c r="O1003" s="351"/>
    </row>
    <row r="1004" spans="14:15">
      <c r="N1004" s="351"/>
      <c r="O1004" s="351"/>
    </row>
    <row r="1005" spans="14:15">
      <c r="N1005" s="351"/>
      <c r="O1005" s="351"/>
    </row>
    <row r="1006" spans="14:15">
      <c r="N1006" s="351"/>
      <c r="O1006" s="351"/>
    </row>
    <row r="1007" spans="14:15">
      <c r="N1007" s="351"/>
      <c r="O1007" s="351"/>
    </row>
    <row r="1008" spans="14:15">
      <c r="N1008" s="351"/>
      <c r="O1008" s="351"/>
    </row>
    <row r="1009" spans="14:15">
      <c r="N1009" s="351"/>
      <c r="O1009" s="351"/>
    </row>
    <row r="1010" spans="14:15">
      <c r="N1010" s="351"/>
      <c r="O1010" s="351"/>
    </row>
    <row r="1011" spans="14:15">
      <c r="N1011" s="351"/>
      <c r="O1011" s="351"/>
    </row>
    <row r="1012" spans="14:15">
      <c r="N1012" s="351"/>
      <c r="O1012" s="351"/>
    </row>
    <row r="1013" spans="14:15">
      <c r="N1013" s="351"/>
      <c r="O1013" s="351"/>
    </row>
    <row r="1014" spans="14:15">
      <c r="N1014" s="351"/>
      <c r="O1014" s="351"/>
    </row>
    <row r="1015" spans="14:15">
      <c r="N1015" s="351"/>
      <c r="O1015" s="351"/>
    </row>
    <row r="1016" spans="14:15">
      <c r="N1016" s="351"/>
      <c r="O1016" s="351"/>
    </row>
    <row r="1017" spans="14:15">
      <c r="N1017" s="351"/>
      <c r="O1017" s="351"/>
    </row>
    <row r="1018" spans="14:15">
      <c r="N1018" s="351"/>
      <c r="O1018" s="351"/>
    </row>
    <row r="1019" spans="14:15">
      <c r="N1019" s="351"/>
      <c r="O1019" s="351"/>
    </row>
    <row r="1020" spans="14:15">
      <c r="N1020" s="351"/>
      <c r="O1020" s="351"/>
    </row>
    <row r="1021" spans="14:15">
      <c r="N1021" s="351"/>
      <c r="O1021" s="351"/>
    </row>
    <row r="1022" spans="14:15">
      <c r="N1022" s="351"/>
      <c r="O1022" s="351"/>
    </row>
    <row r="1023" spans="14:15">
      <c r="N1023" s="351"/>
      <c r="O1023" s="351"/>
    </row>
    <row r="1024" spans="14:15">
      <c r="N1024" s="351"/>
      <c r="O1024" s="351"/>
    </row>
    <row r="1025" spans="14:15">
      <c r="N1025" s="351"/>
      <c r="O1025" s="351"/>
    </row>
    <row r="1026" spans="14:15">
      <c r="N1026" s="351"/>
      <c r="O1026" s="351"/>
    </row>
    <row r="1027" spans="14:15">
      <c r="N1027" s="351"/>
      <c r="O1027" s="351"/>
    </row>
    <row r="1028" spans="14:15">
      <c r="N1028" s="351"/>
      <c r="O1028" s="351"/>
    </row>
    <row r="1029" spans="14:15">
      <c r="N1029" s="351"/>
      <c r="O1029" s="351"/>
    </row>
    <row r="1030" spans="14:15">
      <c r="N1030" s="351"/>
      <c r="O1030" s="351"/>
    </row>
    <row r="1031" spans="14:15">
      <c r="N1031" s="351"/>
      <c r="O1031" s="351"/>
    </row>
    <row r="1032" spans="14:15">
      <c r="N1032" s="351"/>
      <c r="O1032" s="351"/>
    </row>
    <row r="1033" spans="14:15">
      <c r="N1033" s="351"/>
      <c r="O1033" s="351"/>
    </row>
    <row r="1034" spans="14:15">
      <c r="N1034" s="351"/>
      <c r="O1034" s="351"/>
    </row>
    <row r="1035" spans="14:15">
      <c r="N1035" s="351"/>
      <c r="O1035" s="351"/>
    </row>
    <row r="1036" spans="14:15">
      <c r="N1036" s="351"/>
      <c r="O1036" s="351"/>
    </row>
    <row r="1037" spans="14:15">
      <c r="N1037" s="351"/>
      <c r="O1037" s="351"/>
    </row>
    <row r="1038" spans="14:15">
      <c r="N1038" s="351"/>
      <c r="O1038" s="351"/>
    </row>
    <row r="1039" spans="14:15">
      <c r="N1039" s="351"/>
      <c r="O1039" s="351"/>
    </row>
    <row r="1040" spans="14:15">
      <c r="N1040" s="351"/>
      <c r="O1040" s="351"/>
    </row>
    <row r="1041" spans="14:15">
      <c r="N1041" s="351"/>
      <c r="O1041" s="351"/>
    </row>
    <row r="1042" spans="14:15">
      <c r="N1042" s="351"/>
      <c r="O1042" s="351"/>
    </row>
    <row r="1043" spans="14:15">
      <c r="N1043" s="351"/>
      <c r="O1043" s="351"/>
    </row>
    <row r="1044" spans="14:15">
      <c r="N1044" s="351"/>
      <c r="O1044" s="351"/>
    </row>
    <row r="1045" spans="14:15">
      <c r="N1045" s="351"/>
      <c r="O1045" s="351"/>
    </row>
    <row r="1046" spans="14:15">
      <c r="N1046" s="351"/>
      <c r="O1046" s="351"/>
    </row>
    <row r="1047" spans="14:15">
      <c r="N1047" s="351"/>
      <c r="O1047" s="351"/>
    </row>
    <row r="1048" spans="14:15">
      <c r="N1048" s="351"/>
      <c r="O1048" s="351"/>
    </row>
    <row r="1049" spans="14:15">
      <c r="N1049" s="351"/>
      <c r="O1049" s="351"/>
    </row>
    <row r="1050" spans="14:15">
      <c r="N1050" s="351"/>
      <c r="O1050" s="351"/>
    </row>
    <row r="1051" spans="14:15">
      <c r="N1051" s="351"/>
      <c r="O1051" s="351"/>
    </row>
    <row r="1052" spans="14:15">
      <c r="N1052" s="351"/>
      <c r="O1052" s="351"/>
    </row>
    <row r="1053" spans="14:15">
      <c r="N1053" s="351"/>
      <c r="O1053" s="351"/>
    </row>
    <row r="1054" spans="14:15">
      <c r="N1054" s="351"/>
      <c r="O1054" s="351"/>
    </row>
    <row r="1055" spans="14:15">
      <c r="N1055" s="351"/>
      <c r="O1055" s="351"/>
    </row>
    <row r="1056" spans="14:15">
      <c r="N1056" s="351"/>
      <c r="O1056" s="351"/>
    </row>
    <row r="1057" spans="14:15">
      <c r="N1057" s="351"/>
      <c r="O1057" s="351"/>
    </row>
    <row r="1058" spans="14:15">
      <c r="N1058" s="351"/>
      <c r="O1058" s="351"/>
    </row>
    <row r="1059" spans="14:15">
      <c r="N1059" s="351"/>
      <c r="O1059" s="351"/>
    </row>
    <row r="1060" spans="14:15">
      <c r="N1060" s="351"/>
      <c r="O1060" s="351"/>
    </row>
    <row r="1061" spans="14:15">
      <c r="N1061" s="351"/>
      <c r="O1061" s="351"/>
    </row>
    <row r="1062" spans="14:15">
      <c r="N1062" s="351"/>
      <c r="O1062" s="351"/>
    </row>
    <row r="1063" spans="14:15">
      <c r="N1063" s="351"/>
      <c r="O1063" s="351"/>
    </row>
    <row r="1064" spans="14:15">
      <c r="N1064" s="351"/>
      <c r="O1064" s="351"/>
    </row>
    <row r="1065" spans="14:15">
      <c r="N1065" s="351"/>
      <c r="O1065" s="351"/>
    </row>
    <row r="1066" spans="14:15">
      <c r="N1066" s="351"/>
      <c r="O1066" s="351"/>
    </row>
    <row r="1067" spans="14:15">
      <c r="N1067" s="351"/>
      <c r="O1067" s="351"/>
    </row>
    <row r="1068" spans="14:15">
      <c r="N1068" s="351"/>
      <c r="O1068" s="351"/>
    </row>
    <row r="1069" spans="14:15">
      <c r="N1069" s="351"/>
      <c r="O1069" s="351"/>
    </row>
    <row r="1070" spans="14:15">
      <c r="N1070" s="351"/>
      <c r="O1070" s="351"/>
    </row>
    <row r="1071" spans="14:15">
      <c r="N1071" s="351"/>
      <c r="O1071" s="351"/>
    </row>
    <row r="1072" spans="14:15">
      <c r="N1072" s="351"/>
      <c r="O1072" s="351"/>
    </row>
    <row r="1073" spans="14:15">
      <c r="N1073" s="351"/>
      <c r="O1073" s="351"/>
    </row>
    <row r="1074" spans="14:15">
      <c r="N1074" s="351"/>
      <c r="O1074" s="351"/>
    </row>
    <row r="1075" spans="14:15">
      <c r="N1075" s="351"/>
      <c r="O1075" s="351"/>
    </row>
    <row r="1076" spans="14:15">
      <c r="N1076" s="351"/>
      <c r="O1076" s="351"/>
    </row>
    <row r="1077" spans="14:15">
      <c r="N1077" s="351"/>
      <c r="O1077" s="351"/>
    </row>
    <row r="1078" spans="14:15">
      <c r="N1078" s="351"/>
      <c r="O1078" s="351"/>
    </row>
    <row r="1079" spans="14:15">
      <c r="N1079" s="351"/>
      <c r="O1079" s="351"/>
    </row>
    <row r="1080" spans="14:15">
      <c r="N1080" s="351"/>
      <c r="O1080" s="351"/>
    </row>
    <row r="1081" spans="14:15">
      <c r="N1081" s="351"/>
      <c r="O1081" s="351"/>
    </row>
    <row r="1082" spans="14:15">
      <c r="N1082" s="351"/>
      <c r="O1082" s="351"/>
    </row>
    <row r="1083" spans="14:15">
      <c r="N1083" s="351"/>
      <c r="O1083" s="351"/>
    </row>
    <row r="1084" spans="14:15">
      <c r="N1084" s="351"/>
      <c r="O1084" s="351"/>
    </row>
    <row r="1085" spans="14:15">
      <c r="N1085" s="351"/>
      <c r="O1085" s="351"/>
    </row>
    <row r="1086" spans="14:15">
      <c r="N1086" s="351"/>
      <c r="O1086" s="351"/>
    </row>
    <row r="1087" spans="14:15">
      <c r="N1087" s="351"/>
      <c r="O1087" s="351"/>
    </row>
    <row r="1088" spans="14:15">
      <c r="N1088" s="351"/>
      <c r="O1088" s="351"/>
    </row>
    <row r="1089" spans="14:15">
      <c r="N1089" s="351"/>
      <c r="O1089" s="351"/>
    </row>
    <row r="1090" spans="14:15">
      <c r="N1090" s="351"/>
      <c r="O1090" s="351"/>
    </row>
    <row r="1091" spans="14:15">
      <c r="N1091" s="351"/>
      <c r="O1091" s="351"/>
    </row>
    <row r="1092" spans="14:15">
      <c r="N1092" s="351"/>
      <c r="O1092" s="351"/>
    </row>
    <row r="1093" spans="14:15">
      <c r="N1093" s="351"/>
      <c r="O1093" s="351"/>
    </row>
    <row r="1094" spans="14:15">
      <c r="N1094" s="351"/>
      <c r="O1094" s="351"/>
    </row>
    <row r="1095" spans="14:15">
      <c r="N1095" s="351"/>
      <c r="O1095" s="351"/>
    </row>
    <row r="1096" spans="14:15">
      <c r="N1096" s="351"/>
      <c r="O1096" s="351"/>
    </row>
    <row r="1097" spans="14:15">
      <c r="N1097" s="351"/>
      <c r="O1097" s="351"/>
    </row>
    <row r="1098" spans="14:15">
      <c r="N1098" s="351"/>
      <c r="O1098" s="351"/>
    </row>
    <row r="1099" spans="14:15">
      <c r="N1099" s="351"/>
      <c r="O1099" s="351"/>
    </row>
    <row r="1100" spans="14:15">
      <c r="N1100" s="351"/>
      <c r="O1100" s="351"/>
    </row>
    <row r="1101" spans="14:15">
      <c r="N1101" s="351"/>
      <c r="O1101" s="351"/>
    </row>
    <row r="1102" spans="14:15">
      <c r="N1102" s="351"/>
      <c r="O1102" s="351"/>
    </row>
    <row r="1103" spans="14:15">
      <c r="N1103" s="351"/>
      <c r="O1103" s="351"/>
    </row>
    <row r="1104" spans="14:15">
      <c r="N1104" s="351"/>
      <c r="O1104" s="351"/>
    </row>
    <row r="1105" spans="14:15">
      <c r="N1105" s="351"/>
      <c r="O1105" s="351"/>
    </row>
    <row r="1106" spans="14:15">
      <c r="N1106" s="351"/>
      <c r="O1106" s="351"/>
    </row>
    <row r="1107" spans="14:15">
      <c r="N1107" s="351"/>
      <c r="O1107" s="351"/>
    </row>
    <row r="1108" spans="14:15">
      <c r="N1108" s="351"/>
      <c r="O1108" s="351"/>
    </row>
    <row r="1109" spans="14:15">
      <c r="N1109" s="351"/>
      <c r="O1109" s="351"/>
    </row>
    <row r="1110" spans="14:15">
      <c r="N1110" s="351"/>
      <c r="O1110" s="351"/>
    </row>
    <row r="1111" spans="14:15">
      <c r="N1111" s="351"/>
      <c r="O1111" s="351"/>
    </row>
    <row r="1112" spans="14:15">
      <c r="N1112" s="351"/>
      <c r="O1112" s="351"/>
    </row>
    <row r="1113" spans="14:15">
      <c r="N1113" s="351"/>
      <c r="O1113" s="351"/>
    </row>
    <row r="1114" spans="14:15">
      <c r="N1114" s="351"/>
      <c r="O1114" s="351"/>
    </row>
    <row r="1115" spans="14:15">
      <c r="N1115" s="351"/>
      <c r="O1115" s="351"/>
    </row>
    <row r="1116" spans="14:15">
      <c r="N1116" s="351"/>
      <c r="O1116" s="351"/>
    </row>
    <row r="1117" spans="14:15">
      <c r="N1117" s="351"/>
      <c r="O1117" s="351"/>
    </row>
    <row r="1118" spans="14:15">
      <c r="N1118" s="351"/>
      <c r="O1118" s="351"/>
    </row>
    <row r="1119" spans="14:15">
      <c r="N1119" s="351"/>
      <c r="O1119" s="351"/>
    </row>
    <row r="1120" spans="14:15">
      <c r="N1120" s="351"/>
      <c r="O1120" s="351"/>
    </row>
    <row r="1121" spans="14:15">
      <c r="N1121" s="351"/>
      <c r="O1121" s="351"/>
    </row>
    <row r="1122" spans="14:15">
      <c r="N1122" s="351"/>
      <c r="O1122" s="351"/>
    </row>
    <row r="1123" spans="14:15">
      <c r="N1123" s="351"/>
      <c r="O1123" s="351"/>
    </row>
    <row r="1124" spans="14:15">
      <c r="N1124" s="351"/>
      <c r="O1124" s="351"/>
    </row>
    <row r="1125" spans="14:15">
      <c r="N1125" s="351"/>
      <c r="O1125" s="351"/>
    </row>
    <row r="1126" spans="14:15">
      <c r="N1126" s="351"/>
      <c r="O1126" s="351"/>
    </row>
    <row r="1127" spans="14:15">
      <c r="N1127" s="351"/>
      <c r="O1127" s="351"/>
    </row>
    <row r="1128" spans="14:15">
      <c r="N1128" s="351"/>
      <c r="O1128" s="351"/>
    </row>
    <row r="1129" spans="14:15">
      <c r="N1129" s="351"/>
      <c r="O1129" s="351"/>
    </row>
    <row r="1130" spans="14:15">
      <c r="N1130" s="351"/>
      <c r="O1130" s="351"/>
    </row>
    <row r="1131" spans="14:15">
      <c r="N1131" s="351"/>
      <c r="O1131" s="351"/>
    </row>
    <row r="1132" spans="14:15">
      <c r="N1132" s="351"/>
      <c r="O1132" s="351"/>
    </row>
    <row r="1133" spans="14:15">
      <c r="N1133" s="351"/>
      <c r="O1133" s="351"/>
    </row>
    <row r="1134" spans="14:15">
      <c r="N1134" s="351"/>
      <c r="O1134" s="351"/>
    </row>
    <row r="1135" spans="14:15">
      <c r="N1135" s="351"/>
      <c r="O1135" s="351"/>
    </row>
    <row r="1136" spans="14:15">
      <c r="N1136" s="351"/>
      <c r="O1136" s="351"/>
    </row>
    <row r="1137" spans="14:15">
      <c r="N1137" s="351"/>
      <c r="O1137" s="351"/>
    </row>
    <row r="1138" spans="14:15">
      <c r="N1138" s="351"/>
      <c r="O1138" s="351"/>
    </row>
    <row r="1139" spans="14:15">
      <c r="N1139" s="351"/>
      <c r="O1139" s="351"/>
    </row>
    <row r="1140" spans="14:15">
      <c r="N1140" s="351"/>
      <c r="O1140" s="351"/>
    </row>
    <row r="1141" spans="14:15">
      <c r="N1141" s="351"/>
      <c r="O1141" s="351"/>
    </row>
    <row r="1142" spans="14:15">
      <c r="N1142" s="351"/>
      <c r="O1142" s="351"/>
    </row>
    <row r="1143" spans="14:15">
      <c r="N1143" s="351"/>
      <c r="O1143" s="351"/>
    </row>
    <row r="1144" spans="14:15">
      <c r="N1144" s="351"/>
      <c r="O1144" s="351"/>
    </row>
    <row r="1145" spans="14:15">
      <c r="N1145" s="351"/>
      <c r="O1145" s="351"/>
    </row>
    <row r="1146" spans="14:15">
      <c r="N1146" s="351"/>
      <c r="O1146" s="351"/>
    </row>
    <row r="1147" spans="14:15">
      <c r="N1147" s="351"/>
      <c r="O1147" s="351"/>
    </row>
    <row r="1148" spans="14:15">
      <c r="N1148" s="351"/>
      <c r="O1148" s="351"/>
    </row>
    <row r="1149" spans="14:15">
      <c r="N1149" s="351"/>
      <c r="O1149" s="351"/>
    </row>
    <row r="1150" spans="14:15">
      <c r="N1150" s="351"/>
      <c r="O1150" s="351"/>
    </row>
    <row r="1151" spans="14:15">
      <c r="N1151" s="351"/>
      <c r="O1151" s="351"/>
    </row>
    <row r="1152" spans="14:15">
      <c r="N1152" s="351"/>
      <c r="O1152" s="351"/>
    </row>
    <row r="1153" spans="14:15">
      <c r="N1153" s="351"/>
      <c r="O1153" s="351"/>
    </row>
    <row r="1154" spans="14:15">
      <c r="N1154" s="351"/>
      <c r="O1154" s="351"/>
    </row>
    <row r="1155" spans="14:15">
      <c r="N1155" s="351"/>
      <c r="O1155" s="351"/>
    </row>
    <row r="1156" spans="14:15">
      <c r="N1156" s="351"/>
      <c r="O1156" s="351"/>
    </row>
    <row r="1157" spans="14:15">
      <c r="N1157" s="351"/>
      <c r="O1157" s="351"/>
    </row>
    <row r="1158" spans="14:15">
      <c r="N1158" s="351"/>
      <c r="O1158" s="351"/>
    </row>
    <row r="1159" spans="14:15">
      <c r="N1159" s="351"/>
      <c r="O1159" s="351"/>
    </row>
    <row r="1160" spans="14:15">
      <c r="N1160" s="351"/>
      <c r="O1160" s="351"/>
    </row>
    <row r="1161" spans="14:15">
      <c r="N1161" s="351"/>
      <c r="O1161" s="351"/>
    </row>
    <row r="1162" spans="14:15">
      <c r="N1162" s="351"/>
      <c r="O1162" s="351"/>
    </row>
    <row r="1163" spans="14:15">
      <c r="N1163" s="351"/>
      <c r="O1163" s="351"/>
    </row>
    <row r="1164" spans="14:15">
      <c r="N1164" s="351"/>
      <c r="O1164" s="351"/>
    </row>
    <row r="1165" spans="14:15">
      <c r="N1165" s="351"/>
      <c r="O1165" s="351"/>
    </row>
    <row r="1166" spans="14:15">
      <c r="N1166" s="351"/>
      <c r="O1166" s="351"/>
    </row>
    <row r="1167" spans="14:15">
      <c r="N1167" s="351"/>
      <c r="O1167" s="351"/>
    </row>
    <row r="1168" spans="14:15">
      <c r="N1168" s="351"/>
      <c r="O1168" s="351"/>
    </row>
    <row r="1169" spans="14:15">
      <c r="N1169" s="351"/>
      <c r="O1169" s="351"/>
    </row>
    <row r="1170" spans="14:15">
      <c r="N1170" s="351"/>
      <c r="O1170" s="351"/>
    </row>
    <row r="1171" spans="14:15">
      <c r="N1171" s="351"/>
      <c r="O1171" s="351"/>
    </row>
    <row r="1172" spans="14:15">
      <c r="N1172" s="351"/>
      <c r="O1172" s="351"/>
    </row>
    <row r="1173" spans="14:15">
      <c r="N1173" s="351"/>
      <c r="O1173" s="351"/>
    </row>
    <row r="1174" spans="14:15">
      <c r="N1174" s="351"/>
      <c r="O1174" s="351"/>
    </row>
    <row r="1175" spans="14:15">
      <c r="N1175" s="351"/>
      <c r="O1175" s="351"/>
    </row>
    <row r="1176" spans="14:15">
      <c r="N1176" s="351"/>
      <c r="O1176" s="351"/>
    </row>
    <row r="1177" spans="14:15">
      <c r="N1177" s="351"/>
      <c r="O1177" s="351"/>
    </row>
    <row r="1178" spans="14:15">
      <c r="N1178" s="351"/>
      <c r="O1178" s="351"/>
    </row>
    <row r="1179" spans="14:15">
      <c r="N1179" s="351"/>
      <c r="O1179" s="351"/>
    </row>
    <row r="1180" spans="14:15">
      <c r="N1180" s="351"/>
      <c r="O1180" s="351"/>
    </row>
    <row r="1181" spans="14:15">
      <c r="N1181" s="351"/>
      <c r="O1181" s="351"/>
    </row>
    <row r="1182" spans="14:15">
      <c r="N1182" s="351"/>
      <c r="O1182" s="351"/>
    </row>
    <row r="1183" spans="14:15">
      <c r="N1183" s="351"/>
      <c r="O1183" s="351"/>
    </row>
    <row r="1184" spans="14:15">
      <c r="N1184" s="351"/>
      <c r="O1184" s="351"/>
    </row>
    <row r="1185" spans="14:15">
      <c r="N1185" s="351"/>
      <c r="O1185" s="351"/>
    </row>
    <row r="1186" spans="14:15">
      <c r="N1186" s="351"/>
      <c r="O1186" s="351"/>
    </row>
    <row r="1187" spans="14:15">
      <c r="N1187" s="351"/>
      <c r="O1187" s="351"/>
    </row>
    <row r="1188" spans="14:15">
      <c r="N1188" s="351"/>
      <c r="O1188" s="351"/>
    </row>
    <row r="1189" spans="14:15">
      <c r="N1189" s="351"/>
      <c r="O1189" s="351"/>
    </row>
    <row r="1190" spans="14:15">
      <c r="N1190" s="351"/>
      <c r="O1190" s="351"/>
    </row>
    <row r="1191" spans="14:15">
      <c r="N1191" s="351"/>
      <c r="O1191" s="351"/>
    </row>
    <row r="1192" spans="14:15">
      <c r="N1192" s="351"/>
      <c r="O1192" s="351"/>
    </row>
    <row r="1193" spans="14:15">
      <c r="N1193" s="351"/>
      <c r="O1193" s="351"/>
    </row>
    <row r="1194" spans="14:15">
      <c r="N1194" s="351"/>
      <c r="O1194" s="351"/>
    </row>
    <row r="1195" spans="14:15">
      <c r="N1195" s="351"/>
      <c r="O1195" s="351"/>
    </row>
    <row r="1196" spans="14:15">
      <c r="N1196" s="351"/>
      <c r="O1196" s="351"/>
    </row>
    <row r="1197" spans="14:15">
      <c r="N1197" s="351"/>
      <c r="O1197" s="351"/>
    </row>
    <row r="1198" spans="14:15">
      <c r="N1198" s="351"/>
      <c r="O1198" s="351"/>
    </row>
    <row r="1199" spans="14:15">
      <c r="N1199" s="351"/>
      <c r="O1199" s="351"/>
    </row>
    <row r="1200" spans="14:15">
      <c r="N1200" s="351"/>
      <c r="O1200" s="351"/>
    </row>
    <row r="1201" spans="14:15">
      <c r="N1201" s="351"/>
      <c r="O1201" s="351"/>
    </row>
    <row r="1202" spans="14:15">
      <c r="N1202" s="351"/>
      <c r="O1202" s="351"/>
    </row>
    <row r="1203" spans="14:15">
      <c r="N1203" s="351"/>
      <c r="O1203" s="351"/>
    </row>
    <row r="1204" spans="14:15">
      <c r="N1204" s="351"/>
      <c r="O1204" s="351"/>
    </row>
    <row r="1205" spans="14:15">
      <c r="N1205" s="351"/>
      <c r="O1205" s="351"/>
    </row>
    <row r="1206" spans="14:15">
      <c r="N1206" s="351"/>
      <c r="O1206" s="351"/>
    </row>
    <row r="1207" spans="14:15">
      <c r="N1207" s="351"/>
      <c r="O1207" s="351"/>
    </row>
    <row r="1208" spans="14:15">
      <c r="N1208" s="351"/>
      <c r="O1208" s="351"/>
    </row>
    <row r="1209" spans="14:15">
      <c r="N1209" s="351"/>
      <c r="O1209" s="351"/>
    </row>
    <row r="1210" spans="14:15">
      <c r="N1210" s="351"/>
      <c r="O1210" s="351"/>
    </row>
    <row r="1211" spans="14:15">
      <c r="N1211" s="351"/>
      <c r="O1211" s="351"/>
    </row>
    <row r="1212" spans="14:15">
      <c r="N1212" s="351"/>
      <c r="O1212" s="351"/>
    </row>
    <row r="1213" spans="14:15">
      <c r="N1213" s="351"/>
      <c r="O1213" s="351"/>
    </row>
    <row r="1214" spans="14:15">
      <c r="N1214" s="351"/>
      <c r="O1214" s="351"/>
    </row>
    <row r="1215" spans="14:15">
      <c r="N1215" s="351"/>
      <c r="O1215" s="351"/>
    </row>
    <row r="1216" spans="14:15">
      <c r="N1216" s="351"/>
      <c r="O1216" s="351"/>
    </row>
    <row r="1217" spans="14:15">
      <c r="N1217" s="351"/>
      <c r="O1217" s="351"/>
    </row>
    <row r="1218" spans="14:15">
      <c r="N1218" s="351"/>
      <c r="O1218" s="351"/>
    </row>
    <row r="1219" spans="14:15">
      <c r="N1219" s="351"/>
      <c r="O1219" s="351"/>
    </row>
    <row r="1220" spans="14:15">
      <c r="N1220" s="351"/>
      <c r="O1220" s="351"/>
    </row>
    <row r="1221" spans="14:15">
      <c r="N1221" s="351"/>
      <c r="O1221" s="351"/>
    </row>
    <row r="1222" spans="14:15">
      <c r="N1222" s="351"/>
      <c r="O1222" s="351"/>
    </row>
    <row r="1223" spans="14:15">
      <c r="N1223" s="351"/>
      <c r="O1223" s="351"/>
    </row>
    <row r="1224" spans="14:15">
      <c r="N1224" s="351"/>
      <c r="O1224" s="351"/>
    </row>
    <row r="1225" spans="14:15">
      <c r="N1225" s="351"/>
      <c r="O1225" s="351"/>
    </row>
    <row r="1226" spans="14:15">
      <c r="N1226" s="351"/>
      <c r="O1226" s="351"/>
    </row>
    <row r="1227" spans="14:15">
      <c r="N1227" s="351"/>
      <c r="O1227" s="351"/>
    </row>
    <row r="1228" spans="14:15">
      <c r="N1228" s="351"/>
      <c r="O1228" s="351"/>
    </row>
    <row r="1229" spans="14:15">
      <c r="N1229" s="351"/>
      <c r="O1229" s="351"/>
    </row>
    <row r="1230" spans="14:15">
      <c r="N1230" s="351"/>
      <c r="O1230" s="351"/>
    </row>
    <row r="1231" spans="14:15">
      <c r="N1231" s="351"/>
      <c r="O1231" s="351"/>
    </row>
    <row r="1232" spans="14:15">
      <c r="N1232" s="351"/>
      <c r="O1232" s="351"/>
    </row>
    <row r="1233" spans="14:15">
      <c r="N1233" s="351"/>
      <c r="O1233" s="351"/>
    </row>
    <row r="1234" spans="14:15">
      <c r="N1234" s="351"/>
      <c r="O1234" s="351"/>
    </row>
    <row r="1235" spans="14:15">
      <c r="N1235" s="351"/>
      <c r="O1235" s="351"/>
    </row>
    <row r="1236" spans="14:15">
      <c r="N1236" s="351"/>
      <c r="O1236" s="351"/>
    </row>
    <row r="1237" spans="14:15">
      <c r="N1237" s="351"/>
      <c r="O1237" s="351"/>
    </row>
    <row r="1238" spans="14:15">
      <c r="N1238" s="351"/>
      <c r="O1238" s="351"/>
    </row>
    <row r="1239" spans="14:15">
      <c r="N1239" s="351"/>
      <c r="O1239" s="351"/>
    </row>
    <row r="1240" spans="14:15">
      <c r="N1240" s="351"/>
      <c r="O1240" s="351"/>
    </row>
    <row r="1241" spans="14:15">
      <c r="N1241" s="351"/>
      <c r="O1241" s="351"/>
    </row>
    <row r="1242" spans="14:15">
      <c r="N1242" s="351"/>
      <c r="O1242" s="351"/>
    </row>
    <row r="1243" spans="14:15">
      <c r="N1243" s="351"/>
      <c r="O1243" s="351"/>
    </row>
    <row r="1244" spans="14:15">
      <c r="N1244" s="351"/>
      <c r="O1244" s="351"/>
    </row>
    <row r="1245" spans="14:15">
      <c r="N1245" s="351"/>
      <c r="O1245" s="351"/>
    </row>
    <row r="1246" spans="14:15">
      <c r="N1246" s="351"/>
      <c r="O1246" s="351"/>
    </row>
    <row r="1247" spans="14:15">
      <c r="N1247" s="351"/>
      <c r="O1247" s="351"/>
    </row>
    <row r="1248" spans="14:15">
      <c r="N1248" s="351"/>
      <c r="O1248" s="351"/>
    </row>
    <row r="1249" spans="14:15">
      <c r="N1249" s="351"/>
      <c r="O1249" s="351"/>
    </row>
    <row r="1250" spans="14:15">
      <c r="N1250" s="351"/>
      <c r="O1250" s="351"/>
    </row>
    <row r="1251" spans="14:15">
      <c r="N1251" s="351"/>
      <c r="O1251" s="351"/>
    </row>
    <row r="1252" spans="14:15">
      <c r="N1252" s="351"/>
      <c r="O1252" s="351"/>
    </row>
    <row r="1253" spans="14:15">
      <c r="N1253" s="351"/>
      <c r="O1253" s="351"/>
    </row>
    <row r="1254" spans="14:15">
      <c r="N1254" s="351"/>
      <c r="O1254" s="351"/>
    </row>
    <row r="1255" spans="14:15">
      <c r="N1255" s="351"/>
      <c r="O1255" s="351"/>
    </row>
    <row r="1256" spans="14:15">
      <c r="N1256" s="351"/>
      <c r="O1256" s="351"/>
    </row>
    <row r="1257" spans="14:15">
      <c r="N1257" s="351"/>
      <c r="O1257" s="351"/>
    </row>
    <row r="1258" spans="14:15">
      <c r="N1258" s="351"/>
      <c r="O1258" s="351"/>
    </row>
    <row r="1259" spans="14:15">
      <c r="N1259" s="351"/>
      <c r="O1259" s="351"/>
    </row>
    <row r="1260" spans="14:15">
      <c r="N1260" s="351"/>
      <c r="O1260" s="351"/>
    </row>
    <row r="1261" spans="14:15">
      <c r="N1261" s="351"/>
      <c r="O1261" s="351"/>
    </row>
    <row r="1262" spans="14:15">
      <c r="N1262" s="351"/>
      <c r="O1262" s="351"/>
    </row>
    <row r="1263" spans="14:15">
      <c r="N1263" s="351"/>
      <c r="O1263" s="351"/>
    </row>
    <row r="1264" spans="14:15">
      <c r="N1264" s="351"/>
      <c r="O1264" s="351"/>
    </row>
    <row r="1265" spans="14:15">
      <c r="N1265" s="351"/>
      <c r="O1265" s="351"/>
    </row>
    <row r="1266" spans="14:15">
      <c r="N1266" s="351"/>
      <c r="O1266" s="351"/>
    </row>
    <row r="1267" spans="14:15">
      <c r="N1267" s="351"/>
      <c r="O1267" s="351"/>
    </row>
    <row r="1268" spans="14:15">
      <c r="N1268" s="351"/>
      <c r="O1268" s="351"/>
    </row>
    <row r="1269" spans="14:15">
      <c r="N1269" s="351"/>
      <c r="O1269" s="351"/>
    </row>
    <row r="1270" spans="14:15">
      <c r="N1270" s="351"/>
      <c r="O1270" s="351"/>
    </row>
    <row r="1271" spans="14:15">
      <c r="N1271" s="351"/>
      <c r="O1271" s="351"/>
    </row>
    <row r="1272" spans="14:15">
      <c r="N1272" s="351"/>
      <c r="O1272" s="351"/>
    </row>
    <row r="1273" spans="14:15">
      <c r="N1273" s="351"/>
      <c r="O1273" s="351"/>
    </row>
    <row r="1274" spans="14:15">
      <c r="N1274" s="351"/>
      <c r="O1274" s="351"/>
    </row>
    <row r="1275" spans="14:15">
      <c r="N1275" s="351"/>
      <c r="O1275" s="351"/>
    </row>
    <row r="1276" spans="14:15">
      <c r="N1276" s="351"/>
      <c r="O1276" s="351"/>
    </row>
    <row r="1277" spans="14:15">
      <c r="N1277" s="351"/>
      <c r="O1277" s="351"/>
    </row>
    <row r="1278" spans="14:15">
      <c r="N1278" s="351"/>
      <c r="O1278" s="351"/>
    </row>
    <row r="1279" spans="14:15">
      <c r="N1279" s="351"/>
      <c r="O1279" s="351"/>
    </row>
    <row r="1280" spans="14:15">
      <c r="N1280" s="351"/>
      <c r="O1280" s="351"/>
    </row>
    <row r="1281" spans="14:15">
      <c r="N1281" s="351"/>
      <c r="O1281" s="351"/>
    </row>
    <row r="1282" spans="14:15">
      <c r="N1282" s="351"/>
      <c r="O1282" s="351"/>
    </row>
    <row r="1283" spans="14:15">
      <c r="N1283" s="351"/>
      <c r="O1283" s="351"/>
    </row>
    <row r="1284" spans="14:15">
      <c r="N1284" s="351"/>
      <c r="O1284" s="351"/>
    </row>
    <row r="1285" spans="14:15">
      <c r="N1285" s="351"/>
      <c r="O1285" s="351"/>
    </row>
    <row r="1286" spans="14:15">
      <c r="N1286" s="351"/>
      <c r="O1286" s="351"/>
    </row>
    <row r="1287" spans="14:15">
      <c r="N1287" s="351"/>
      <c r="O1287" s="351"/>
    </row>
    <row r="1288" spans="14:15">
      <c r="N1288" s="351"/>
      <c r="O1288" s="351"/>
    </row>
    <row r="1289" spans="14:15">
      <c r="N1289" s="351"/>
      <c r="O1289" s="351"/>
    </row>
    <row r="1290" spans="14:15">
      <c r="N1290" s="351"/>
      <c r="O1290" s="351"/>
    </row>
    <row r="1291" spans="14:15">
      <c r="N1291" s="351"/>
      <c r="O1291" s="351"/>
    </row>
    <row r="1292" spans="14:15">
      <c r="N1292" s="351"/>
      <c r="O1292" s="351"/>
    </row>
    <row r="1293" spans="14:15">
      <c r="N1293" s="351"/>
      <c r="O1293" s="351"/>
    </row>
    <row r="1294" spans="14:15">
      <c r="N1294" s="351"/>
      <c r="O1294" s="351"/>
    </row>
    <row r="1295" spans="14:15">
      <c r="N1295" s="351"/>
      <c r="O1295" s="351"/>
    </row>
    <row r="1296" spans="14:15">
      <c r="N1296" s="351"/>
      <c r="O1296" s="351"/>
    </row>
    <row r="1297" spans="14:15">
      <c r="N1297" s="351"/>
      <c r="O1297" s="351"/>
    </row>
    <row r="1298" spans="14:15">
      <c r="N1298" s="351"/>
      <c r="O1298" s="351"/>
    </row>
    <row r="1299" spans="14:15">
      <c r="N1299" s="351"/>
      <c r="O1299" s="351"/>
    </row>
    <row r="1300" spans="14:15">
      <c r="N1300" s="351"/>
      <c r="O1300" s="351"/>
    </row>
    <row r="1301" spans="14:15">
      <c r="N1301" s="351"/>
      <c r="O1301" s="351"/>
    </row>
    <row r="1302" spans="14:15">
      <c r="N1302" s="351"/>
      <c r="O1302" s="351"/>
    </row>
    <row r="1303" spans="14:15">
      <c r="N1303" s="351"/>
      <c r="O1303" s="351"/>
    </row>
    <row r="1304" spans="14:15">
      <c r="N1304" s="351"/>
      <c r="O1304" s="351"/>
    </row>
    <row r="1305" spans="14:15">
      <c r="N1305" s="351"/>
      <c r="O1305" s="351"/>
    </row>
    <row r="1306" spans="14:15">
      <c r="N1306" s="351"/>
      <c r="O1306" s="351"/>
    </row>
    <row r="1307" spans="14:15">
      <c r="N1307" s="351"/>
      <c r="O1307" s="351"/>
    </row>
    <row r="1308" spans="14:15">
      <c r="N1308" s="351"/>
      <c r="O1308" s="351"/>
    </row>
    <row r="1309" spans="14:15">
      <c r="N1309" s="351"/>
      <c r="O1309" s="351"/>
    </row>
    <row r="1310" spans="14:15">
      <c r="N1310" s="351"/>
      <c r="O1310" s="351"/>
    </row>
    <row r="1311" spans="14:15">
      <c r="N1311" s="351"/>
      <c r="O1311" s="351"/>
    </row>
    <row r="1312" spans="14:15">
      <c r="N1312" s="351"/>
      <c r="O1312" s="351"/>
    </row>
    <row r="1313" spans="14:15">
      <c r="N1313" s="351"/>
      <c r="O1313" s="351"/>
    </row>
    <row r="1314" spans="14:15">
      <c r="N1314" s="351"/>
      <c r="O1314" s="351"/>
    </row>
    <row r="1315" spans="14:15">
      <c r="N1315" s="351"/>
      <c r="O1315" s="351"/>
    </row>
    <row r="1316" spans="14:15">
      <c r="N1316" s="351"/>
      <c r="O1316" s="351"/>
    </row>
    <row r="1317" spans="14:15">
      <c r="N1317" s="351"/>
      <c r="O1317" s="351"/>
    </row>
    <row r="1318" spans="14:15">
      <c r="N1318" s="351"/>
      <c r="O1318" s="351"/>
    </row>
    <row r="1319" spans="14:15">
      <c r="N1319" s="351"/>
      <c r="O1319" s="351"/>
    </row>
    <row r="1320" spans="14:15">
      <c r="N1320" s="351"/>
      <c r="O1320" s="351"/>
    </row>
    <row r="1321" spans="14:15">
      <c r="N1321" s="351"/>
      <c r="O1321" s="351"/>
    </row>
    <row r="1322" spans="14:15">
      <c r="N1322" s="351"/>
      <c r="O1322" s="351"/>
    </row>
    <row r="1323" spans="14:15">
      <c r="N1323" s="351"/>
      <c r="O1323" s="351"/>
    </row>
    <row r="1324" spans="14:15">
      <c r="N1324" s="351"/>
      <c r="O1324" s="351"/>
    </row>
    <row r="1325" spans="14:15">
      <c r="N1325" s="351"/>
      <c r="O1325" s="351"/>
    </row>
    <row r="1326" spans="14:15">
      <c r="N1326" s="351"/>
      <c r="O1326" s="351"/>
    </row>
    <row r="1327" spans="14:15">
      <c r="N1327" s="351"/>
      <c r="O1327" s="351"/>
    </row>
    <row r="1328" spans="14:15">
      <c r="N1328" s="351"/>
      <c r="O1328" s="351"/>
    </row>
    <row r="1329" spans="14:15">
      <c r="N1329" s="351"/>
      <c r="O1329" s="351"/>
    </row>
    <row r="1330" spans="14:15">
      <c r="N1330" s="351"/>
      <c r="O1330" s="351"/>
    </row>
    <row r="1331" spans="14:15">
      <c r="N1331" s="351"/>
      <c r="O1331" s="351"/>
    </row>
    <row r="1332" spans="14:15">
      <c r="N1332" s="351"/>
      <c r="O1332" s="351"/>
    </row>
    <row r="1333" spans="14:15">
      <c r="N1333" s="351"/>
      <c r="O1333" s="351"/>
    </row>
    <row r="1334" spans="14:15">
      <c r="N1334" s="351"/>
      <c r="O1334" s="351"/>
    </row>
    <row r="1335" spans="14:15">
      <c r="N1335" s="351"/>
      <c r="O1335" s="351"/>
    </row>
    <row r="1336" spans="14:15">
      <c r="N1336" s="351"/>
      <c r="O1336" s="351"/>
    </row>
    <row r="1337" spans="14:15">
      <c r="N1337" s="351"/>
      <c r="O1337" s="351"/>
    </row>
    <row r="1338" spans="14:15">
      <c r="N1338" s="351"/>
      <c r="O1338" s="351"/>
    </row>
    <row r="1339" spans="14:15">
      <c r="N1339" s="351"/>
      <c r="O1339" s="351"/>
    </row>
    <row r="1340" spans="14:15">
      <c r="N1340" s="351"/>
      <c r="O1340" s="351"/>
    </row>
    <row r="1341" spans="14:15">
      <c r="N1341" s="351"/>
      <c r="O1341" s="351"/>
    </row>
    <row r="1342" spans="14:15">
      <c r="N1342" s="351"/>
      <c r="O1342" s="351"/>
    </row>
    <row r="1343" spans="14:15">
      <c r="N1343" s="351"/>
      <c r="O1343" s="351"/>
    </row>
    <row r="1344" spans="14:15">
      <c r="N1344" s="351"/>
      <c r="O1344" s="351"/>
    </row>
    <row r="1345" spans="14:15">
      <c r="N1345" s="351"/>
      <c r="O1345" s="351"/>
    </row>
    <row r="1346" spans="14:15">
      <c r="N1346" s="351"/>
      <c r="O1346" s="351"/>
    </row>
    <row r="1347" spans="14:15">
      <c r="N1347" s="351"/>
      <c r="O1347" s="351"/>
    </row>
    <row r="1348" spans="14:15">
      <c r="N1348" s="351"/>
      <c r="O1348" s="351"/>
    </row>
    <row r="1349" spans="14:15">
      <c r="N1349" s="351"/>
      <c r="O1349" s="351"/>
    </row>
    <row r="1350" spans="14:15">
      <c r="N1350" s="351"/>
      <c r="O1350" s="351"/>
    </row>
    <row r="1351" spans="14:15">
      <c r="N1351" s="351"/>
      <c r="O1351" s="351"/>
    </row>
    <row r="1352" spans="14:15">
      <c r="N1352" s="351"/>
      <c r="O1352" s="351"/>
    </row>
    <row r="1353" spans="14:15">
      <c r="N1353" s="351"/>
      <c r="O1353" s="351"/>
    </row>
    <row r="1354" spans="14:15">
      <c r="N1354" s="351"/>
      <c r="O1354" s="351"/>
    </row>
    <row r="1355" spans="14:15">
      <c r="N1355" s="351"/>
      <c r="O1355" s="351"/>
    </row>
    <row r="1356" spans="14:15">
      <c r="N1356" s="351"/>
      <c r="O1356" s="351"/>
    </row>
    <row r="1357" spans="14:15">
      <c r="N1357" s="351"/>
      <c r="O1357" s="351"/>
    </row>
    <row r="1358" spans="14:15">
      <c r="N1358" s="351"/>
      <c r="O1358" s="351"/>
    </row>
    <row r="1359" spans="14:15">
      <c r="N1359" s="351"/>
      <c r="O1359" s="351"/>
    </row>
    <row r="1360" spans="14:15">
      <c r="N1360" s="351"/>
      <c r="O1360" s="351"/>
    </row>
    <row r="1361" spans="14:15">
      <c r="N1361" s="351"/>
      <c r="O1361" s="351"/>
    </row>
    <row r="1362" spans="14:15">
      <c r="N1362" s="351"/>
      <c r="O1362" s="351"/>
    </row>
    <row r="1363" spans="14:15">
      <c r="N1363" s="351"/>
      <c r="O1363" s="351"/>
    </row>
    <row r="1364" spans="14:15">
      <c r="N1364" s="351"/>
      <c r="O1364" s="351"/>
    </row>
    <row r="1365" spans="14:15">
      <c r="N1365" s="351"/>
      <c r="O1365" s="351"/>
    </row>
    <row r="1366" spans="14:15">
      <c r="N1366" s="351"/>
      <c r="O1366" s="351"/>
    </row>
    <row r="1367" spans="14:15">
      <c r="N1367" s="351"/>
      <c r="O1367" s="351"/>
    </row>
    <row r="1368" spans="14:15">
      <c r="N1368" s="351"/>
      <c r="O1368" s="351"/>
    </row>
    <row r="1369" spans="14:15">
      <c r="N1369" s="351"/>
      <c r="O1369" s="351"/>
    </row>
    <row r="1370" spans="14:15">
      <c r="N1370" s="351"/>
      <c r="O1370" s="351"/>
    </row>
    <row r="1371" spans="14:15">
      <c r="N1371" s="351"/>
      <c r="O1371" s="351"/>
    </row>
    <row r="1372" spans="14:15">
      <c r="N1372" s="351"/>
      <c r="O1372" s="351"/>
    </row>
    <row r="1373" spans="14:15">
      <c r="N1373" s="351"/>
      <c r="O1373" s="351"/>
    </row>
    <row r="1374" spans="14:15">
      <c r="N1374" s="351"/>
      <c r="O1374" s="351"/>
    </row>
    <row r="1375" spans="14:15">
      <c r="N1375" s="351"/>
      <c r="O1375" s="351"/>
    </row>
    <row r="1376" spans="14:15">
      <c r="N1376" s="351"/>
      <c r="O1376" s="351"/>
    </row>
    <row r="1377" spans="14:15">
      <c r="N1377" s="351"/>
      <c r="O1377" s="351"/>
    </row>
    <row r="1378" spans="14:15">
      <c r="N1378" s="351"/>
      <c r="O1378" s="351"/>
    </row>
    <row r="1379" spans="14:15">
      <c r="N1379" s="351"/>
      <c r="O1379" s="351"/>
    </row>
    <row r="1380" spans="14:15">
      <c r="N1380" s="351"/>
      <c r="O1380" s="351"/>
    </row>
    <row r="1381" spans="14:15">
      <c r="N1381" s="351"/>
      <c r="O1381" s="351"/>
    </row>
    <row r="1382" spans="14:15">
      <c r="N1382" s="351"/>
      <c r="O1382" s="351"/>
    </row>
    <row r="1383" spans="14:15">
      <c r="N1383" s="351"/>
      <c r="O1383" s="351"/>
    </row>
    <row r="1384" spans="14:15">
      <c r="N1384" s="351"/>
      <c r="O1384" s="351"/>
    </row>
    <row r="1385" spans="14:15">
      <c r="N1385" s="351"/>
      <c r="O1385" s="351"/>
    </row>
    <row r="1386" spans="14:15">
      <c r="N1386" s="351"/>
      <c r="O1386" s="351"/>
    </row>
    <row r="1387" spans="14:15">
      <c r="N1387" s="351"/>
      <c r="O1387" s="351"/>
    </row>
    <row r="1388" spans="14:15">
      <c r="N1388" s="351"/>
      <c r="O1388" s="351"/>
    </row>
    <row r="1389" spans="14:15">
      <c r="N1389" s="351"/>
      <c r="O1389" s="351"/>
    </row>
    <row r="1390" spans="14:15">
      <c r="N1390" s="351"/>
      <c r="O1390" s="351"/>
    </row>
    <row r="1391" spans="14:15">
      <c r="N1391" s="351"/>
      <c r="O1391" s="351"/>
    </row>
    <row r="1392" spans="14:15">
      <c r="N1392" s="351"/>
      <c r="O1392" s="351"/>
    </row>
    <row r="1393" spans="14:15">
      <c r="N1393" s="351"/>
      <c r="O1393" s="351"/>
    </row>
    <row r="1394" spans="14:15">
      <c r="N1394" s="351"/>
      <c r="O1394" s="351"/>
    </row>
    <row r="1395" spans="14:15">
      <c r="N1395" s="351"/>
      <c r="O1395" s="351"/>
    </row>
    <row r="1396" spans="14:15">
      <c r="N1396" s="351"/>
      <c r="O1396" s="351"/>
    </row>
    <row r="1397" spans="14:15">
      <c r="N1397" s="351"/>
      <c r="O1397" s="351"/>
    </row>
    <row r="1398" spans="14:15">
      <c r="N1398" s="351"/>
      <c r="O1398" s="351"/>
    </row>
    <row r="1399" spans="14:15">
      <c r="N1399" s="351"/>
      <c r="O1399" s="351"/>
    </row>
    <row r="1400" spans="14:15">
      <c r="N1400" s="351"/>
      <c r="O1400" s="351"/>
    </row>
    <row r="1401" spans="14:15">
      <c r="N1401" s="351"/>
      <c r="O1401" s="351"/>
    </row>
    <row r="1402" spans="14:15">
      <c r="N1402" s="351"/>
      <c r="O1402" s="351"/>
    </row>
    <row r="1403" spans="14:15">
      <c r="N1403" s="351"/>
      <c r="O1403" s="351"/>
    </row>
    <row r="1404" spans="14:15">
      <c r="N1404" s="351"/>
      <c r="O1404" s="351"/>
    </row>
    <row r="1405" spans="14:15">
      <c r="N1405" s="351"/>
      <c r="O1405" s="351"/>
    </row>
    <row r="1406" spans="14:15">
      <c r="N1406" s="351"/>
      <c r="O1406" s="351"/>
    </row>
    <row r="1407" spans="14:15">
      <c r="N1407" s="351"/>
      <c r="O1407" s="351"/>
    </row>
    <row r="1408" spans="14:15">
      <c r="N1408" s="351"/>
      <c r="O1408" s="351"/>
    </row>
    <row r="1409" spans="14:15">
      <c r="N1409" s="351"/>
      <c r="O1409" s="351"/>
    </row>
    <row r="1410" spans="14:15">
      <c r="N1410" s="351"/>
      <c r="O1410" s="351"/>
    </row>
    <row r="1411" spans="14:15">
      <c r="N1411" s="351"/>
      <c r="O1411" s="351"/>
    </row>
    <row r="1412" spans="14:15">
      <c r="N1412" s="351"/>
      <c r="O1412" s="351"/>
    </row>
    <row r="1413" spans="14:15">
      <c r="N1413" s="351"/>
      <c r="O1413" s="351"/>
    </row>
    <row r="1414" spans="14:15">
      <c r="N1414" s="351"/>
      <c r="O1414" s="351"/>
    </row>
    <row r="1415" spans="14:15">
      <c r="N1415" s="351"/>
      <c r="O1415" s="351"/>
    </row>
    <row r="1416" spans="14:15">
      <c r="N1416" s="351"/>
      <c r="O1416" s="351"/>
    </row>
    <row r="1417" spans="14:15">
      <c r="N1417" s="351"/>
      <c r="O1417" s="351"/>
    </row>
    <row r="1418" spans="14:15">
      <c r="N1418" s="351"/>
      <c r="O1418" s="351"/>
    </row>
    <row r="1419" spans="14:15">
      <c r="N1419" s="351"/>
      <c r="O1419" s="351"/>
    </row>
    <row r="1420" spans="14:15">
      <c r="N1420" s="351"/>
      <c r="O1420" s="351"/>
    </row>
    <row r="1421" spans="14:15">
      <c r="N1421" s="351"/>
      <c r="O1421" s="351"/>
    </row>
    <row r="1422" spans="14:15">
      <c r="N1422" s="351"/>
      <c r="O1422" s="351"/>
    </row>
    <row r="1423" spans="14:15">
      <c r="N1423" s="351"/>
      <c r="O1423" s="351"/>
    </row>
    <row r="1424" spans="14:15">
      <c r="N1424" s="351"/>
      <c r="O1424" s="351"/>
    </row>
    <row r="1425" spans="14:15">
      <c r="N1425" s="351"/>
      <c r="O1425" s="351"/>
    </row>
    <row r="1426" spans="14:15">
      <c r="N1426" s="351"/>
      <c r="O1426" s="351"/>
    </row>
    <row r="1427" spans="14:15">
      <c r="N1427" s="351"/>
      <c r="O1427" s="351"/>
    </row>
    <row r="1428" spans="14:15">
      <c r="N1428" s="351"/>
      <c r="O1428" s="351"/>
    </row>
    <row r="1429" spans="14:15">
      <c r="N1429" s="351"/>
      <c r="O1429" s="351"/>
    </row>
    <row r="1430" spans="14:15">
      <c r="N1430" s="351"/>
      <c r="O1430" s="351"/>
    </row>
    <row r="1431" spans="14:15">
      <c r="N1431" s="351"/>
      <c r="O1431" s="351"/>
    </row>
    <row r="1432" spans="14:15">
      <c r="N1432" s="351"/>
      <c r="O1432" s="351"/>
    </row>
    <row r="1433" spans="14:15">
      <c r="N1433" s="351"/>
      <c r="O1433" s="351"/>
    </row>
    <row r="1434" spans="14:15">
      <c r="N1434" s="351"/>
      <c r="O1434" s="351"/>
    </row>
    <row r="1435" spans="14:15">
      <c r="N1435" s="351"/>
      <c r="O1435" s="351"/>
    </row>
    <row r="1436" spans="14:15">
      <c r="N1436" s="351"/>
      <c r="O1436" s="351"/>
    </row>
    <row r="1437" spans="14:15">
      <c r="N1437" s="351"/>
      <c r="O1437" s="351"/>
    </row>
    <row r="1438" spans="14:15">
      <c r="N1438" s="351"/>
      <c r="O1438" s="351"/>
    </row>
    <row r="1439" spans="14:15">
      <c r="N1439" s="351"/>
      <c r="O1439" s="351"/>
    </row>
    <row r="1440" spans="14:15">
      <c r="N1440" s="351"/>
      <c r="O1440" s="351"/>
    </row>
    <row r="1441" spans="14:15">
      <c r="N1441" s="351"/>
      <c r="O1441" s="351"/>
    </row>
    <row r="1442" spans="14:15">
      <c r="N1442" s="351"/>
      <c r="O1442" s="351"/>
    </row>
    <row r="1443" spans="14:15">
      <c r="N1443" s="351"/>
      <c r="O1443" s="351"/>
    </row>
    <row r="1444" spans="14:15">
      <c r="N1444" s="351"/>
      <c r="O1444" s="351"/>
    </row>
    <row r="1445" spans="14:15">
      <c r="N1445" s="351"/>
      <c r="O1445" s="351"/>
    </row>
    <row r="1446" spans="14:15">
      <c r="N1446" s="351"/>
      <c r="O1446" s="351"/>
    </row>
    <row r="1447" spans="14:15">
      <c r="N1447" s="351"/>
      <c r="O1447" s="351"/>
    </row>
    <row r="1448" spans="14:15">
      <c r="N1448" s="351"/>
      <c r="O1448" s="351"/>
    </row>
    <row r="1449" spans="14:15">
      <c r="N1449" s="351"/>
      <c r="O1449" s="351"/>
    </row>
    <row r="1450" spans="14:15">
      <c r="N1450" s="351"/>
      <c r="O1450" s="351"/>
    </row>
    <row r="1451" spans="14:15">
      <c r="N1451" s="351"/>
      <c r="O1451" s="351"/>
    </row>
    <row r="1452" spans="14:15">
      <c r="N1452" s="351"/>
      <c r="O1452" s="351"/>
    </row>
    <row r="1453" spans="14:15">
      <c r="N1453" s="351"/>
      <c r="O1453" s="351"/>
    </row>
    <row r="1454" spans="14:15">
      <c r="N1454" s="351"/>
      <c r="O1454" s="351"/>
    </row>
    <row r="1455" spans="14:15">
      <c r="N1455" s="351"/>
      <c r="O1455" s="351"/>
    </row>
    <row r="1456" spans="14:15">
      <c r="N1456" s="351"/>
      <c r="O1456" s="351"/>
    </row>
    <row r="1457" spans="14:15">
      <c r="N1457" s="351"/>
      <c r="O1457" s="351"/>
    </row>
    <row r="1458" spans="14:15">
      <c r="N1458" s="351"/>
      <c r="O1458" s="351"/>
    </row>
    <row r="1459" spans="14:15">
      <c r="N1459" s="351"/>
      <c r="O1459" s="351"/>
    </row>
    <row r="1460" spans="14:15">
      <c r="N1460" s="351"/>
      <c r="O1460" s="351"/>
    </row>
    <row r="1461" spans="14:15">
      <c r="N1461" s="351"/>
      <c r="O1461" s="351"/>
    </row>
    <row r="1462" spans="14:15">
      <c r="N1462" s="351"/>
      <c r="O1462" s="351"/>
    </row>
    <row r="1463" spans="14:15">
      <c r="N1463" s="351"/>
      <c r="O1463" s="351"/>
    </row>
    <row r="1464" spans="14:15">
      <c r="N1464" s="351"/>
      <c r="O1464" s="351"/>
    </row>
    <row r="1465" spans="14:15">
      <c r="N1465" s="351"/>
      <c r="O1465" s="351"/>
    </row>
    <row r="1466" spans="14:15">
      <c r="N1466" s="351"/>
      <c r="O1466" s="351"/>
    </row>
    <row r="1467" spans="14:15">
      <c r="N1467" s="351"/>
      <c r="O1467" s="351"/>
    </row>
    <row r="1468" spans="14:15">
      <c r="N1468" s="351"/>
      <c r="O1468" s="351"/>
    </row>
    <row r="1469" spans="14:15">
      <c r="N1469" s="351"/>
      <c r="O1469" s="351"/>
    </row>
    <row r="1470" spans="14:15">
      <c r="N1470" s="351"/>
      <c r="O1470" s="351"/>
    </row>
    <row r="1471" spans="14:15">
      <c r="N1471" s="351"/>
      <c r="O1471" s="351"/>
    </row>
    <row r="1472" spans="14:15">
      <c r="N1472" s="351"/>
      <c r="O1472" s="351"/>
    </row>
    <row r="1473" spans="14:15">
      <c r="N1473" s="351"/>
      <c r="O1473" s="351"/>
    </row>
    <row r="1474" spans="14:15">
      <c r="N1474" s="351"/>
      <c r="O1474" s="351"/>
    </row>
    <row r="1475" spans="14:15">
      <c r="N1475" s="351"/>
      <c r="O1475" s="351"/>
    </row>
    <row r="1476" spans="14:15">
      <c r="N1476" s="351"/>
      <c r="O1476" s="351"/>
    </row>
    <row r="1477" spans="14:15">
      <c r="N1477" s="351"/>
      <c r="O1477" s="351"/>
    </row>
    <row r="1478" spans="14:15">
      <c r="N1478" s="351"/>
      <c r="O1478" s="351"/>
    </row>
    <row r="1479" spans="14:15">
      <c r="N1479" s="351"/>
      <c r="O1479" s="351"/>
    </row>
    <row r="1480" spans="14:15">
      <c r="N1480" s="351"/>
      <c r="O1480" s="351"/>
    </row>
    <row r="1481" spans="14:15">
      <c r="N1481" s="351"/>
      <c r="O1481" s="351"/>
    </row>
    <row r="1482" spans="14:15">
      <c r="N1482" s="351"/>
      <c r="O1482" s="351"/>
    </row>
    <row r="1483" spans="14:15">
      <c r="N1483" s="351"/>
      <c r="O1483" s="351"/>
    </row>
    <row r="1484" spans="14:15">
      <c r="N1484" s="351"/>
      <c r="O1484" s="351"/>
    </row>
    <row r="1485" spans="14:15">
      <c r="N1485" s="351"/>
      <c r="O1485" s="351"/>
    </row>
    <row r="1486" spans="14:15">
      <c r="N1486" s="351"/>
      <c r="O1486" s="351"/>
    </row>
    <row r="1487" spans="14:15">
      <c r="N1487" s="351"/>
      <c r="O1487" s="351"/>
    </row>
    <row r="1488" spans="14:15">
      <c r="N1488" s="351"/>
      <c r="O1488" s="351"/>
    </row>
    <row r="1489" spans="14:15">
      <c r="N1489" s="351"/>
      <c r="O1489" s="351"/>
    </row>
    <row r="1490" spans="14:15">
      <c r="N1490" s="351"/>
      <c r="O1490" s="351"/>
    </row>
    <row r="1491" spans="14:15">
      <c r="N1491" s="351"/>
      <c r="O1491" s="351"/>
    </row>
    <row r="1492" spans="14:15">
      <c r="N1492" s="351"/>
      <c r="O1492" s="351"/>
    </row>
    <row r="1493" spans="14:15">
      <c r="N1493" s="351"/>
      <c r="O1493" s="351"/>
    </row>
    <row r="1494" spans="14:15">
      <c r="N1494" s="351"/>
      <c r="O1494" s="351"/>
    </row>
    <row r="1495" spans="14:15">
      <c r="N1495" s="351"/>
      <c r="O1495" s="351"/>
    </row>
    <row r="1496" spans="14:15">
      <c r="N1496" s="351"/>
      <c r="O1496" s="351"/>
    </row>
    <row r="1497" spans="14:15">
      <c r="N1497" s="351"/>
      <c r="O1497" s="351"/>
    </row>
    <row r="1498" spans="14:15">
      <c r="N1498" s="351"/>
      <c r="O1498" s="351"/>
    </row>
    <row r="1499" spans="14:15">
      <c r="N1499" s="351"/>
      <c r="O1499" s="351"/>
    </row>
    <row r="1500" spans="14:15">
      <c r="N1500" s="351"/>
      <c r="O1500" s="351"/>
    </row>
    <row r="1501" spans="14:15">
      <c r="N1501" s="351"/>
      <c r="O1501" s="351"/>
    </row>
    <row r="1502" spans="14:15">
      <c r="N1502" s="351"/>
      <c r="O1502" s="351"/>
    </row>
    <row r="1503" spans="14:15">
      <c r="N1503" s="351"/>
      <c r="O1503" s="351"/>
    </row>
    <row r="1504" spans="14:15">
      <c r="N1504" s="351"/>
      <c r="O1504" s="351"/>
    </row>
    <row r="1505" spans="14:15">
      <c r="N1505" s="351"/>
      <c r="O1505" s="351"/>
    </row>
    <row r="1506" spans="14:15">
      <c r="N1506" s="351"/>
      <c r="O1506" s="351"/>
    </row>
    <row r="1507" spans="14:15">
      <c r="N1507" s="351"/>
      <c r="O1507" s="351"/>
    </row>
    <row r="1508" spans="14:15">
      <c r="N1508" s="351"/>
      <c r="O1508" s="351"/>
    </row>
    <row r="1509" spans="14:15">
      <c r="N1509" s="351"/>
      <c r="O1509" s="351"/>
    </row>
    <row r="1510" spans="14:15">
      <c r="N1510" s="351"/>
      <c r="O1510" s="351"/>
    </row>
    <row r="1511" spans="14:15">
      <c r="N1511" s="351"/>
      <c r="O1511" s="351"/>
    </row>
    <row r="1512" spans="14:15">
      <c r="N1512" s="351"/>
      <c r="O1512" s="351"/>
    </row>
    <row r="1513" spans="14:15">
      <c r="N1513" s="351"/>
      <c r="O1513" s="351"/>
    </row>
    <row r="1514" spans="14:15">
      <c r="N1514" s="351"/>
      <c r="O1514" s="351"/>
    </row>
    <row r="1515" spans="14:15">
      <c r="N1515" s="351"/>
      <c r="O1515" s="351"/>
    </row>
    <row r="1516" spans="14:15">
      <c r="N1516" s="351"/>
      <c r="O1516" s="351"/>
    </row>
    <row r="1517" spans="14:15">
      <c r="N1517" s="351"/>
      <c r="O1517" s="351"/>
    </row>
    <row r="1518" spans="14:15">
      <c r="N1518" s="351"/>
      <c r="O1518" s="351"/>
    </row>
    <row r="1519" spans="14:15">
      <c r="N1519" s="351"/>
      <c r="O1519" s="351"/>
    </row>
    <row r="1520" spans="14:15">
      <c r="N1520" s="351"/>
      <c r="O1520" s="351"/>
    </row>
    <row r="1521" spans="14:15">
      <c r="N1521" s="351"/>
      <c r="O1521" s="351"/>
    </row>
    <row r="1522" spans="14:15">
      <c r="N1522" s="351"/>
      <c r="O1522" s="351"/>
    </row>
    <row r="1523" spans="14:15">
      <c r="N1523" s="351"/>
      <c r="O1523" s="351"/>
    </row>
    <row r="1524" spans="14:15">
      <c r="N1524" s="351"/>
      <c r="O1524" s="351"/>
    </row>
    <row r="1525" spans="14:15">
      <c r="N1525" s="351"/>
      <c r="O1525" s="351"/>
    </row>
    <row r="1526" spans="14:15">
      <c r="N1526" s="351"/>
      <c r="O1526" s="351"/>
    </row>
    <row r="1527" spans="14:15">
      <c r="N1527" s="351"/>
      <c r="O1527" s="351"/>
    </row>
    <row r="1528" spans="14:15">
      <c r="N1528" s="351"/>
      <c r="O1528" s="351"/>
    </row>
    <row r="1529" spans="14:15">
      <c r="N1529" s="351"/>
      <c r="O1529" s="351"/>
    </row>
    <row r="1530" spans="14:15">
      <c r="N1530" s="351"/>
      <c r="O1530" s="351"/>
    </row>
    <row r="1531" spans="14:15">
      <c r="N1531" s="351"/>
      <c r="O1531" s="351"/>
    </row>
    <row r="1532" spans="14:15">
      <c r="N1532" s="351"/>
      <c r="O1532" s="351"/>
    </row>
    <row r="1533" spans="14:15">
      <c r="N1533" s="351"/>
      <c r="O1533" s="351"/>
    </row>
    <row r="1534" spans="14:15">
      <c r="N1534" s="351"/>
      <c r="O1534" s="351"/>
    </row>
    <row r="1535" spans="14:15">
      <c r="N1535" s="351"/>
      <c r="O1535" s="351"/>
    </row>
    <row r="1536" spans="14:15">
      <c r="N1536" s="351"/>
      <c r="O1536" s="351"/>
    </row>
    <row r="1537" spans="14:15">
      <c r="N1537" s="351"/>
      <c r="O1537" s="351"/>
    </row>
    <row r="1538" spans="14:15">
      <c r="N1538" s="351"/>
      <c r="O1538" s="351"/>
    </row>
    <row r="1539" spans="14:15">
      <c r="N1539" s="351"/>
      <c r="O1539" s="351"/>
    </row>
    <row r="1540" spans="14:15">
      <c r="N1540" s="351"/>
      <c r="O1540" s="351"/>
    </row>
    <row r="1541" spans="14:15">
      <c r="N1541" s="351"/>
      <c r="O1541" s="351"/>
    </row>
    <row r="1542" spans="14:15">
      <c r="N1542" s="351"/>
      <c r="O1542" s="351"/>
    </row>
    <row r="1543" spans="14:15">
      <c r="N1543" s="351"/>
      <c r="O1543" s="351"/>
    </row>
    <row r="1544" spans="14:15">
      <c r="N1544" s="351"/>
      <c r="O1544" s="351"/>
    </row>
    <row r="1545" spans="14:15">
      <c r="N1545" s="351"/>
      <c r="O1545" s="351"/>
    </row>
    <row r="1546" spans="14:15">
      <c r="N1546" s="351"/>
      <c r="O1546" s="351"/>
    </row>
    <row r="1547" spans="14:15">
      <c r="N1547" s="351"/>
      <c r="O1547" s="351"/>
    </row>
    <row r="1548" spans="14:15">
      <c r="N1548" s="351"/>
      <c r="O1548" s="351"/>
    </row>
    <row r="1549" spans="14:15">
      <c r="N1549" s="351"/>
      <c r="O1549" s="351"/>
    </row>
    <row r="1550" spans="14:15">
      <c r="N1550" s="351"/>
      <c r="O1550" s="351"/>
    </row>
    <row r="1551" spans="14:15">
      <c r="N1551" s="351"/>
      <c r="O1551" s="351"/>
    </row>
    <row r="1552" spans="14:15">
      <c r="N1552" s="351"/>
      <c r="O1552" s="351"/>
    </row>
    <row r="1553" spans="14:15">
      <c r="N1553" s="351"/>
      <c r="O1553" s="351"/>
    </row>
    <row r="1554" spans="14:15">
      <c r="N1554" s="351"/>
      <c r="O1554" s="351"/>
    </row>
    <row r="1555" spans="14:15">
      <c r="N1555" s="351"/>
      <c r="O1555" s="351"/>
    </row>
    <row r="1556" spans="14:15">
      <c r="N1556" s="351"/>
      <c r="O1556" s="351"/>
    </row>
    <row r="1557" spans="14:15">
      <c r="N1557" s="351"/>
      <c r="O1557" s="351"/>
    </row>
    <row r="1558" spans="14:15">
      <c r="N1558" s="351"/>
      <c r="O1558" s="351"/>
    </row>
    <row r="1559" spans="14:15">
      <c r="N1559" s="351"/>
      <c r="O1559" s="351"/>
    </row>
    <row r="1560" spans="14:15">
      <c r="N1560" s="351"/>
      <c r="O1560" s="351"/>
    </row>
    <row r="1561" spans="14:15">
      <c r="N1561" s="351"/>
      <c r="O1561" s="351"/>
    </row>
    <row r="1562" spans="14:15">
      <c r="N1562" s="351"/>
      <c r="O1562" s="351"/>
    </row>
    <row r="1563" spans="14:15">
      <c r="N1563" s="351"/>
      <c r="O1563" s="351"/>
    </row>
    <row r="1564" spans="14:15">
      <c r="N1564" s="351"/>
      <c r="O1564" s="351"/>
    </row>
    <row r="1565" spans="14:15">
      <c r="N1565" s="351"/>
      <c r="O1565" s="351"/>
    </row>
    <row r="1566" spans="14:15">
      <c r="N1566" s="351"/>
      <c r="O1566" s="351"/>
    </row>
    <row r="1567" spans="14:15">
      <c r="N1567" s="351"/>
      <c r="O1567" s="351"/>
    </row>
    <row r="1568" spans="14:15">
      <c r="N1568" s="351"/>
      <c r="O1568" s="351"/>
    </row>
    <row r="1569" spans="14:15">
      <c r="N1569" s="351"/>
      <c r="O1569" s="351"/>
    </row>
    <row r="1570" spans="14:15">
      <c r="N1570" s="351"/>
      <c r="O1570" s="351"/>
    </row>
    <row r="1571" spans="14:15">
      <c r="N1571" s="351"/>
      <c r="O1571" s="351"/>
    </row>
    <row r="1572" spans="14:15">
      <c r="N1572" s="351"/>
      <c r="O1572" s="351"/>
    </row>
    <row r="1573" spans="14:15">
      <c r="N1573" s="351"/>
      <c r="O1573" s="351"/>
    </row>
    <row r="1574" spans="14:15">
      <c r="N1574" s="351"/>
      <c r="O1574" s="351"/>
    </row>
    <row r="1575" spans="14:15">
      <c r="N1575" s="351"/>
      <c r="O1575" s="351"/>
    </row>
    <row r="1576" spans="14:15">
      <c r="N1576" s="351"/>
      <c r="O1576" s="351"/>
    </row>
    <row r="1577" spans="14:15">
      <c r="N1577" s="351"/>
      <c r="O1577" s="351"/>
    </row>
    <row r="1578" spans="14:15">
      <c r="N1578" s="351"/>
      <c r="O1578" s="351"/>
    </row>
    <row r="1579" spans="14:15">
      <c r="N1579" s="351"/>
      <c r="O1579" s="351"/>
    </row>
    <row r="1580" spans="14:15">
      <c r="N1580" s="351"/>
      <c r="O1580" s="351"/>
    </row>
    <row r="1581" spans="14:15">
      <c r="N1581" s="351"/>
      <c r="O1581" s="351"/>
    </row>
    <row r="1582" spans="14:15">
      <c r="N1582" s="351"/>
      <c r="O1582" s="351"/>
    </row>
    <row r="1583" spans="14:15">
      <c r="N1583" s="351"/>
      <c r="O1583" s="351"/>
    </row>
    <row r="1584" spans="14:15">
      <c r="N1584" s="351"/>
      <c r="O1584" s="351"/>
    </row>
    <row r="1585" spans="14:15">
      <c r="N1585" s="351"/>
      <c r="O1585" s="351"/>
    </row>
    <row r="1586" spans="14:15">
      <c r="N1586" s="351"/>
      <c r="O1586" s="351"/>
    </row>
    <row r="1587" spans="14:15">
      <c r="N1587" s="351"/>
      <c r="O1587" s="351"/>
    </row>
    <row r="1588" spans="14:15">
      <c r="N1588" s="351"/>
      <c r="O1588" s="351"/>
    </row>
    <row r="1589" spans="14:15">
      <c r="N1589" s="351"/>
      <c r="O1589" s="351"/>
    </row>
    <row r="1590" spans="14:15">
      <c r="N1590" s="351"/>
      <c r="O1590" s="351"/>
    </row>
    <row r="1591" spans="14:15">
      <c r="N1591" s="351"/>
      <c r="O1591" s="351"/>
    </row>
    <row r="1592" spans="14:15">
      <c r="N1592" s="351"/>
      <c r="O1592" s="351"/>
    </row>
    <row r="1593" spans="14:15">
      <c r="N1593" s="351"/>
      <c r="O1593" s="351"/>
    </row>
    <row r="1594" spans="14:15">
      <c r="N1594" s="351"/>
      <c r="O1594" s="351"/>
    </row>
    <row r="1595" spans="14:15">
      <c r="N1595" s="351"/>
      <c r="O1595" s="351"/>
    </row>
    <row r="1596" spans="14:15">
      <c r="N1596" s="351"/>
      <c r="O1596" s="351"/>
    </row>
    <row r="1597" spans="14:15">
      <c r="N1597" s="351"/>
      <c r="O1597" s="351"/>
    </row>
    <row r="1598" spans="14:15">
      <c r="N1598" s="351"/>
      <c r="O1598" s="351"/>
    </row>
    <row r="1599" spans="14:15">
      <c r="N1599" s="351"/>
      <c r="O1599" s="351"/>
    </row>
    <row r="1600" spans="14:15">
      <c r="N1600" s="351"/>
      <c r="O1600" s="351"/>
    </row>
    <row r="1601" spans="14:15">
      <c r="N1601" s="351"/>
      <c r="O1601" s="351"/>
    </row>
    <row r="1602" spans="14:15">
      <c r="N1602" s="351"/>
      <c r="O1602" s="351"/>
    </row>
    <row r="1603" spans="14:15">
      <c r="N1603" s="351"/>
      <c r="O1603" s="351"/>
    </row>
    <row r="1604" spans="14:15">
      <c r="N1604" s="351"/>
      <c r="O1604" s="351"/>
    </row>
    <row r="1605" spans="14:15">
      <c r="N1605" s="351"/>
      <c r="O1605" s="351"/>
    </row>
    <row r="1606" spans="14:15">
      <c r="N1606" s="351"/>
      <c r="O1606" s="351"/>
    </row>
    <row r="1607" spans="14:15">
      <c r="N1607" s="351"/>
      <c r="O1607" s="351"/>
    </row>
    <row r="1608" spans="14:15">
      <c r="N1608" s="351"/>
      <c r="O1608" s="351"/>
    </row>
    <row r="1609" spans="14:15">
      <c r="N1609" s="351"/>
      <c r="O1609" s="351"/>
    </row>
    <row r="1610" spans="14:15">
      <c r="N1610" s="351"/>
      <c r="O1610" s="351"/>
    </row>
    <row r="1611" spans="14:15">
      <c r="N1611" s="351"/>
      <c r="O1611" s="351"/>
    </row>
    <row r="1612" spans="14:15">
      <c r="N1612" s="351"/>
      <c r="O1612" s="351"/>
    </row>
    <row r="1613" spans="14:15">
      <c r="N1613" s="351"/>
      <c r="O1613" s="351"/>
    </row>
    <row r="1614" spans="14:15">
      <c r="N1614" s="351"/>
      <c r="O1614" s="351"/>
    </row>
    <row r="1615" spans="14:15">
      <c r="N1615" s="351"/>
      <c r="O1615" s="351"/>
    </row>
    <row r="1616" spans="14:15">
      <c r="N1616" s="351"/>
      <c r="O1616" s="351"/>
    </row>
    <row r="1617" spans="14:15">
      <c r="N1617" s="351"/>
      <c r="O1617" s="351"/>
    </row>
    <row r="1618" spans="14:15">
      <c r="N1618" s="351"/>
      <c r="O1618" s="351"/>
    </row>
    <row r="1619" spans="14:15">
      <c r="N1619" s="351"/>
      <c r="O1619" s="351"/>
    </row>
    <row r="1620" spans="14:15">
      <c r="N1620" s="351"/>
      <c r="O1620" s="351"/>
    </row>
    <row r="1621" spans="14:15">
      <c r="N1621" s="351"/>
      <c r="O1621" s="351"/>
    </row>
    <row r="1622" spans="14:15">
      <c r="N1622" s="351"/>
      <c r="O1622" s="351"/>
    </row>
    <row r="1623" spans="14:15">
      <c r="N1623" s="351"/>
      <c r="O1623" s="351"/>
    </row>
    <row r="1624" spans="14:15">
      <c r="N1624" s="351"/>
      <c r="O1624" s="351"/>
    </row>
    <row r="1625" spans="14:15">
      <c r="N1625" s="351"/>
      <c r="O1625" s="351"/>
    </row>
    <row r="1626" spans="14:15">
      <c r="N1626" s="351"/>
      <c r="O1626" s="351"/>
    </row>
    <row r="1627" spans="14:15">
      <c r="N1627" s="351"/>
      <c r="O1627" s="351"/>
    </row>
    <row r="1628" spans="14:15">
      <c r="N1628" s="351"/>
      <c r="O1628" s="351"/>
    </row>
    <row r="1629" spans="14:15">
      <c r="N1629" s="351"/>
      <c r="O1629" s="351"/>
    </row>
    <row r="1630" spans="14:15">
      <c r="N1630" s="351"/>
      <c r="O1630" s="351"/>
    </row>
    <row r="1631" spans="14:15">
      <c r="N1631" s="351"/>
      <c r="O1631" s="351"/>
    </row>
    <row r="1632" spans="14:15">
      <c r="N1632" s="351"/>
      <c r="O1632" s="351"/>
    </row>
    <row r="1633" spans="14:15">
      <c r="N1633" s="351"/>
      <c r="O1633" s="351"/>
    </row>
    <row r="1634" spans="14:15">
      <c r="N1634" s="351"/>
      <c r="O1634" s="351"/>
    </row>
    <row r="1635" spans="14:15">
      <c r="N1635" s="351"/>
      <c r="O1635" s="351"/>
    </row>
    <row r="1636" spans="14:15">
      <c r="N1636" s="351"/>
      <c r="O1636" s="351"/>
    </row>
    <row r="1637" spans="14:15">
      <c r="N1637" s="351"/>
      <c r="O1637" s="351"/>
    </row>
    <row r="1638" spans="14:15">
      <c r="N1638" s="351"/>
      <c r="O1638" s="351"/>
    </row>
    <row r="1639" spans="14:15">
      <c r="N1639" s="351"/>
      <c r="O1639" s="351"/>
    </row>
    <row r="1640" spans="14:15">
      <c r="N1640" s="351"/>
      <c r="O1640" s="351"/>
    </row>
    <row r="1641" spans="14:15">
      <c r="N1641" s="351"/>
      <c r="O1641" s="351"/>
    </row>
    <row r="1642" spans="14:15">
      <c r="N1642" s="351"/>
      <c r="O1642" s="351"/>
    </row>
    <row r="1643" spans="14:15">
      <c r="N1643" s="351"/>
      <c r="O1643" s="351"/>
    </row>
    <row r="1644" spans="14:15">
      <c r="N1644" s="351"/>
      <c r="O1644" s="351"/>
    </row>
    <row r="1645" spans="14:15">
      <c r="N1645" s="351"/>
      <c r="O1645" s="351"/>
    </row>
    <row r="1646" spans="14:15">
      <c r="N1646" s="351"/>
      <c r="O1646" s="351"/>
    </row>
    <row r="1647" spans="14:15">
      <c r="N1647" s="351"/>
      <c r="O1647" s="351"/>
    </row>
    <row r="1648" spans="14:15">
      <c r="N1648" s="351"/>
      <c r="O1648" s="351"/>
    </row>
    <row r="1649" spans="14:15">
      <c r="N1649" s="351"/>
      <c r="O1649" s="351"/>
    </row>
    <row r="1650" spans="14:15">
      <c r="N1650" s="351"/>
      <c r="O1650" s="351"/>
    </row>
    <row r="1651" spans="14:15">
      <c r="N1651" s="351"/>
      <c r="O1651" s="351"/>
    </row>
    <row r="1652" spans="14:15">
      <c r="N1652" s="351"/>
      <c r="O1652" s="351"/>
    </row>
    <row r="1653" spans="14:15">
      <c r="N1653" s="351"/>
      <c r="O1653" s="351"/>
    </row>
    <row r="1654" spans="14:15">
      <c r="N1654" s="351"/>
      <c r="O1654" s="351"/>
    </row>
    <row r="1655" spans="14:15">
      <c r="N1655" s="351"/>
      <c r="O1655" s="351"/>
    </row>
    <row r="1656" spans="14:15">
      <c r="N1656" s="351"/>
      <c r="O1656" s="351"/>
    </row>
    <row r="1657" spans="14:15">
      <c r="N1657" s="351"/>
      <c r="O1657" s="351"/>
    </row>
    <row r="1658" spans="14:15">
      <c r="N1658" s="351"/>
      <c r="O1658" s="351"/>
    </row>
    <row r="1659" spans="14:15">
      <c r="N1659" s="351"/>
      <c r="O1659" s="351"/>
    </row>
    <row r="1660" spans="14:15">
      <c r="N1660" s="351"/>
      <c r="O1660" s="351"/>
    </row>
    <row r="1661" spans="14:15">
      <c r="N1661" s="351"/>
      <c r="O1661" s="351"/>
    </row>
    <row r="1662" spans="14:15">
      <c r="N1662" s="351"/>
      <c r="O1662" s="351"/>
    </row>
    <row r="1663" spans="14:15">
      <c r="N1663" s="351"/>
      <c r="O1663" s="351"/>
    </row>
    <row r="1664" spans="14:15">
      <c r="N1664" s="351"/>
      <c r="O1664" s="351"/>
    </row>
    <row r="1665" spans="14:15">
      <c r="N1665" s="351"/>
      <c r="O1665" s="351"/>
    </row>
    <row r="1666" spans="14:15">
      <c r="N1666" s="351"/>
      <c r="O1666" s="351"/>
    </row>
    <row r="1667" spans="14:15">
      <c r="N1667" s="351"/>
      <c r="O1667" s="351"/>
    </row>
    <row r="1668" spans="14:15">
      <c r="N1668" s="351"/>
      <c r="O1668" s="351"/>
    </row>
    <row r="1669" spans="14:15">
      <c r="N1669" s="351"/>
      <c r="O1669" s="351"/>
    </row>
    <row r="1670" spans="14:15">
      <c r="N1670" s="351"/>
      <c r="O1670" s="351"/>
    </row>
    <row r="1671" spans="14:15">
      <c r="N1671" s="351"/>
      <c r="O1671" s="351"/>
    </row>
    <row r="1672" spans="14:15">
      <c r="N1672" s="351"/>
      <c r="O1672" s="351"/>
    </row>
    <row r="1673" spans="14:15">
      <c r="N1673" s="351"/>
      <c r="O1673" s="351"/>
    </row>
    <row r="1674" spans="14:15">
      <c r="N1674" s="351"/>
      <c r="O1674" s="351"/>
    </row>
    <row r="1675" spans="14:15">
      <c r="N1675" s="351"/>
      <c r="O1675" s="351"/>
    </row>
    <row r="1676" spans="14:15">
      <c r="N1676" s="351"/>
      <c r="O1676" s="351"/>
    </row>
    <row r="1677" spans="14:15">
      <c r="N1677" s="351"/>
      <c r="O1677" s="351"/>
    </row>
    <row r="1678" spans="14:15">
      <c r="N1678" s="351"/>
      <c r="O1678" s="351"/>
    </row>
    <row r="1679" spans="14:15">
      <c r="N1679" s="351"/>
      <c r="O1679" s="351"/>
    </row>
    <row r="1680" spans="14:15">
      <c r="N1680" s="351"/>
      <c r="O1680" s="351"/>
    </row>
    <row r="1681" spans="14:15">
      <c r="N1681" s="351"/>
      <c r="O1681" s="351"/>
    </row>
    <row r="1682" spans="14:15">
      <c r="N1682" s="351"/>
      <c r="O1682" s="351"/>
    </row>
    <row r="1683" spans="14:15">
      <c r="N1683" s="351"/>
      <c r="O1683" s="351"/>
    </row>
    <row r="1684" spans="14:15">
      <c r="N1684" s="351"/>
      <c r="O1684" s="351"/>
    </row>
    <row r="1685" spans="14:15">
      <c r="N1685" s="351"/>
      <c r="O1685" s="351"/>
    </row>
    <row r="1686" spans="14:15">
      <c r="N1686" s="351"/>
      <c r="O1686" s="351"/>
    </row>
    <row r="1687" spans="14:15">
      <c r="N1687" s="351"/>
      <c r="O1687" s="351"/>
    </row>
    <row r="1688" spans="14:15">
      <c r="N1688" s="351"/>
      <c r="O1688" s="351"/>
    </row>
    <row r="1689" spans="14:15">
      <c r="N1689" s="351"/>
      <c r="O1689" s="351"/>
    </row>
    <row r="1690" spans="14:15">
      <c r="N1690" s="351"/>
      <c r="O1690" s="351"/>
    </row>
    <row r="1691" spans="14:15">
      <c r="N1691" s="351"/>
      <c r="O1691" s="351"/>
    </row>
    <row r="1692" spans="14:15">
      <c r="N1692" s="351"/>
      <c r="O1692" s="351"/>
    </row>
    <row r="1693" spans="14:15">
      <c r="N1693" s="351"/>
      <c r="O1693" s="351"/>
    </row>
    <row r="1694" spans="14:15">
      <c r="N1694" s="351"/>
      <c r="O1694" s="351"/>
    </row>
    <row r="1695" spans="14:15">
      <c r="N1695" s="351"/>
      <c r="O1695" s="351"/>
    </row>
    <row r="1696" spans="14:15">
      <c r="N1696" s="351"/>
      <c r="O1696" s="351"/>
    </row>
    <row r="1697" spans="14:15">
      <c r="N1697" s="351"/>
      <c r="O1697" s="351"/>
    </row>
    <row r="1698" spans="14:15">
      <c r="N1698" s="351"/>
      <c r="O1698" s="351"/>
    </row>
    <row r="1699" spans="14:15">
      <c r="N1699" s="351"/>
      <c r="O1699" s="351"/>
    </row>
    <row r="1700" spans="14:15">
      <c r="N1700" s="351"/>
      <c r="O1700" s="351"/>
    </row>
    <row r="1701" spans="14:15">
      <c r="N1701" s="351"/>
      <c r="O1701" s="351"/>
    </row>
    <row r="1702" spans="14:15">
      <c r="N1702" s="351"/>
      <c r="O1702" s="351"/>
    </row>
    <row r="1703" spans="14:15">
      <c r="N1703" s="351"/>
      <c r="O1703" s="351"/>
    </row>
    <row r="1704" spans="14:15">
      <c r="N1704" s="351"/>
      <c r="O1704" s="351"/>
    </row>
    <row r="1705" spans="14:15">
      <c r="N1705" s="351"/>
      <c r="O1705" s="351"/>
    </row>
    <row r="1706" spans="14:15">
      <c r="N1706" s="351"/>
      <c r="O1706" s="351"/>
    </row>
    <row r="1707" spans="14:15">
      <c r="N1707" s="351"/>
      <c r="O1707" s="351"/>
    </row>
    <row r="1708" spans="14:15">
      <c r="N1708" s="351"/>
      <c r="O1708" s="351"/>
    </row>
    <row r="1709" spans="14:15">
      <c r="N1709" s="351"/>
      <c r="O1709" s="351"/>
    </row>
    <row r="1710" spans="14:15">
      <c r="N1710" s="351"/>
      <c r="O1710" s="351"/>
    </row>
    <row r="1711" spans="14:15">
      <c r="N1711" s="351"/>
      <c r="O1711" s="351"/>
    </row>
    <row r="1712" spans="14:15">
      <c r="N1712" s="351"/>
      <c r="O1712" s="351"/>
    </row>
    <row r="1713" spans="14:15">
      <c r="N1713" s="351"/>
      <c r="O1713" s="351"/>
    </row>
    <row r="1714" spans="14:15">
      <c r="N1714" s="351"/>
      <c r="O1714" s="351"/>
    </row>
    <row r="1715" spans="14:15">
      <c r="N1715" s="351"/>
      <c r="O1715" s="351"/>
    </row>
    <row r="1716" spans="14:15">
      <c r="N1716" s="351"/>
      <c r="O1716" s="351"/>
    </row>
    <row r="1717" spans="14:15">
      <c r="N1717" s="351"/>
      <c r="O1717" s="351"/>
    </row>
    <row r="1718" spans="14:15">
      <c r="N1718" s="351"/>
      <c r="O1718" s="351"/>
    </row>
    <row r="1719" spans="14:15">
      <c r="N1719" s="351"/>
      <c r="O1719" s="351"/>
    </row>
    <row r="1720" spans="14:15">
      <c r="N1720" s="351"/>
      <c r="O1720" s="351"/>
    </row>
    <row r="1721" spans="14:15">
      <c r="N1721" s="351"/>
      <c r="O1721" s="351"/>
    </row>
    <row r="1722" spans="14:15">
      <c r="N1722" s="351"/>
      <c r="O1722" s="351"/>
    </row>
    <row r="1723" spans="14:15">
      <c r="N1723" s="351"/>
      <c r="O1723" s="351"/>
    </row>
    <row r="1724" spans="14:15">
      <c r="N1724" s="351"/>
      <c r="O1724" s="351"/>
    </row>
    <row r="1725" spans="14:15">
      <c r="N1725" s="351"/>
      <c r="O1725" s="351"/>
    </row>
    <row r="1726" spans="14:15">
      <c r="N1726" s="351"/>
      <c r="O1726" s="351"/>
    </row>
    <row r="1727" spans="14:15">
      <c r="N1727" s="351"/>
      <c r="O1727" s="351"/>
    </row>
    <row r="1728" spans="14:15">
      <c r="N1728" s="351"/>
      <c r="O1728" s="351"/>
    </row>
    <row r="1729" spans="14:15">
      <c r="N1729" s="351"/>
      <c r="O1729" s="351"/>
    </row>
    <row r="1730" spans="14:15">
      <c r="N1730" s="351"/>
      <c r="O1730" s="351"/>
    </row>
    <row r="1731" spans="14:15">
      <c r="N1731" s="351"/>
      <c r="O1731" s="351"/>
    </row>
    <row r="1732" spans="14:15">
      <c r="N1732" s="351"/>
      <c r="O1732" s="351"/>
    </row>
    <row r="1733" spans="14:15">
      <c r="N1733" s="351"/>
      <c r="O1733" s="351"/>
    </row>
    <row r="1734" spans="14:15">
      <c r="N1734" s="351"/>
      <c r="O1734" s="351"/>
    </row>
    <row r="1735" spans="14:15">
      <c r="N1735" s="351"/>
      <c r="O1735" s="351"/>
    </row>
    <row r="1736" spans="14:15">
      <c r="N1736" s="351"/>
      <c r="O1736" s="351"/>
    </row>
    <row r="1737" spans="14:15">
      <c r="N1737" s="351"/>
      <c r="O1737" s="351"/>
    </row>
    <row r="1738" spans="14:15">
      <c r="N1738" s="351"/>
      <c r="O1738" s="351"/>
    </row>
    <row r="1739" spans="14:15">
      <c r="N1739" s="351"/>
      <c r="O1739" s="351"/>
    </row>
    <row r="1740" spans="14:15">
      <c r="N1740" s="351"/>
      <c r="O1740" s="351"/>
    </row>
    <row r="1741" spans="14:15">
      <c r="N1741" s="351"/>
      <c r="O1741" s="351"/>
    </row>
    <row r="1742" spans="14:15">
      <c r="N1742" s="351"/>
      <c r="O1742" s="351"/>
    </row>
    <row r="1743" spans="14:15">
      <c r="N1743" s="351"/>
      <c r="O1743" s="351"/>
    </row>
    <row r="1744" spans="14:15">
      <c r="N1744" s="351"/>
      <c r="O1744" s="351"/>
    </row>
    <row r="1745" spans="14:15">
      <c r="N1745" s="351"/>
      <c r="O1745" s="351"/>
    </row>
    <row r="1746" spans="14:15">
      <c r="N1746" s="351"/>
      <c r="O1746" s="351"/>
    </row>
    <row r="1747" spans="14:15">
      <c r="N1747" s="351"/>
      <c r="O1747" s="351"/>
    </row>
    <row r="1748" spans="14:15">
      <c r="N1748" s="351"/>
      <c r="O1748" s="351"/>
    </row>
    <row r="1749" spans="14:15">
      <c r="N1749" s="351"/>
      <c r="O1749" s="351"/>
    </row>
    <row r="1750" spans="14:15">
      <c r="N1750" s="351"/>
      <c r="O1750" s="351"/>
    </row>
    <row r="1751" spans="14:15">
      <c r="N1751" s="351"/>
      <c r="O1751" s="351"/>
    </row>
    <row r="1752" spans="14:15">
      <c r="N1752" s="351"/>
      <c r="O1752" s="351"/>
    </row>
    <row r="1753" spans="14:15">
      <c r="N1753" s="351"/>
      <c r="O1753" s="351"/>
    </row>
    <row r="1754" spans="14:15">
      <c r="N1754" s="351"/>
      <c r="O1754" s="351"/>
    </row>
    <row r="1755" spans="14:15">
      <c r="N1755" s="351"/>
      <c r="O1755" s="351"/>
    </row>
    <row r="1756" spans="14:15">
      <c r="N1756" s="351"/>
      <c r="O1756" s="351"/>
    </row>
    <row r="1757" spans="14:15">
      <c r="N1757" s="351"/>
      <c r="O1757" s="351"/>
    </row>
    <row r="1758" spans="14:15">
      <c r="N1758" s="351"/>
      <c r="O1758" s="351"/>
    </row>
    <row r="1759" spans="14:15">
      <c r="N1759" s="351"/>
      <c r="O1759" s="351"/>
    </row>
    <row r="1760" spans="14:15">
      <c r="N1760" s="351"/>
      <c r="O1760" s="351"/>
    </row>
    <row r="1761" spans="14:15">
      <c r="N1761" s="351"/>
      <c r="O1761" s="351"/>
    </row>
    <row r="1762" spans="14:15">
      <c r="N1762" s="351"/>
      <c r="O1762" s="351"/>
    </row>
    <row r="1763" spans="14:15">
      <c r="N1763" s="351"/>
      <c r="O1763" s="351"/>
    </row>
    <row r="1764" spans="14:15">
      <c r="N1764" s="351"/>
      <c r="O1764" s="351"/>
    </row>
    <row r="1765" spans="14:15">
      <c r="N1765" s="351"/>
      <c r="O1765" s="351"/>
    </row>
    <row r="1766" spans="14:15">
      <c r="N1766" s="351"/>
      <c r="O1766" s="351"/>
    </row>
    <row r="1767" spans="14:15">
      <c r="N1767" s="351"/>
      <c r="O1767" s="351"/>
    </row>
  </sheetData>
  <mergeCells count="14">
    <mergeCell ref="A60:E60"/>
    <mergeCell ref="K60:L60"/>
    <mergeCell ref="H4:H5"/>
    <mergeCell ref="I4:I5"/>
    <mergeCell ref="J4:N4"/>
    <mergeCell ref="O4:O5"/>
    <mergeCell ref="P4:P5"/>
    <mergeCell ref="B50:E50"/>
    <mergeCell ref="A1:E1"/>
    <mergeCell ref="A2:E2"/>
    <mergeCell ref="A3:E3"/>
    <mergeCell ref="B4:E5"/>
    <mergeCell ref="F4:F5"/>
    <mergeCell ref="G4:G5"/>
  </mergeCells>
  <printOptions horizontalCentered="1" verticalCentered="1"/>
  <pageMargins left="0.39370078740157483" right="0.39370078740157483" top="0" bottom="0" header="0" footer="0"/>
  <pageSetup paperSize="11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70"/>
  <sheetViews>
    <sheetView zoomScale="70" zoomScaleNormal="70" workbookViewId="0">
      <pane xSplit="1" ySplit="6" topLeftCell="B20" activePane="bottomRight" state="frozen"/>
      <selection activeCell="U20" sqref="U20"/>
      <selection pane="topRight" activeCell="U20" sqref="U20"/>
      <selection pane="bottomLeft" activeCell="U20" sqref="U20"/>
      <selection pane="bottomRight" sqref="A1:L56"/>
    </sheetView>
  </sheetViews>
  <sheetFormatPr baseColWidth="10" defaultColWidth="14" defaultRowHeight="15"/>
  <cols>
    <col min="1" max="1" width="69.140625" style="400" customWidth="1"/>
    <col min="2" max="4" width="14.42578125" style="400" customWidth="1"/>
    <col min="5" max="5" width="16.85546875" style="400" bestFit="1" customWidth="1"/>
    <col min="6" max="7" width="16.85546875" style="400" customWidth="1"/>
    <col min="8" max="9" width="14.42578125" style="400" customWidth="1"/>
    <col min="10" max="12" width="16.5703125" style="400" customWidth="1"/>
    <col min="13" max="16384" width="14" style="398"/>
  </cols>
  <sheetData>
    <row r="1" spans="1:12" ht="15.75">
      <c r="A1" s="396" t="s">
        <v>495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2" ht="18.75" customHeight="1">
      <c r="A2" s="399" t="s">
        <v>496</v>
      </c>
      <c r="L2" s="401"/>
    </row>
    <row r="3" spans="1:12" ht="20.25" thickBot="1">
      <c r="A3" s="402" t="s">
        <v>497</v>
      </c>
      <c r="J3" s="403"/>
      <c r="K3" s="403"/>
      <c r="L3" s="404"/>
    </row>
    <row r="4" spans="1:12" ht="16.5" customHeight="1">
      <c r="A4" s="405"/>
      <c r="B4" s="406"/>
      <c r="C4" s="406"/>
      <c r="D4" s="406"/>
      <c r="E4" s="406"/>
      <c r="F4" s="407" t="s">
        <v>37</v>
      </c>
      <c r="G4" s="407"/>
      <c r="H4" s="407"/>
      <c r="I4" s="407"/>
      <c r="J4" s="407"/>
      <c r="K4" s="405"/>
      <c r="L4" s="405"/>
    </row>
    <row r="5" spans="1:12">
      <c r="A5" s="408" t="s">
        <v>205</v>
      </c>
      <c r="B5" s="409">
        <v>2015</v>
      </c>
      <c r="C5" s="409">
        <v>2016</v>
      </c>
      <c r="D5" s="409">
        <v>2017</v>
      </c>
      <c r="E5" s="409" t="s">
        <v>67</v>
      </c>
      <c r="F5" s="410" t="s">
        <v>70</v>
      </c>
      <c r="G5" s="410" t="s">
        <v>103</v>
      </c>
      <c r="H5" s="410" t="s">
        <v>56</v>
      </c>
      <c r="I5" s="410" t="s">
        <v>104</v>
      </c>
      <c r="J5" s="409" t="s">
        <v>105</v>
      </c>
      <c r="K5" s="409" t="s">
        <v>76</v>
      </c>
      <c r="L5" s="409" t="s">
        <v>107</v>
      </c>
    </row>
    <row r="6" spans="1:12" s="400" customFormat="1" ht="16.5" customHeight="1">
      <c r="A6" s="411" t="s">
        <v>68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</row>
    <row r="7" spans="1:12" s="400" customFormat="1" ht="15" customHeight="1">
      <c r="A7" s="412"/>
      <c r="J7" s="413"/>
      <c r="K7" s="413"/>
      <c r="L7" s="413"/>
    </row>
    <row r="8" spans="1:12" s="400" customFormat="1">
      <c r="A8" s="412" t="s">
        <v>498</v>
      </c>
      <c r="B8" s="414">
        <v>5641.6716960879712</v>
      </c>
      <c r="C8" s="414">
        <v>-3263.129521417362</v>
      </c>
      <c r="D8" s="414">
        <v>2839.36458544573</v>
      </c>
      <c r="E8" s="414">
        <v>-5147.6057289138025</v>
      </c>
      <c r="F8" s="414">
        <v>-1316.1814999999999</v>
      </c>
      <c r="G8" s="414">
        <v>-893.45252504247605</v>
      </c>
      <c r="H8" s="414">
        <v>-46.088500000000003</v>
      </c>
      <c r="I8" s="414">
        <v>-46.088500000000003</v>
      </c>
      <c r="J8" s="414">
        <v>-2255.7225250424758</v>
      </c>
      <c r="K8" s="414">
        <v>-2255.7225250424758</v>
      </c>
      <c r="L8" s="414">
        <v>-7403.3282539562779</v>
      </c>
    </row>
    <row r="9" spans="1:12">
      <c r="A9" s="412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</row>
    <row r="10" spans="1:12">
      <c r="A10" s="412" t="s">
        <v>499</v>
      </c>
      <c r="B10" s="414">
        <v>-105.29020000000003</v>
      </c>
      <c r="C10" s="414">
        <v>-9188.2166100000013</v>
      </c>
      <c r="D10" s="414">
        <v>-768.69028114999958</v>
      </c>
      <c r="E10" s="414">
        <v>-6685.0777450499991</v>
      </c>
      <c r="F10" s="414">
        <v>-1391.663</v>
      </c>
      <c r="G10" s="414">
        <v>-985.40578000000005</v>
      </c>
      <c r="H10" s="414">
        <v>-47.418500000000002</v>
      </c>
      <c r="I10" s="414">
        <v>-47.418500000000002</v>
      </c>
      <c r="J10" s="414">
        <v>-2424.4872800000003</v>
      </c>
      <c r="K10" s="414">
        <v>-2424.4872800000003</v>
      </c>
      <c r="L10" s="414">
        <v>-9109.5650250499984</v>
      </c>
    </row>
    <row r="11" spans="1:12">
      <c r="A11" s="412" t="s">
        <v>500</v>
      </c>
      <c r="B11" s="414">
        <v>5949.1263458146714</v>
      </c>
      <c r="C11" s="414">
        <v>5385.6644069856384</v>
      </c>
      <c r="D11" s="414">
        <v>3886.8610733255723</v>
      </c>
      <c r="E11" s="414">
        <v>1536.0464160361989</v>
      </c>
      <c r="F11" s="414">
        <v>76.304000000000002</v>
      </c>
      <c r="G11" s="414">
        <v>91.953254957523995</v>
      </c>
      <c r="H11" s="414">
        <v>1.33</v>
      </c>
      <c r="I11" s="414">
        <v>1.33</v>
      </c>
      <c r="J11" s="414">
        <v>169.58725495752401</v>
      </c>
      <c r="K11" s="414">
        <v>169.58725495752401</v>
      </c>
      <c r="L11" s="414">
        <v>1705.6336709937232</v>
      </c>
    </row>
    <row r="12" spans="1:12">
      <c r="A12" s="415" t="s">
        <v>501</v>
      </c>
      <c r="B12" s="416">
        <v>-202.16444972670016</v>
      </c>
      <c r="C12" s="416">
        <v>-114.79731840299999</v>
      </c>
      <c r="D12" s="416">
        <v>-137.51106260984298</v>
      </c>
      <c r="E12" s="416">
        <v>2.1377370800000013</v>
      </c>
      <c r="F12" s="416">
        <v>-0.82250000000000001</v>
      </c>
      <c r="G12" s="416">
        <v>0</v>
      </c>
      <c r="H12" s="416">
        <v>0</v>
      </c>
      <c r="I12" s="416">
        <v>0</v>
      </c>
      <c r="J12" s="416">
        <v>-0.82250000000000001</v>
      </c>
      <c r="K12" s="416">
        <v>-0.82250000000000001</v>
      </c>
      <c r="L12" s="416">
        <v>1.3152370800000015</v>
      </c>
    </row>
    <row r="13" spans="1:12">
      <c r="A13" s="415" t="s">
        <v>502</v>
      </c>
      <c r="B13" s="416">
        <v>0</v>
      </c>
      <c r="C13" s="416">
        <v>654.22</v>
      </c>
      <c r="D13" s="416">
        <v>-141.29514412</v>
      </c>
      <c r="E13" s="416">
        <v>-0.71213698000000003</v>
      </c>
      <c r="F13" s="416">
        <v>0</v>
      </c>
      <c r="G13" s="416">
        <v>0</v>
      </c>
      <c r="H13" s="416">
        <v>0</v>
      </c>
      <c r="I13" s="416">
        <v>0</v>
      </c>
      <c r="J13" s="416">
        <v>0</v>
      </c>
      <c r="K13" s="416">
        <v>0</v>
      </c>
      <c r="L13" s="416">
        <v>-0.71213698000000003</v>
      </c>
    </row>
    <row r="14" spans="1:12">
      <c r="A14" s="412"/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</row>
    <row r="15" spans="1:12">
      <c r="A15" s="412" t="s">
        <v>503</v>
      </c>
      <c r="B15" s="414">
        <v>517.18098289202771</v>
      </c>
      <c r="C15" s="414">
        <v>2739.772033787362</v>
      </c>
      <c r="D15" s="414">
        <v>1136.2747434542716</v>
      </c>
      <c r="E15" s="414">
        <v>2498.3916238938009</v>
      </c>
      <c r="F15" s="414">
        <v>44.627091500000063</v>
      </c>
      <c r="G15" s="414">
        <v>438.61948916247593</v>
      </c>
      <c r="H15" s="414">
        <v>2193.0195762999997</v>
      </c>
      <c r="I15" s="414">
        <v>2473.8714502499997</v>
      </c>
      <c r="J15" s="414">
        <v>2957.1180309124757</v>
      </c>
      <c r="K15" s="414">
        <v>2957.1180309124757</v>
      </c>
      <c r="L15" s="414">
        <v>5455.5096548062766</v>
      </c>
    </row>
    <row r="16" spans="1:12">
      <c r="A16" s="412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</row>
    <row r="17" spans="1:12">
      <c r="A17" s="412" t="s">
        <v>504</v>
      </c>
      <c r="B17" s="414">
        <v>-533.41916665363635</v>
      </c>
      <c r="C17" s="414">
        <v>-306.09525749631075</v>
      </c>
      <c r="D17" s="414">
        <v>-2164.0494852518104</v>
      </c>
      <c r="E17" s="414">
        <v>2209.024844590248</v>
      </c>
      <c r="F17" s="414">
        <v>-526.80118193999999</v>
      </c>
      <c r="G17" s="414">
        <v>453.68698160125973</v>
      </c>
      <c r="H17" s="414">
        <v>2401.0212699999997</v>
      </c>
      <c r="I17" s="414">
        <v>2441.3745384474</v>
      </c>
      <c r="J17" s="414">
        <v>2368.2603381086597</v>
      </c>
      <c r="K17" s="414">
        <v>2368.2603381086597</v>
      </c>
      <c r="L17" s="414">
        <v>4577.2851826989081</v>
      </c>
    </row>
    <row r="18" spans="1:12">
      <c r="A18" s="412" t="s">
        <v>505</v>
      </c>
      <c r="B18" s="414">
        <v>-552.84662430838</v>
      </c>
      <c r="C18" s="414">
        <v>-730.66444136982</v>
      </c>
      <c r="D18" s="414">
        <v>-1183.0078032531799</v>
      </c>
      <c r="E18" s="414">
        <v>-252.89706909181598</v>
      </c>
      <c r="F18" s="414">
        <v>0</v>
      </c>
      <c r="G18" s="414">
        <v>0</v>
      </c>
      <c r="H18" s="414">
        <v>0</v>
      </c>
      <c r="I18" s="414">
        <v>0</v>
      </c>
      <c r="J18" s="414">
        <v>0</v>
      </c>
      <c r="K18" s="414">
        <v>0</v>
      </c>
      <c r="L18" s="414">
        <v>-252.89706909181598</v>
      </c>
    </row>
    <row r="19" spans="1:12">
      <c r="A19" s="412" t="s">
        <v>506</v>
      </c>
      <c r="B19" s="414">
        <v>0</v>
      </c>
      <c r="C19" s="414">
        <v>-96.3</v>
      </c>
      <c r="D19" s="414">
        <v>0</v>
      </c>
      <c r="E19" s="414">
        <v>0</v>
      </c>
      <c r="F19" s="414">
        <v>0</v>
      </c>
      <c r="G19" s="414">
        <v>0</v>
      </c>
      <c r="H19" s="414">
        <v>0</v>
      </c>
      <c r="I19" s="414">
        <v>0</v>
      </c>
      <c r="J19" s="414">
        <v>0</v>
      </c>
      <c r="K19" s="414">
        <v>0</v>
      </c>
      <c r="L19" s="414">
        <v>0</v>
      </c>
    </row>
    <row r="20" spans="1:12">
      <c r="A20" s="412" t="s">
        <v>507</v>
      </c>
      <c r="B20" s="414">
        <v>-179.44662430838002</v>
      </c>
      <c r="C20" s="414">
        <v>-242.26444136981999</v>
      </c>
      <c r="D20" s="414">
        <v>-310.89094125317996</v>
      </c>
      <c r="E20" s="414">
        <v>-163.21756404181599</v>
      </c>
      <c r="F20" s="414">
        <v>0</v>
      </c>
      <c r="G20" s="414">
        <v>0</v>
      </c>
      <c r="H20" s="414">
        <v>0</v>
      </c>
      <c r="I20" s="414">
        <v>0</v>
      </c>
      <c r="J20" s="414">
        <v>0</v>
      </c>
      <c r="K20" s="414">
        <v>0</v>
      </c>
      <c r="L20" s="414">
        <v>-163.21756404181599</v>
      </c>
    </row>
    <row r="21" spans="1:12">
      <c r="A21" s="412" t="s">
        <v>508</v>
      </c>
      <c r="B21" s="414">
        <v>-373.4</v>
      </c>
      <c r="C21" s="414">
        <v>-392.1</v>
      </c>
      <c r="D21" s="414">
        <v>-872.11686199999997</v>
      </c>
      <c r="E21" s="414">
        <v>-89.679505049999989</v>
      </c>
      <c r="F21" s="414">
        <v>0</v>
      </c>
      <c r="G21" s="414">
        <v>0</v>
      </c>
      <c r="H21" s="414">
        <v>0</v>
      </c>
      <c r="I21" s="414">
        <v>0</v>
      </c>
      <c r="J21" s="414">
        <v>0</v>
      </c>
      <c r="K21" s="414">
        <v>0</v>
      </c>
      <c r="L21" s="414">
        <v>-89.679505049999989</v>
      </c>
    </row>
    <row r="22" spans="1:12">
      <c r="A22" s="415" t="s">
        <v>509</v>
      </c>
      <c r="B22" s="416">
        <v>0</v>
      </c>
      <c r="C22" s="416">
        <v>0</v>
      </c>
      <c r="D22" s="416">
        <v>0</v>
      </c>
      <c r="E22" s="416">
        <v>10063</v>
      </c>
      <c r="F22" s="416">
        <v>-431.5</v>
      </c>
      <c r="G22" s="416">
        <v>-163.25</v>
      </c>
      <c r="H22" s="416">
        <v>150</v>
      </c>
      <c r="I22" s="416">
        <v>150</v>
      </c>
      <c r="J22" s="416">
        <v>-444.75</v>
      </c>
      <c r="K22" s="416">
        <v>-444.75</v>
      </c>
      <c r="L22" s="416">
        <v>9618.25</v>
      </c>
    </row>
    <row r="23" spans="1:12">
      <c r="A23" s="415" t="s">
        <v>510</v>
      </c>
      <c r="B23" s="416">
        <v>0</v>
      </c>
      <c r="C23" s="416">
        <v>0</v>
      </c>
      <c r="D23" s="416">
        <v>0</v>
      </c>
      <c r="E23" s="416">
        <v>10063</v>
      </c>
      <c r="F23" s="416">
        <v>-431.5</v>
      </c>
      <c r="G23" s="416">
        <v>-163.25</v>
      </c>
      <c r="H23" s="416">
        <v>150</v>
      </c>
      <c r="I23" s="416">
        <v>150</v>
      </c>
      <c r="J23" s="416">
        <v>-444.75</v>
      </c>
      <c r="K23" s="416">
        <v>-444.75</v>
      </c>
      <c r="L23" s="416">
        <v>9618.25</v>
      </c>
    </row>
    <row r="24" spans="1:12">
      <c r="A24" s="415" t="s">
        <v>511</v>
      </c>
      <c r="B24" s="416">
        <v>0</v>
      </c>
      <c r="C24" s="416">
        <v>0</v>
      </c>
      <c r="D24" s="416">
        <v>0</v>
      </c>
      <c r="E24" s="416">
        <v>0</v>
      </c>
      <c r="F24" s="416">
        <v>0</v>
      </c>
      <c r="G24" s="416">
        <v>0</v>
      </c>
      <c r="H24" s="416">
        <v>0</v>
      </c>
      <c r="I24" s="416">
        <v>0</v>
      </c>
      <c r="J24" s="416">
        <v>0</v>
      </c>
      <c r="K24" s="416">
        <v>0</v>
      </c>
      <c r="L24" s="416">
        <v>0</v>
      </c>
    </row>
    <row r="25" spans="1:12">
      <c r="A25" s="415" t="s">
        <v>512</v>
      </c>
      <c r="B25" s="416">
        <v>59.543922459999742</v>
      </c>
      <c r="C25" s="416">
        <v>3.0916489999983199E-2</v>
      </c>
      <c r="D25" s="416">
        <v>-0.27406340999998435</v>
      </c>
      <c r="E25" s="416">
        <v>0.39634737999998215</v>
      </c>
      <c r="F25" s="416">
        <v>-0.12898394000000163</v>
      </c>
      <c r="G25" s="416">
        <v>0.38733158999999961</v>
      </c>
      <c r="H25" s="416">
        <v>1.2621279999999999</v>
      </c>
      <c r="I25" s="416">
        <v>0.84287754999999986</v>
      </c>
      <c r="J25" s="416">
        <v>1.1012251999999978</v>
      </c>
      <c r="K25" s="416">
        <v>1.1012251999999978</v>
      </c>
      <c r="L25" s="416">
        <v>1.4975725799999799</v>
      </c>
    </row>
    <row r="26" spans="1:12">
      <c r="A26" s="417" t="s">
        <v>513</v>
      </c>
      <c r="B26" s="414">
        <v>8.2048000000000006E-4</v>
      </c>
      <c r="C26" s="414">
        <v>0</v>
      </c>
      <c r="D26" s="414">
        <v>0</v>
      </c>
      <c r="E26" s="414">
        <v>0</v>
      </c>
      <c r="F26" s="414">
        <v>0</v>
      </c>
      <c r="G26" s="414">
        <v>0</v>
      </c>
      <c r="H26" s="414">
        <v>0</v>
      </c>
      <c r="I26" s="414">
        <v>0</v>
      </c>
      <c r="J26" s="414">
        <v>0</v>
      </c>
      <c r="K26" s="414">
        <v>0</v>
      </c>
      <c r="L26" s="414">
        <v>0</v>
      </c>
    </row>
    <row r="27" spans="1:12">
      <c r="A27" s="412" t="s">
        <v>514</v>
      </c>
      <c r="B27" s="414">
        <v>0</v>
      </c>
      <c r="C27" s="414">
        <v>0</v>
      </c>
      <c r="D27" s="414">
        <v>0</v>
      </c>
      <c r="E27" s="414">
        <v>0</v>
      </c>
      <c r="F27" s="414">
        <v>0</v>
      </c>
      <c r="G27" s="414">
        <v>0</v>
      </c>
      <c r="H27" s="414">
        <v>0</v>
      </c>
      <c r="I27" s="414">
        <v>0</v>
      </c>
      <c r="J27" s="414">
        <v>0</v>
      </c>
      <c r="K27" s="414">
        <v>0</v>
      </c>
      <c r="L27" s="414">
        <v>0</v>
      </c>
    </row>
    <row r="28" spans="1:12">
      <c r="A28" s="415" t="s">
        <v>515</v>
      </c>
      <c r="B28" s="416">
        <v>15.670292779365809</v>
      </c>
      <c r="C28" s="416">
        <v>915.8506884958465</v>
      </c>
      <c r="D28" s="416">
        <v>-1355.9691361557198</v>
      </c>
      <c r="E28" s="416">
        <v>-2186.9981425757546</v>
      </c>
      <c r="F28" s="416">
        <v>0</v>
      </c>
      <c r="G28" s="416">
        <v>-158.33444498873999</v>
      </c>
      <c r="H28" s="416">
        <v>0</v>
      </c>
      <c r="I28" s="416">
        <v>-4.4084191025999599</v>
      </c>
      <c r="J28" s="416">
        <v>-162.74286409133995</v>
      </c>
      <c r="K28" s="416">
        <v>-162.74286409133995</v>
      </c>
      <c r="L28" s="416">
        <v>-2349.741006667095</v>
      </c>
    </row>
    <row r="29" spans="1:12">
      <c r="A29" s="415" t="s">
        <v>516</v>
      </c>
      <c r="B29" s="416">
        <v>0</v>
      </c>
      <c r="C29" s="416">
        <v>0</v>
      </c>
      <c r="D29" s="416">
        <v>0</v>
      </c>
      <c r="E29" s="416">
        <v>-4064.7418349999989</v>
      </c>
      <c r="F29" s="416">
        <v>-95.172198000000023</v>
      </c>
      <c r="G29" s="416">
        <v>774.88409499999966</v>
      </c>
      <c r="H29" s="416">
        <v>2249.7591419999999</v>
      </c>
      <c r="I29" s="416">
        <v>2294.9400800000003</v>
      </c>
      <c r="J29" s="416">
        <v>2974.651977</v>
      </c>
      <c r="K29" s="416">
        <v>2974.651977</v>
      </c>
      <c r="L29" s="416">
        <v>-1090.0898579999989</v>
      </c>
    </row>
    <row r="30" spans="1:12">
      <c r="A30" s="412" t="s">
        <v>517</v>
      </c>
      <c r="B30" s="414">
        <v>179.44662430838</v>
      </c>
      <c r="C30" s="414">
        <v>242.26444136982002</v>
      </c>
      <c r="D30" s="414">
        <v>310.89094125318002</v>
      </c>
      <c r="E30" s="414">
        <v>163.21756404181599</v>
      </c>
      <c r="F30" s="414">
        <v>0</v>
      </c>
      <c r="G30" s="414">
        <v>0</v>
      </c>
      <c r="H30" s="414">
        <v>0</v>
      </c>
      <c r="I30" s="414">
        <v>0</v>
      </c>
      <c r="J30" s="414">
        <v>0</v>
      </c>
      <c r="K30" s="414">
        <v>0</v>
      </c>
      <c r="L30" s="414">
        <v>163.21756404181599</v>
      </c>
    </row>
    <row r="31" spans="1:12">
      <c r="A31" s="412" t="s">
        <v>518</v>
      </c>
      <c r="B31" s="414">
        <v>0</v>
      </c>
      <c r="C31" s="414">
        <v>0</v>
      </c>
      <c r="D31" s="414">
        <v>0</v>
      </c>
      <c r="E31" s="414">
        <v>0</v>
      </c>
      <c r="F31" s="414">
        <v>0</v>
      </c>
      <c r="G31" s="414">
        <v>0</v>
      </c>
      <c r="H31" s="414">
        <v>0</v>
      </c>
      <c r="I31" s="414">
        <v>0</v>
      </c>
      <c r="J31" s="414">
        <v>0</v>
      </c>
      <c r="K31" s="414">
        <v>0</v>
      </c>
      <c r="L31" s="414">
        <v>0</v>
      </c>
    </row>
    <row r="32" spans="1:12">
      <c r="A32" s="412" t="s">
        <v>519</v>
      </c>
      <c r="B32" s="414">
        <v>0</v>
      </c>
      <c r="C32" s="414">
        <v>0</v>
      </c>
      <c r="D32" s="414">
        <v>0</v>
      </c>
      <c r="E32" s="414">
        <v>0</v>
      </c>
      <c r="F32" s="414">
        <v>0</v>
      </c>
      <c r="G32" s="414">
        <v>0</v>
      </c>
      <c r="H32" s="414">
        <v>0</v>
      </c>
      <c r="I32" s="414">
        <v>0</v>
      </c>
      <c r="J32" s="414">
        <v>0</v>
      </c>
      <c r="K32" s="414">
        <v>0</v>
      </c>
      <c r="L32" s="414">
        <v>0</v>
      </c>
    </row>
    <row r="33" spans="1:12">
      <c r="A33" s="412" t="s">
        <v>520</v>
      </c>
      <c r="B33" s="414">
        <v>-235.23338189300193</v>
      </c>
      <c r="C33" s="414">
        <v>-733.57686248215782</v>
      </c>
      <c r="D33" s="414">
        <v>64.310576313909223</v>
      </c>
      <c r="E33" s="414">
        <v>-1512.9520201639975</v>
      </c>
      <c r="F33" s="414">
        <v>0</v>
      </c>
      <c r="G33" s="414">
        <v>0</v>
      </c>
      <c r="H33" s="414">
        <v>0</v>
      </c>
      <c r="I33" s="414">
        <v>0</v>
      </c>
      <c r="J33" s="414">
        <v>0</v>
      </c>
      <c r="K33" s="414">
        <v>0</v>
      </c>
      <c r="L33" s="414">
        <v>-1512.9520201639975</v>
      </c>
    </row>
    <row r="34" spans="1:12">
      <c r="A34" s="415" t="s">
        <v>521</v>
      </c>
      <c r="B34" s="416">
        <v>-412.46624185999991</v>
      </c>
      <c r="C34" s="416">
        <v>1935.1824405899997</v>
      </c>
      <c r="D34" s="416">
        <v>2055.3993775199992</v>
      </c>
      <c r="E34" s="416">
        <v>-434.88579323000022</v>
      </c>
      <c r="F34" s="416">
        <v>562.92018820999999</v>
      </c>
      <c r="G34" s="416">
        <v>-11.688600850000014</v>
      </c>
      <c r="H34" s="416">
        <v>-210.51581997000002</v>
      </c>
      <c r="I34" s="416">
        <v>17.978468899999967</v>
      </c>
      <c r="J34" s="416">
        <v>569.21005625999987</v>
      </c>
      <c r="K34" s="416">
        <v>569.21005625999987</v>
      </c>
      <c r="L34" s="416">
        <v>134.32426302999966</v>
      </c>
    </row>
    <row r="35" spans="1:12">
      <c r="A35" s="412" t="s">
        <v>522</v>
      </c>
      <c r="B35" s="414">
        <v>-695.52472001000001</v>
      </c>
      <c r="C35" s="414">
        <v>1969.8591805500009</v>
      </c>
      <c r="D35" s="414">
        <v>1992.4371858499994</v>
      </c>
      <c r="E35" s="414">
        <v>-481.59034215999918</v>
      </c>
      <c r="F35" s="414">
        <v>561.46920690000002</v>
      </c>
      <c r="G35" s="414">
        <v>-12.107257899999993</v>
      </c>
      <c r="H35" s="414">
        <v>-210.51851655000002</v>
      </c>
      <c r="I35" s="414">
        <v>17.973334209999962</v>
      </c>
      <c r="J35" s="414">
        <v>567.33528320999994</v>
      </c>
      <c r="K35" s="414">
        <v>567.33528320999994</v>
      </c>
      <c r="L35" s="414">
        <v>85.744941050000762</v>
      </c>
    </row>
    <row r="36" spans="1:12">
      <c r="A36" s="417" t="s">
        <v>523</v>
      </c>
      <c r="B36" s="414">
        <v>-6.3537999999999876E-4</v>
      </c>
      <c r="C36" s="414">
        <v>-1.8954529999968946E-2</v>
      </c>
      <c r="D36" s="414">
        <v>-30.024439399999967</v>
      </c>
      <c r="E36" s="414">
        <v>-1.2030921700000152</v>
      </c>
      <c r="F36" s="414">
        <v>1.1804967500000001</v>
      </c>
      <c r="G36" s="414">
        <v>2.2741659999999886E-2</v>
      </c>
      <c r="H36" s="414">
        <v>0</v>
      </c>
      <c r="I36" s="414">
        <v>0</v>
      </c>
      <c r="J36" s="414">
        <v>1.20323841</v>
      </c>
      <c r="K36" s="414">
        <v>1.20323841</v>
      </c>
      <c r="L36" s="414">
        <v>1.4623999998475412E-4</v>
      </c>
    </row>
    <row r="37" spans="1:12">
      <c r="A37" s="415" t="s">
        <v>524</v>
      </c>
      <c r="B37" s="416">
        <v>282.93052623000005</v>
      </c>
      <c r="C37" s="416">
        <v>-33.505124520000024</v>
      </c>
      <c r="D37" s="416">
        <v>93.245178559999999</v>
      </c>
      <c r="E37" s="418">
        <v>48.77675272999997</v>
      </c>
      <c r="F37" s="416">
        <v>0</v>
      </c>
      <c r="G37" s="416">
        <v>0</v>
      </c>
      <c r="H37" s="416">
        <v>0</v>
      </c>
      <c r="I37" s="416">
        <v>0</v>
      </c>
      <c r="J37" s="416">
        <v>0</v>
      </c>
      <c r="K37" s="416">
        <v>0</v>
      </c>
      <c r="L37" s="416">
        <v>48.77675272999997</v>
      </c>
    </row>
    <row r="38" spans="1:12" ht="14.25" customHeight="1">
      <c r="A38" s="415" t="s">
        <v>525</v>
      </c>
      <c r="B38" s="416">
        <v>0.12858729999999996</v>
      </c>
      <c r="C38" s="416">
        <v>-1.1526609100000005</v>
      </c>
      <c r="D38" s="416">
        <v>-0.25854749000000077</v>
      </c>
      <c r="E38" s="416">
        <v>-0.86911163000000002</v>
      </c>
      <c r="F38" s="416">
        <v>0.27048455999999999</v>
      </c>
      <c r="G38" s="416">
        <v>0.39591538999999998</v>
      </c>
      <c r="H38" s="416">
        <v>2.6965800000000001E-3</v>
      </c>
      <c r="I38" s="416">
        <v>5.1346900000000008E-3</v>
      </c>
      <c r="J38" s="416">
        <v>0.67153463999999996</v>
      </c>
      <c r="K38" s="416">
        <v>0.67153463999999996</v>
      </c>
      <c r="L38" s="416">
        <v>-0.19757699000000006</v>
      </c>
    </row>
    <row r="39" spans="1:12">
      <c r="A39" s="417" t="s">
        <v>526</v>
      </c>
      <c r="B39" s="414">
        <v>1200.7</v>
      </c>
      <c r="C39" s="414">
        <v>1145.941728489654</v>
      </c>
      <c r="D39" s="414">
        <v>1239.7141277187725</v>
      </c>
      <c r="E39" s="414">
        <v>594.70276961711727</v>
      </c>
      <c r="F39" s="414">
        <v>5.5805033112569795</v>
      </c>
      <c r="G39" s="414">
        <v>11.743812132965152</v>
      </c>
      <c r="H39" s="414">
        <v>1.641</v>
      </c>
      <c r="I39" s="414">
        <v>8.8352921208287896</v>
      </c>
      <c r="J39" s="414">
        <v>26.159607565050919</v>
      </c>
      <c r="K39" s="414">
        <v>26.159607565050919</v>
      </c>
      <c r="L39" s="414">
        <v>620.86237718216819</v>
      </c>
    </row>
    <row r="40" spans="1:12" ht="18">
      <c r="A40" s="417" t="s">
        <v>527</v>
      </c>
      <c r="B40" s="414">
        <v>262.36639140566376</v>
      </c>
      <c r="C40" s="414">
        <v>-35.256877795982263</v>
      </c>
      <c r="D40" s="414">
        <v>5.2107234673103449</v>
      </c>
      <c r="E40" s="414">
        <v>129.54980291643614</v>
      </c>
      <c r="F40" s="414">
        <v>2.9275819187430301</v>
      </c>
      <c r="G40" s="414">
        <v>-15.122703721748946</v>
      </c>
      <c r="H40" s="414">
        <v>0.87312626999999132</v>
      </c>
      <c r="I40" s="414">
        <v>5.6831507817707978</v>
      </c>
      <c r="J40" s="414">
        <v>-6.5119710212351185</v>
      </c>
      <c r="K40" s="414">
        <v>-6.5119710212351185</v>
      </c>
      <c r="L40" s="414">
        <v>123.03783189520102</v>
      </c>
    </row>
    <row r="41" spans="1:12" ht="15" customHeight="1">
      <c r="A41" s="417"/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</row>
    <row r="42" spans="1:12">
      <c r="A42" s="415" t="s">
        <v>528</v>
      </c>
      <c r="B42" s="416">
        <v>6158.8526789799989</v>
      </c>
      <c r="C42" s="416">
        <v>-523.35748762999947</v>
      </c>
      <c r="D42" s="416">
        <v>3975.6393289000016</v>
      </c>
      <c r="E42" s="416">
        <v>-2649.2141050199989</v>
      </c>
      <c r="F42" s="416">
        <v>-1271.5544084999999</v>
      </c>
      <c r="G42" s="416">
        <v>-454.83303588000001</v>
      </c>
      <c r="H42" s="416">
        <v>2146.9310762999999</v>
      </c>
      <c r="I42" s="416">
        <v>2427.7829502499999</v>
      </c>
      <c r="J42" s="416">
        <v>701.39550586999985</v>
      </c>
      <c r="K42" s="416">
        <v>701.39550586999985</v>
      </c>
      <c r="L42" s="416">
        <v>-1947.8185991499993</v>
      </c>
    </row>
    <row r="43" spans="1:12">
      <c r="A43" s="412" t="s">
        <v>529</v>
      </c>
      <c r="B43" s="414">
        <v>1900.2259367899999</v>
      </c>
      <c r="C43" s="414">
        <v>2020.3882027199993</v>
      </c>
      <c r="D43" s="414">
        <v>2615.2952348599993</v>
      </c>
      <c r="E43" s="414">
        <v>-2006.4350998</v>
      </c>
      <c r="F43" s="414">
        <v>-304.60333635000001</v>
      </c>
      <c r="G43" s="414">
        <v>271.68636019999997</v>
      </c>
      <c r="H43" s="414">
        <v>459.21863474999998</v>
      </c>
      <c r="I43" s="414">
        <v>459.5968092</v>
      </c>
      <c r="J43" s="414">
        <v>426.67983304999996</v>
      </c>
      <c r="K43" s="414">
        <v>426.67983304999996</v>
      </c>
      <c r="L43" s="414">
        <v>-1579.7552667499999</v>
      </c>
    </row>
    <row r="44" spans="1:12">
      <c r="A44" s="412" t="s">
        <v>530</v>
      </c>
      <c r="B44" s="414">
        <v>4258.6267421899993</v>
      </c>
      <c r="C44" s="414">
        <v>-2543.7456903499992</v>
      </c>
      <c r="D44" s="414">
        <v>1360.3440940400023</v>
      </c>
      <c r="E44" s="414">
        <v>-642.77900521999993</v>
      </c>
      <c r="F44" s="414">
        <v>-966.95107214999996</v>
      </c>
      <c r="G44" s="414">
        <v>-726.51939608000021</v>
      </c>
      <c r="H44" s="414">
        <v>1687.71244155</v>
      </c>
      <c r="I44" s="414">
        <v>1968.1861410500001</v>
      </c>
      <c r="J44" s="414">
        <v>274.71567281999978</v>
      </c>
      <c r="K44" s="414">
        <v>274.71567281999978</v>
      </c>
      <c r="L44" s="414">
        <v>-368.06333240000015</v>
      </c>
    </row>
    <row r="45" spans="1:12" ht="15.75" thickBot="1">
      <c r="A45" s="419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</row>
    <row r="46" spans="1:12">
      <c r="A46" s="421" t="s">
        <v>531</v>
      </c>
      <c r="B46" s="422"/>
      <c r="C46" s="422"/>
      <c r="D46" s="422"/>
      <c r="E46" s="422"/>
      <c r="F46" s="422"/>
      <c r="G46" s="422"/>
      <c r="H46" s="422"/>
      <c r="I46" s="422"/>
      <c r="J46" s="422"/>
      <c r="K46" s="422"/>
      <c r="L46" s="422"/>
    </row>
    <row r="47" spans="1:12">
      <c r="A47" s="412" t="s">
        <v>532</v>
      </c>
      <c r="B47" s="414"/>
      <c r="C47" s="414"/>
      <c r="D47" s="414"/>
      <c r="E47" s="414"/>
      <c r="F47" s="414"/>
      <c r="G47" s="414"/>
      <c r="H47" s="414"/>
      <c r="I47" s="414"/>
      <c r="J47" s="414"/>
      <c r="K47" s="414"/>
      <c r="L47" s="414"/>
    </row>
    <row r="48" spans="1:12" ht="15" customHeight="1">
      <c r="A48" s="412" t="s">
        <v>155</v>
      </c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</row>
    <row r="49" spans="1:12" ht="15" customHeight="1">
      <c r="A49" s="412" t="s">
        <v>533</v>
      </c>
      <c r="B49" s="414">
        <v>-4115.9471906283798</v>
      </c>
      <c r="C49" s="414">
        <v>-156.7589770398215</v>
      </c>
      <c r="D49" s="414">
        <v>-4419.2681731165903</v>
      </c>
      <c r="E49" s="414">
        <v>10935.675370458182</v>
      </c>
      <c r="F49" s="414">
        <v>-27.198631499999806</v>
      </c>
      <c r="G49" s="414">
        <v>575.35391232000006</v>
      </c>
      <c r="H49" s="414">
        <v>-1327.193925</v>
      </c>
      <c r="I49" s="414">
        <v>-1836.1594752599999</v>
      </c>
      <c r="J49" s="414">
        <v>-1288.0041944399995</v>
      </c>
      <c r="K49" s="414">
        <v>-1288.0041944399995</v>
      </c>
      <c r="L49" s="414">
        <v>9647.6711760181825</v>
      </c>
    </row>
    <row r="50" spans="1:12" ht="15" customHeight="1">
      <c r="A50" s="412" t="s">
        <v>534</v>
      </c>
      <c r="B50" s="414">
        <v>142.67809570162001</v>
      </c>
      <c r="C50" s="414">
        <v>-2700.5236219198209</v>
      </c>
      <c r="D50" s="414">
        <v>-3088.9485184765899</v>
      </c>
      <c r="E50" s="414">
        <v>228.69327306818309</v>
      </c>
      <c r="F50" s="414">
        <v>-561.46920690000002</v>
      </c>
      <c r="G50" s="414">
        <v>12.107257899999993</v>
      </c>
      <c r="H50" s="414">
        <v>210.51851655000002</v>
      </c>
      <c r="I50" s="414">
        <v>-17.973334209999962</v>
      </c>
      <c r="J50" s="414">
        <v>-567.33528320999994</v>
      </c>
      <c r="K50" s="414">
        <v>-567.33528320999994</v>
      </c>
      <c r="L50" s="414">
        <v>-338.64201014181685</v>
      </c>
    </row>
    <row r="51" spans="1:12" ht="15" customHeight="1">
      <c r="A51" s="415" t="s">
        <v>535</v>
      </c>
      <c r="B51" s="416">
        <v>-4258.6267421899993</v>
      </c>
      <c r="C51" s="416">
        <v>2543.7456903499992</v>
      </c>
      <c r="D51" s="416">
        <v>-1360.3440940400023</v>
      </c>
      <c r="E51" s="416">
        <v>10705.77900522</v>
      </c>
      <c r="F51" s="416">
        <v>535.45107214999996</v>
      </c>
      <c r="G51" s="416">
        <v>563.26939608000021</v>
      </c>
      <c r="H51" s="416">
        <v>-1537.71244155</v>
      </c>
      <c r="I51" s="416">
        <v>-1818.1861410500001</v>
      </c>
      <c r="J51" s="416">
        <v>-719.46567281999978</v>
      </c>
      <c r="K51" s="416">
        <v>-719.46567281999978</v>
      </c>
      <c r="L51" s="416">
        <v>9986.3133323999991</v>
      </c>
    </row>
    <row r="52" spans="1:12" ht="15" customHeight="1" thickBot="1">
      <c r="A52" s="423" t="s">
        <v>536</v>
      </c>
      <c r="B52" s="424">
        <v>1.4558599999999989E-3</v>
      </c>
      <c r="C52" s="424">
        <v>1.8954529999968946E-2</v>
      </c>
      <c r="D52" s="424">
        <v>30.024439399999967</v>
      </c>
      <c r="E52" s="424">
        <v>1.2030921700000152</v>
      </c>
      <c r="F52" s="424">
        <v>-1.1804967500000001</v>
      </c>
      <c r="G52" s="424">
        <v>-2.2741659999999886E-2</v>
      </c>
      <c r="H52" s="424">
        <v>0</v>
      </c>
      <c r="I52" s="424">
        <v>0</v>
      </c>
      <c r="J52" s="424">
        <v>-1.20323841</v>
      </c>
      <c r="K52" s="424">
        <v>-1.20323841</v>
      </c>
      <c r="L52" s="424">
        <v>-1.4623999998475412E-4</v>
      </c>
    </row>
    <row r="53" spans="1:12">
      <c r="A53" s="402" t="s">
        <v>164</v>
      </c>
    </row>
    <row r="54" spans="1:12" ht="15" customHeight="1">
      <c r="A54" s="425" t="s">
        <v>537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</row>
    <row r="55" spans="1:12" ht="16.5" customHeight="1">
      <c r="A55" s="425" t="s">
        <v>538</v>
      </c>
      <c r="B55" s="425"/>
      <c r="C55" s="425"/>
      <c r="D55" s="425"/>
      <c r="E55" s="425"/>
      <c r="F55" s="425"/>
      <c r="G55" s="425"/>
      <c r="H55" s="425"/>
      <c r="I55" s="425"/>
      <c r="J55" s="425"/>
      <c r="K55" s="425"/>
      <c r="L55" s="425"/>
    </row>
    <row r="56" spans="1:12">
      <c r="A56" s="425" t="s">
        <v>165</v>
      </c>
      <c r="B56" s="425"/>
      <c r="C56" s="425"/>
      <c r="D56" s="425"/>
      <c r="E56" s="425"/>
      <c r="F56" s="425"/>
      <c r="G56" s="425"/>
      <c r="H56" s="425"/>
      <c r="I56" s="425"/>
      <c r="J56" s="425"/>
      <c r="K56" s="425"/>
      <c r="L56" s="425"/>
    </row>
    <row r="57" spans="1:12">
      <c r="A57" s="402"/>
      <c r="B57" s="413"/>
      <c r="K57" s="413"/>
      <c r="L57" s="413"/>
    </row>
    <row r="58" spans="1:12">
      <c r="A58" s="426"/>
      <c r="B58" s="426"/>
      <c r="K58" s="426"/>
      <c r="L58" s="426"/>
    </row>
    <row r="60" spans="1:12"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7"/>
    </row>
    <row r="61" spans="1:12">
      <c r="A61" s="428"/>
      <c r="B61" s="427"/>
      <c r="C61" s="427"/>
      <c r="D61" s="427"/>
      <c r="E61" s="429"/>
      <c r="F61" s="429"/>
      <c r="G61" s="429"/>
      <c r="H61" s="427"/>
      <c r="I61" s="427"/>
      <c r="J61" s="427"/>
      <c r="K61" s="427"/>
      <c r="L61" s="427"/>
    </row>
    <row r="62" spans="1:12"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</row>
    <row r="63" spans="1:12">
      <c r="B63" s="413"/>
      <c r="C63" s="413"/>
      <c r="D63" s="413"/>
      <c r="E63" s="413"/>
      <c r="F63" s="413"/>
      <c r="G63" s="413"/>
      <c r="H63" s="413"/>
      <c r="I63" s="413"/>
      <c r="J63" s="413"/>
      <c r="K63" s="413"/>
      <c r="L63" s="413"/>
    </row>
    <row r="64" spans="1:12">
      <c r="B64" s="413"/>
      <c r="C64" s="413"/>
      <c r="D64" s="413"/>
      <c r="E64" s="413"/>
      <c r="F64" s="413"/>
      <c r="G64" s="413"/>
      <c r="H64" s="413"/>
      <c r="I64" s="413"/>
      <c r="J64" s="413"/>
      <c r="K64" s="413"/>
      <c r="L64" s="413"/>
    </row>
    <row r="65" spans="2:12"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</row>
    <row r="66" spans="2:12">
      <c r="J66" s="413"/>
      <c r="K66" s="413"/>
      <c r="L66" s="413"/>
    </row>
    <row r="68" spans="2:12">
      <c r="J68" s="413"/>
      <c r="K68" s="413"/>
      <c r="L68" s="413"/>
    </row>
    <row r="69" spans="2:12">
      <c r="J69" s="413"/>
      <c r="K69" s="413"/>
      <c r="L69" s="413"/>
    </row>
    <row r="70" spans="2:12">
      <c r="J70" s="413"/>
      <c r="K70" s="413"/>
      <c r="L70" s="413"/>
    </row>
  </sheetData>
  <mergeCells count="4">
    <mergeCell ref="F4:J4"/>
    <mergeCell ref="A54:L54"/>
    <mergeCell ref="A55:L55"/>
    <mergeCell ref="A56:L56"/>
  </mergeCells>
  <printOptions horizontalCentered="1" verticalCentered="1"/>
  <pageMargins left="0.59055118110236227" right="0.59055118110236227" top="0" bottom="0" header="0" footer="0"/>
  <pageSetup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50"/>
    <pageSetUpPr fitToPage="1"/>
  </sheetPr>
  <dimension ref="A1:BG332"/>
  <sheetViews>
    <sheetView zoomScale="70" workbookViewId="0">
      <selection sqref="A1:O32"/>
    </sheetView>
  </sheetViews>
  <sheetFormatPr baseColWidth="10" defaultColWidth="18.140625" defaultRowHeight="15"/>
  <cols>
    <col min="1" max="1" width="54.140625" style="3" customWidth="1"/>
    <col min="2" max="2" width="14.140625" style="3" customWidth="1"/>
    <col min="3" max="3" width="16.5703125" style="3" customWidth="1"/>
    <col min="4" max="5" width="17.7109375" style="3" customWidth="1"/>
    <col min="6" max="6" width="16.5703125" style="3" customWidth="1"/>
    <col min="7" max="7" width="18.5703125" style="3" customWidth="1"/>
    <col min="8" max="8" width="19.5703125" style="56" customWidth="1"/>
    <col min="9" max="9" width="16.140625" style="3" customWidth="1"/>
    <col min="10" max="10" width="2.5703125" style="3" customWidth="1"/>
    <col min="11" max="11" width="16.140625" style="3" customWidth="1"/>
    <col min="12" max="12" width="16.85546875" style="3" customWidth="1"/>
    <col min="13" max="14" width="17.7109375" style="3" customWidth="1"/>
    <col min="15" max="256" width="18.140625" style="3"/>
    <col min="257" max="257" width="54.140625" style="3" customWidth="1"/>
    <col min="258" max="258" width="14.140625" style="3" customWidth="1"/>
    <col min="259" max="259" width="16.5703125" style="3" customWidth="1"/>
    <col min="260" max="261" width="17.7109375" style="3" customWidth="1"/>
    <col min="262" max="262" width="16.5703125" style="3" customWidth="1"/>
    <col min="263" max="263" width="18.5703125" style="3" customWidth="1"/>
    <col min="264" max="264" width="19.5703125" style="3" customWidth="1"/>
    <col min="265" max="265" width="16.140625" style="3" customWidth="1"/>
    <col min="266" max="266" width="2.5703125" style="3" customWidth="1"/>
    <col min="267" max="267" width="16.140625" style="3" customWidth="1"/>
    <col min="268" max="268" width="16.85546875" style="3" customWidth="1"/>
    <col min="269" max="270" width="17.7109375" style="3" customWidth="1"/>
    <col min="271" max="512" width="18.140625" style="3"/>
    <col min="513" max="513" width="54.140625" style="3" customWidth="1"/>
    <col min="514" max="514" width="14.140625" style="3" customWidth="1"/>
    <col min="515" max="515" width="16.5703125" style="3" customWidth="1"/>
    <col min="516" max="517" width="17.7109375" style="3" customWidth="1"/>
    <col min="518" max="518" width="16.5703125" style="3" customWidth="1"/>
    <col min="519" max="519" width="18.5703125" style="3" customWidth="1"/>
    <col min="520" max="520" width="19.5703125" style="3" customWidth="1"/>
    <col min="521" max="521" width="16.140625" style="3" customWidth="1"/>
    <col min="522" max="522" width="2.5703125" style="3" customWidth="1"/>
    <col min="523" max="523" width="16.140625" style="3" customWidth="1"/>
    <col min="524" max="524" width="16.85546875" style="3" customWidth="1"/>
    <col min="525" max="526" width="17.7109375" style="3" customWidth="1"/>
    <col min="527" max="768" width="18.140625" style="3"/>
    <col min="769" max="769" width="54.140625" style="3" customWidth="1"/>
    <col min="770" max="770" width="14.140625" style="3" customWidth="1"/>
    <col min="771" max="771" width="16.5703125" style="3" customWidth="1"/>
    <col min="772" max="773" width="17.7109375" style="3" customWidth="1"/>
    <col min="774" max="774" width="16.5703125" style="3" customWidth="1"/>
    <col min="775" max="775" width="18.5703125" style="3" customWidth="1"/>
    <col min="776" max="776" width="19.5703125" style="3" customWidth="1"/>
    <col min="777" max="777" width="16.140625" style="3" customWidth="1"/>
    <col min="778" max="778" width="2.5703125" style="3" customWidth="1"/>
    <col min="779" max="779" width="16.140625" style="3" customWidth="1"/>
    <col min="780" max="780" width="16.85546875" style="3" customWidth="1"/>
    <col min="781" max="782" width="17.7109375" style="3" customWidth="1"/>
    <col min="783" max="1024" width="18.140625" style="3"/>
    <col min="1025" max="1025" width="54.140625" style="3" customWidth="1"/>
    <col min="1026" max="1026" width="14.140625" style="3" customWidth="1"/>
    <col min="1027" max="1027" width="16.5703125" style="3" customWidth="1"/>
    <col min="1028" max="1029" width="17.7109375" style="3" customWidth="1"/>
    <col min="1030" max="1030" width="16.5703125" style="3" customWidth="1"/>
    <col min="1031" max="1031" width="18.5703125" style="3" customWidth="1"/>
    <col min="1032" max="1032" width="19.5703125" style="3" customWidth="1"/>
    <col min="1033" max="1033" width="16.140625" style="3" customWidth="1"/>
    <col min="1034" max="1034" width="2.5703125" style="3" customWidth="1"/>
    <col min="1035" max="1035" width="16.140625" style="3" customWidth="1"/>
    <col min="1036" max="1036" width="16.85546875" style="3" customWidth="1"/>
    <col min="1037" max="1038" width="17.7109375" style="3" customWidth="1"/>
    <col min="1039" max="1280" width="18.140625" style="3"/>
    <col min="1281" max="1281" width="54.140625" style="3" customWidth="1"/>
    <col min="1282" max="1282" width="14.140625" style="3" customWidth="1"/>
    <col min="1283" max="1283" width="16.5703125" style="3" customWidth="1"/>
    <col min="1284" max="1285" width="17.7109375" style="3" customWidth="1"/>
    <col min="1286" max="1286" width="16.5703125" style="3" customWidth="1"/>
    <col min="1287" max="1287" width="18.5703125" style="3" customWidth="1"/>
    <col min="1288" max="1288" width="19.5703125" style="3" customWidth="1"/>
    <col min="1289" max="1289" width="16.140625" style="3" customWidth="1"/>
    <col min="1290" max="1290" width="2.5703125" style="3" customWidth="1"/>
    <col min="1291" max="1291" width="16.140625" style="3" customWidth="1"/>
    <col min="1292" max="1292" width="16.85546875" style="3" customWidth="1"/>
    <col min="1293" max="1294" width="17.7109375" style="3" customWidth="1"/>
    <col min="1295" max="1536" width="18.140625" style="3"/>
    <col min="1537" max="1537" width="54.140625" style="3" customWidth="1"/>
    <col min="1538" max="1538" width="14.140625" style="3" customWidth="1"/>
    <col min="1539" max="1539" width="16.5703125" style="3" customWidth="1"/>
    <col min="1540" max="1541" width="17.7109375" style="3" customWidth="1"/>
    <col min="1542" max="1542" width="16.5703125" style="3" customWidth="1"/>
    <col min="1543" max="1543" width="18.5703125" style="3" customWidth="1"/>
    <col min="1544" max="1544" width="19.5703125" style="3" customWidth="1"/>
    <col min="1545" max="1545" width="16.140625" style="3" customWidth="1"/>
    <col min="1546" max="1546" width="2.5703125" style="3" customWidth="1"/>
    <col min="1547" max="1547" width="16.140625" style="3" customWidth="1"/>
    <col min="1548" max="1548" width="16.85546875" style="3" customWidth="1"/>
    <col min="1549" max="1550" width="17.7109375" style="3" customWidth="1"/>
    <col min="1551" max="1792" width="18.140625" style="3"/>
    <col min="1793" max="1793" width="54.140625" style="3" customWidth="1"/>
    <col min="1794" max="1794" width="14.140625" style="3" customWidth="1"/>
    <col min="1795" max="1795" width="16.5703125" style="3" customWidth="1"/>
    <col min="1796" max="1797" width="17.7109375" style="3" customWidth="1"/>
    <col min="1798" max="1798" width="16.5703125" style="3" customWidth="1"/>
    <col min="1799" max="1799" width="18.5703125" style="3" customWidth="1"/>
    <col min="1800" max="1800" width="19.5703125" style="3" customWidth="1"/>
    <col min="1801" max="1801" width="16.140625" style="3" customWidth="1"/>
    <col min="1802" max="1802" width="2.5703125" style="3" customWidth="1"/>
    <col min="1803" max="1803" width="16.140625" style="3" customWidth="1"/>
    <col min="1804" max="1804" width="16.85546875" style="3" customWidth="1"/>
    <col min="1805" max="1806" width="17.7109375" style="3" customWidth="1"/>
    <col min="1807" max="2048" width="18.140625" style="3"/>
    <col min="2049" max="2049" width="54.140625" style="3" customWidth="1"/>
    <col min="2050" max="2050" width="14.140625" style="3" customWidth="1"/>
    <col min="2051" max="2051" width="16.5703125" style="3" customWidth="1"/>
    <col min="2052" max="2053" width="17.7109375" style="3" customWidth="1"/>
    <col min="2054" max="2054" width="16.5703125" style="3" customWidth="1"/>
    <col min="2055" max="2055" width="18.5703125" style="3" customWidth="1"/>
    <col min="2056" max="2056" width="19.5703125" style="3" customWidth="1"/>
    <col min="2057" max="2057" width="16.140625" style="3" customWidth="1"/>
    <col min="2058" max="2058" width="2.5703125" style="3" customWidth="1"/>
    <col min="2059" max="2059" width="16.140625" style="3" customWidth="1"/>
    <col min="2060" max="2060" width="16.85546875" style="3" customWidth="1"/>
    <col min="2061" max="2062" width="17.7109375" style="3" customWidth="1"/>
    <col min="2063" max="2304" width="18.140625" style="3"/>
    <col min="2305" max="2305" width="54.140625" style="3" customWidth="1"/>
    <col min="2306" max="2306" width="14.140625" style="3" customWidth="1"/>
    <col min="2307" max="2307" width="16.5703125" style="3" customWidth="1"/>
    <col min="2308" max="2309" width="17.7109375" style="3" customWidth="1"/>
    <col min="2310" max="2310" width="16.5703125" style="3" customWidth="1"/>
    <col min="2311" max="2311" width="18.5703125" style="3" customWidth="1"/>
    <col min="2312" max="2312" width="19.5703125" style="3" customWidth="1"/>
    <col min="2313" max="2313" width="16.140625" style="3" customWidth="1"/>
    <col min="2314" max="2314" width="2.5703125" style="3" customWidth="1"/>
    <col min="2315" max="2315" width="16.140625" style="3" customWidth="1"/>
    <col min="2316" max="2316" width="16.85546875" style="3" customWidth="1"/>
    <col min="2317" max="2318" width="17.7109375" style="3" customWidth="1"/>
    <col min="2319" max="2560" width="18.140625" style="3"/>
    <col min="2561" max="2561" width="54.140625" style="3" customWidth="1"/>
    <col min="2562" max="2562" width="14.140625" style="3" customWidth="1"/>
    <col min="2563" max="2563" width="16.5703125" style="3" customWidth="1"/>
    <col min="2564" max="2565" width="17.7109375" style="3" customWidth="1"/>
    <col min="2566" max="2566" width="16.5703125" style="3" customWidth="1"/>
    <col min="2567" max="2567" width="18.5703125" style="3" customWidth="1"/>
    <col min="2568" max="2568" width="19.5703125" style="3" customWidth="1"/>
    <col min="2569" max="2569" width="16.140625" style="3" customWidth="1"/>
    <col min="2570" max="2570" width="2.5703125" style="3" customWidth="1"/>
    <col min="2571" max="2571" width="16.140625" style="3" customWidth="1"/>
    <col min="2572" max="2572" width="16.85546875" style="3" customWidth="1"/>
    <col min="2573" max="2574" width="17.7109375" style="3" customWidth="1"/>
    <col min="2575" max="2816" width="18.140625" style="3"/>
    <col min="2817" max="2817" width="54.140625" style="3" customWidth="1"/>
    <col min="2818" max="2818" width="14.140625" style="3" customWidth="1"/>
    <col min="2819" max="2819" width="16.5703125" style="3" customWidth="1"/>
    <col min="2820" max="2821" width="17.7109375" style="3" customWidth="1"/>
    <col min="2822" max="2822" width="16.5703125" style="3" customWidth="1"/>
    <col min="2823" max="2823" width="18.5703125" style="3" customWidth="1"/>
    <col min="2824" max="2824" width="19.5703125" style="3" customWidth="1"/>
    <col min="2825" max="2825" width="16.140625" style="3" customWidth="1"/>
    <col min="2826" max="2826" width="2.5703125" style="3" customWidth="1"/>
    <col min="2827" max="2827" width="16.140625" style="3" customWidth="1"/>
    <col min="2828" max="2828" width="16.85546875" style="3" customWidth="1"/>
    <col min="2829" max="2830" width="17.7109375" style="3" customWidth="1"/>
    <col min="2831" max="3072" width="18.140625" style="3"/>
    <col min="3073" max="3073" width="54.140625" style="3" customWidth="1"/>
    <col min="3074" max="3074" width="14.140625" style="3" customWidth="1"/>
    <col min="3075" max="3075" width="16.5703125" style="3" customWidth="1"/>
    <col min="3076" max="3077" width="17.7109375" style="3" customWidth="1"/>
    <col min="3078" max="3078" width="16.5703125" style="3" customWidth="1"/>
    <col min="3079" max="3079" width="18.5703125" style="3" customWidth="1"/>
    <col min="3080" max="3080" width="19.5703125" style="3" customWidth="1"/>
    <col min="3081" max="3081" width="16.140625" style="3" customWidth="1"/>
    <col min="3082" max="3082" width="2.5703125" style="3" customWidth="1"/>
    <col min="3083" max="3083" width="16.140625" style="3" customWidth="1"/>
    <col min="3084" max="3084" width="16.85546875" style="3" customWidth="1"/>
    <col min="3085" max="3086" width="17.7109375" style="3" customWidth="1"/>
    <col min="3087" max="3328" width="18.140625" style="3"/>
    <col min="3329" max="3329" width="54.140625" style="3" customWidth="1"/>
    <col min="3330" max="3330" width="14.140625" style="3" customWidth="1"/>
    <col min="3331" max="3331" width="16.5703125" style="3" customWidth="1"/>
    <col min="3332" max="3333" width="17.7109375" style="3" customWidth="1"/>
    <col min="3334" max="3334" width="16.5703125" style="3" customWidth="1"/>
    <col min="3335" max="3335" width="18.5703125" style="3" customWidth="1"/>
    <col min="3336" max="3336" width="19.5703125" style="3" customWidth="1"/>
    <col min="3337" max="3337" width="16.140625" style="3" customWidth="1"/>
    <col min="3338" max="3338" width="2.5703125" style="3" customWidth="1"/>
    <col min="3339" max="3339" width="16.140625" style="3" customWidth="1"/>
    <col min="3340" max="3340" width="16.85546875" style="3" customWidth="1"/>
    <col min="3341" max="3342" width="17.7109375" style="3" customWidth="1"/>
    <col min="3343" max="3584" width="18.140625" style="3"/>
    <col min="3585" max="3585" width="54.140625" style="3" customWidth="1"/>
    <col min="3586" max="3586" width="14.140625" style="3" customWidth="1"/>
    <col min="3587" max="3587" width="16.5703125" style="3" customWidth="1"/>
    <col min="3588" max="3589" width="17.7109375" style="3" customWidth="1"/>
    <col min="3590" max="3590" width="16.5703125" style="3" customWidth="1"/>
    <col min="3591" max="3591" width="18.5703125" style="3" customWidth="1"/>
    <col min="3592" max="3592" width="19.5703125" style="3" customWidth="1"/>
    <col min="3593" max="3593" width="16.140625" style="3" customWidth="1"/>
    <col min="3594" max="3594" width="2.5703125" style="3" customWidth="1"/>
    <col min="3595" max="3595" width="16.140625" style="3" customWidth="1"/>
    <col min="3596" max="3596" width="16.85546875" style="3" customWidth="1"/>
    <col min="3597" max="3598" width="17.7109375" style="3" customWidth="1"/>
    <col min="3599" max="3840" width="18.140625" style="3"/>
    <col min="3841" max="3841" width="54.140625" style="3" customWidth="1"/>
    <col min="3842" max="3842" width="14.140625" style="3" customWidth="1"/>
    <col min="3843" max="3843" width="16.5703125" style="3" customWidth="1"/>
    <col min="3844" max="3845" width="17.7109375" style="3" customWidth="1"/>
    <col min="3846" max="3846" width="16.5703125" style="3" customWidth="1"/>
    <col min="3847" max="3847" width="18.5703125" style="3" customWidth="1"/>
    <col min="3848" max="3848" width="19.5703125" style="3" customWidth="1"/>
    <col min="3849" max="3849" width="16.140625" style="3" customWidth="1"/>
    <col min="3850" max="3850" width="2.5703125" style="3" customWidth="1"/>
    <col min="3851" max="3851" width="16.140625" style="3" customWidth="1"/>
    <col min="3852" max="3852" width="16.85546875" style="3" customWidth="1"/>
    <col min="3853" max="3854" width="17.7109375" style="3" customWidth="1"/>
    <col min="3855" max="4096" width="18.140625" style="3"/>
    <col min="4097" max="4097" width="54.140625" style="3" customWidth="1"/>
    <col min="4098" max="4098" width="14.140625" style="3" customWidth="1"/>
    <col min="4099" max="4099" width="16.5703125" style="3" customWidth="1"/>
    <col min="4100" max="4101" width="17.7109375" style="3" customWidth="1"/>
    <col min="4102" max="4102" width="16.5703125" style="3" customWidth="1"/>
    <col min="4103" max="4103" width="18.5703125" style="3" customWidth="1"/>
    <col min="4104" max="4104" width="19.5703125" style="3" customWidth="1"/>
    <col min="4105" max="4105" width="16.140625" style="3" customWidth="1"/>
    <col min="4106" max="4106" width="2.5703125" style="3" customWidth="1"/>
    <col min="4107" max="4107" width="16.140625" style="3" customWidth="1"/>
    <col min="4108" max="4108" width="16.85546875" style="3" customWidth="1"/>
    <col min="4109" max="4110" width="17.7109375" style="3" customWidth="1"/>
    <col min="4111" max="4352" width="18.140625" style="3"/>
    <col min="4353" max="4353" width="54.140625" style="3" customWidth="1"/>
    <col min="4354" max="4354" width="14.140625" style="3" customWidth="1"/>
    <col min="4355" max="4355" width="16.5703125" style="3" customWidth="1"/>
    <col min="4356" max="4357" width="17.7109375" style="3" customWidth="1"/>
    <col min="4358" max="4358" width="16.5703125" style="3" customWidth="1"/>
    <col min="4359" max="4359" width="18.5703125" style="3" customWidth="1"/>
    <col min="4360" max="4360" width="19.5703125" style="3" customWidth="1"/>
    <col min="4361" max="4361" width="16.140625" style="3" customWidth="1"/>
    <col min="4362" max="4362" width="2.5703125" style="3" customWidth="1"/>
    <col min="4363" max="4363" width="16.140625" style="3" customWidth="1"/>
    <col min="4364" max="4364" width="16.85546875" style="3" customWidth="1"/>
    <col min="4365" max="4366" width="17.7109375" style="3" customWidth="1"/>
    <col min="4367" max="4608" width="18.140625" style="3"/>
    <col min="4609" max="4609" width="54.140625" style="3" customWidth="1"/>
    <col min="4610" max="4610" width="14.140625" style="3" customWidth="1"/>
    <col min="4611" max="4611" width="16.5703125" style="3" customWidth="1"/>
    <col min="4612" max="4613" width="17.7109375" style="3" customWidth="1"/>
    <col min="4614" max="4614" width="16.5703125" style="3" customWidth="1"/>
    <col min="4615" max="4615" width="18.5703125" style="3" customWidth="1"/>
    <col min="4616" max="4616" width="19.5703125" style="3" customWidth="1"/>
    <col min="4617" max="4617" width="16.140625" style="3" customWidth="1"/>
    <col min="4618" max="4618" width="2.5703125" style="3" customWidth="1"/>
    <col min="4619" max="4619" width="16.140625" style="3" customWidth="1"/>
    <col min="4620" max="4620" width="16.85546875" style="3" customWidth="1"/>
    <col min="4621" max="4622" width="17.7109375" style="3" customWidth="1"/>
    <col min="4623" max="4864" width="18.140625" style="3"/>
    <col min="4865" max="4865" width="54.140625" style="3" customWidth="1"/>
    <col min="4866" max="4866" width="14.140625" style="3" customWidth="1"/>
    <col min="4867" max="4867" width="16.5703125" style="3" customWidth="1"/>
    <col min="4868" max="4869" width="17.7109375" style="3" customWidth="1"/>
    <col min="4870" max="4870" width="16.5703125" style="3" customWidth="1"/>
    <col min="4871" max="4871" width="18.5703125" style="3" customWidth="1"/>
    <col min="4872" max="4872" width="19.5703125" style="3" customWidth="1"/>
    <col min="4873" max="4873" width="16.140625" style="3" customWidth="1"/>
    <col min="4874" max="4874" width="2.5703125" style="3" customWidth="1"/>
    <col min="4875" max="4875" width="16.140625" style="3" customWidth="1"/>
    <col min="4876" max="4876" width="16.85546875" style="3" customWidth="1"/>
    <col min="4877" max="4878" width="17.7109375" style="3" customWidth="1"/>
    <col min="4879" max="5120" width="18.140625" style="3"/>
    <col min="5121" max="5121" width="54.140625" style="3" customWidth="1"/>
    <col min="5122" max="5122" width="14.140625" style="3" customWidth="1"/>
    <col min="5123" max="5123" width="16.5703125" style="3" customWidth="1"/>
    <col min="5124" max="5125" width="17.7109375" style="3" customWidth="1"/>
    <col min="5126" max="5126" width="16.5703125" style="3" customWidth="1"/>
    <col min="5127" max="5127" width="18.5703125" style="3" customWidth="1"/>
    <col min="5128" max="5128" width="19.5703125" style="3" customWidth="1"/>
    <col min="5129" max="5129" width="16.140625" style="3" customWidth="1"/>
    <col min="5130" max="5130" width="2.5703125" style="3" customWidth="1"/>
    <col min="5131" max="5131" width="16.140625" style="3" customWidth="1"/>
    <col min="5132" max="5132" width="16.85546875" style="3" customWidth="1"/>
    <col min="5133" max="5134" width="17.7109375" style="3" customWidth="1"/>
    <col min="5135" max="5376" width="18.140625" style="3"/>
    <col min="5377" max="5377" width="54.140625" style="3" customWidth="1"/>
    <col min="5378" max="5378" width="14.140625" style="3" customWidth="1"/>
    <col min="5379" max="5379" width="16.5703125" style="3" customWidth="1"/>
    <col min="5380" max="5381" width="17.7109375" style="3" customWidth="1"/>
    <col min="5382" max="5382" width="16.5703125" style="3" customWidth="1"/>
    <col min="5383" max="5383" width="18.5703125" style="3" customWidth="1"/>
    <col min="5384" max="5384" width="19.5703125" style="3" customWidth="1"/>
    <col min="5385" max="5385" width="16.140625" style="3" customWidth="1"/>
    <col min="5386" max="5386" width="2.5703125" style="3" customWidth="1"/>
    <col min="5387" max="5387" width="16.140625" style="3" customWidth="1"/>
    <col min="5388" max="5388" width="16.85546875" style="3" customWidth="1"/>
    <col min="5389" max="5390" width="17.7109375" style="3" customWidth="1"/>
    <col min="5391" max="5632" width="18.140625" style="3"/>
    <col min="5633" max="5633" width="54.140625" style="3" customWidth="1"/>
    <col min="5634" max="5634" width="14.140625" style="3" customWidth="1"/>
    <col min="5635" max="5635" width="16.5703125" style="3" customWidth="1"/>
    <col min="5636" max="5637" width="17.7109375" style="3" customWidth="1"/>
    <col min="5638" max="5638" width="16.5703125" style="3" customWidth="1"/>
    <col min="5639" max="5639" width="18.5703125" style="3" customWidth="1"/>
    <col min="5640" max="5640" width="19.5703125" style="3" customWidth="1"/>
    <col min="5641" max="5641" width="16.140625" style="3" customWidth="1"/>
    <col min="5642" max="5642" width="2.5703125" style="3" customWidth="1"/>
    <col min="5643" max="5643" width="16.140625" style="3" customWidth="1"/>
    <col min="5644" max="5644" width="16.85546875" style="3" customWidth="1"/>
    <col min="5645" max="5646" width="17.7109375" style="3" customWidth="1"/>
    <col min="5647" max="5888" width="18.140625" style="3"/>
    <col min="5889" max="5889" width="54.140625" style="3" customWidth="1"/>
    <col min="5890" max="5890" width="14.140625" style="3" customWidth="1"/>
    <col min="5891" max="5891" width="16.5703125" style="3" customWidth="1"/>
    <col min="5892" max="5893" width="17.7109375" style="3" customWidth="1"/>
    <col min="5894" max="5894" width="16.5703125" style="3" customWidth="1"/>
    <col min="5895" max="5895" width="18.5703125" style="3" customWidth="1"/>
    <col min="5896" max="5896" width="19.5703125" style="3" customWidth="1"/>
    <col min="5897" max="5897" width="16.140625" style="3" customWidth="1"/>
    <col min="5898" max="5898" width="2.5703125" style="3" customWidth="1"/>
    <col min="5899" max="5899" width="16.140625" style="3" customWidth="1"/>
    <col min="5900" max="5900" width="16.85546875" style="3" customWidth="1"/>
    <col min="5901" max="5902" width="17.7109375" style="3" customWidth="1"/>
    <col min="5903" max="6144" width="18.140625" style="3"/>
    <col min="6145" max="6145" width="54.140625" style="3" customWidth="1"/>
    <col min="6146" max="6146" width="14.140625" style="3" customWidth="1"/>
    <col min="6147" max="6147" width="16.5703125" style="3" customWidth="1"/>
    <col min="6148" max="6149" width="17.7109375" style="3" customWidth="1"/>
    <col min="6150" max="6150" width="16.5703125" style="3" customWidth="1"/>
    <col min="6151" max="6151" width="18.5703125" style="3" customWidth="1"/>
    <col min="6152" max="6152" width="19.5703125" style="3" customWidth="1"/>
    <col min="6153" max="6153" width="16.140625" style="3" customWidth="1"/>
    <col min="6154" max="6154" width="2.5703125" style="3" customWidth="1"/>
    <col min="6155" max="6155" width="16.140625" style="3" customWidth="1"/>
    <col min="6156" max="6156" width="16.85546875" style="3" customWidth="1"/>
    <col min="6157" max="6158" width="17.7109375" style="3" customWidth="1"/>
    <col min="6159" max="6400" width="18.140625" style="3"/>
    <col min="6401" max="6401" width="54.140625" style="3" customWidth="1"/>
    <col min="6402" max="6402" width="14.140625" style="3" customWidth="1"/>
    <col min="6403" max="6403" width="16.5703125" style="3" customWidth="1"/>
    <col min="6404" max="6405" width="17.7109375" style="3" customWidth="1"/>
    <col min="6406" max="6406" width="16.5703125" style="3" customWidth="1"/>
    <col min="6407" max="6407" width="18.5703125" style="3" customWidth="1"/>
    <col min="6408" max="6408" width="19.5703125" style="3" customWidth="1"/>
    <col min="6409" max="6409" width="16.140625" style="3" customWidth="1"/>
    <col min="6410" max="6410" width="2.5703125" style="3" customWidth="1"/>
    <col min="6411" max="6411" width="16.140625" style="3" customWidth="1"/>
    <col min="6412" max="6412" width="16.85546875" style="3" customWidth="1"/>
    <col min="6413" max="6414" width="17.7109375" style="3" customWidth="1"/>
    <col min="6415" max="6656" width="18.140625" style="3"/>
    <col min="6657" max="6657" width="54.140625" style="3" customWidth="1"/>
    <col min="6658" max="6658" width="14.140625" style="3" customWidth="1"/>
    <col min="6659" max="6659" width="16.5703125" style="3" customWidth="1"/>
    <col min="6660" max="6661" width="17.7109375" style="3" customWidth="1"/>
    <col min="6662" max="6662" width="16.5703125" style="3" customWidth="1"/>
    <col min="6663" max="6663" width="18.5703125" style="3" customWidth="1"/>
    <col min="6664" max="6664" width="19.5703125" style="3" customWidth="1"/>
    <col min="6665" max="6665" width="16.140625" style="3" customWidth="1"/>
    <col min="6666" max="6666" width="2.5703125" style="3" customWidth="1"/>
    <col min="6667" max="6667" width="16.140625" style="3" customWidth="1"/>
    <col min="6668" max="6668" width="16.85546875" style="3" customWidth="1"/>
    <col min="6669" max="6670" width="17.7109375" style="3" customWidth="1"/>
    <col min="6671" max="6912" width="18.140625" style="3"/>
    <col min="6913" max="6913" width="54.140625" style="3" customWidth="1"/>
    <col min="6914" max="6914" width="14.140625" style="3" customWidth="1"/>
    <col min="6915" max="6915" width="16.5703125" style="3" customWidth="1"/>
    <col min="6916" max="6917" width="17.7109375" style="3" customWidth="1"/>
    <col min="6918" max="6918" width="16.5703125" style="3" customWidth="1"/>
    <col min="6919" max="6919" width="18.5703125" style="3" customWidth="1"/>
    <col min="6920" max="6920" width="19.5703125" style="3" customWidth="1"/>
    <col min="6921" max="6921" width="16.140625" style="3" customWidth="1"/>
    <col min="6922" max="6922" width="2.5703125" style="3" customWidth="1"/>
    <col min="6923" max="6923" width="16.140625" style="3" customWidth="1"/>
    <col min="6924" max="6924" width="16.85546875" style="3" customWidth="1"/>
    <col min="6925" max="6926" width="17.7109375" style="3" customWidth="1"/>
    <col min="6927" max="7168" width="18.140625" style="3"/>
    <col min="7169" max="7169" width="54.140625" style="3" customWidth="1"/>
    <col min="7170" max="7170" width="14.140625" style="3" customWidth="1"/>
    <col min="7171" max="7171" width="16.5703125" style="3" customWidth="1"/>
    <col min="7172" max="7173" width="17.7109375" style="3" customWidth="1"/>
    <col min="7174" max="7174" width="16.5703125" style="3" customWidth="1"/>
    <col min="7175" max="7175" width="18.5703125" style="3" customWidth="1"/>
    <col min="7176" max="7176" width="19.5703125" style="3" customWidth="1"/>
    <col min="7177" max="7177" width="16.140625" style="3" customWidth="1"/>
    <col min="7178" max="7178" width="2.5703125" style="3" customWidth="1"/>
    <col min="7179" max="7179" width="16.140625" style="3" customWidth="1"/>
    <col min="7180" max="7180" width="16.85546875" style="3" customWidth="1"/>
    <col min="7181" max="7182" width="17.7109375" style="3" customWidth="1"/>
    <col min="7183" max="7424" width="18.140625" style="3"/>
    <col min="7425" max="7425" width="54.140625" style="3" customWidth="1"/>
    <col min="7426" max="7426" width="14.140625" style="3" customWidth="1"/>
    <col min="7427" max="7427" width="16.5703125" style="3" customWidth="1"/>
    <col min="7428" max="7429" width="17.7109375" style="3" customWidth="1"/>
    <col min="7430" max="7430" width="16.5703125" style="3" customWidth="1"/>
    <col min="7431" max="7431" width="18.5703125" style="3" customWidth="1"/>
    <col min="7432" max="7432" width="19.5703125" style="3" customWidth="1"/>
    <col min="7433" max="7433" width="16.140625" style="3" customWidth="1"/>
    <col min="7434" max="7434" width="2.5703125" style="3" customWidth="1"/>
    <col min="7435" max="7435" width="16.140625" style="3" customWidth="1"/>
    <col min="7436" max="7436" width="16.85546875" style="3" customWidth="1"/>
    <col min="7437" max="7438" width="17.7109375" style="3" customWidth="1"/>
    <col min="7439" max="7680" width="18.140625" style="3"/>
    <col min="7681" max="7681" width="54.140625" style="3" customWidth="1"/>
    <col min="7682" max="7682" width="14.140625" style="3" customWidth="1"/>
    <col min="7683" max="7683" width="16.5703125" style="3" customWidth="1"/>
    <col min="7684" max="7685" width="17.7109375" style="3" customWidth="1"/>
    <col min="7686" max="7686" width="16.5703125" style="3" customWidth="1"/>
    <col min="7687" max="7687" width="18.5703125" style="3" customWidth="1"/>
    <col min="7688" max="7688" width="19.5703125" style="3" customWidth="1"/>
    <col min="7689" max="7689" width="16.140625" style="3" customWidth="1"/>
    <col min="7690" max="7690" width="2.5703125" style="3" customWidth="1"/>
    <col min="7691" max="7691" width="16.140625" style="3" customWidth="1"/>
    <col min="7692" max="7692" width="16.85546875" style="3" customWidth="1"/>
    <col min="7693" max="7694" width="17.7109375" style="3" customWidth="1"/>
    <col min="7695" max="7936" width="18.140625" style="3"/>
    <col min="7937" max="7937" width="54.140625" style="3" customWidth="1"/>
    <col min="7938" max="7938" width="14.140625" style="3" customWidth="1"/>
    <col min="7939" max="7939" width="16.5703125" style="3" customWidth="1"/>
    <col min="7940" max="7941" width="17.7109375" style="3" customWidth="1"/>
    <col min="7942" max="7942" width="16.5703125" style="3" customWidth="1"/>
    <col min="7943" max="7943" width="18.5703125" style="3" customWidth="1"/>
    <col min="7944" max="7944" width="19.5703125" style="3" customWidth="1"/>
    <col min="7945" max="7945" width="16.140625" style="3" customWidth="1"/>
    <col min="7946" max="7946" width="2.5703125" style="3" customWidth="1"/>
    <col min="7947" max="7947" width="16.140625" style="3" customWidth="1"/>
    <col min="7948" max="7948" width="16.85546875" style="3" customWidth="1"/>
    <col min="7949" max="7950" width="17.7109375" style="3" customWidth="1"/>
    <col min="7951" max="8192" width="18.140625" style="3"/>
    <col min="8193" max="8193" width="54.140625" style="3" customWidth="1"/>
    <col min="8194" max="8194" width="14.140625" style="3" customWidth="1"/>
    <col min="8195" max="8195" width="16.5703125" style="3" customWidth="1"/>
    <col min="8196" max="8197" width="17.7109375" style="3" customWidth="1"/>
    <col min="8198" max="8198" width="16.5703125" style="3" customWidth="1"/>
    <col min="8199" max="8199" width="18.5703125" style="3" customWidth="1"/>
    <col min="8200" max="8200" width="19.5703125" style="3" customWidth="1"/>
    <col min="8201" max="8201" width="16.140625" style="3" customWidth="1"/>
    <col min="8202" max="8202" width="2.5703125" style="3" customWidth="1"/>
    <col min="8203" max="8203" width="16.140625" style="3" customWidth="1"/>
    <col min="8204" max="8204" width="16.85546875" style="3" customWidth="1"/>
    <col min="8205" max="8206" width="17.7109375" style="3" customWidth="1"/>
    <col min="8207" max="8448" width="18.140625" style="3"/>
    <col min="8449" max="8449" width="54.140625" style="3" customWidth="1"/>
    <col min="8450" max="8450" width="14.140625" style="3" customWidth="1"/>
    <col min="8451" max="8451" width="16.5703125" style="3" customWidth="1"/>
    <col min="8452" max="8453" width="17.7109375" style="3" customWidth="1"/>
    <col min="8454" max="8454" width="16.5703125" style="3" customWidth="1"/>
    <col min="8455" max="8455" width="18.5703125" style="3" customWidth="1"/>
    <col min="8456" max="8456" width="19.5703125" style="3" customWidth="1"/>
    <col min="8457" max="8457" width="16.140625" style="3" customWidth="1"/>
    <col min="8458" max="8458" width="2.5703125" style="3" customWidth="1"/>
    <col min="8459" max="8459" width="16.140625" style="3" customWidth="1"/>
    <col min="8460" max="8460" width="16.85546875" style="3" customWidth="1"/>
    <col min="8461" max="8462" width="17.7109375" style="3" customWidth="1"/>
    <col min="8463" max="8704" width="18.140625" style="3"/>
    <col min="8705" max="8705" width="54.140625" style="3" customWidth="1"/>
    <col min="8706" max="8706" width="14.140625" style="3" customWidth="1"/>
    <col min="8707" max="8707" width="16.5703125" style="3" customWidth="1"/>
    <col min="8708" max="8709" width="17.7109375" style="3" customWidth="1"/>
    <col min="8710" max="8710" width="16.5703125" style="3" customWidth="1"/>
    <col min="8711" max="8711" width="18.5703125" style="3" customWidth="1"/>
    <col min="8712" max="8712" width="19.5703125" style="3" customWidth="1"/>
    <col min="8713" max="8713" width="16.140625" style="3" customWidth="1"/>
    <col min="8714" max="8714" width="2.5703125" style="3" customWidth="1"/>
    <col min="8715" max="8715" width="16.140625" style="3" customWidth="1"/>
    <col min="8716" max="8716" width="16.85546875" style="3" customWidth="1"/>
    <col min="8717" max="8718" width="17.7109375" style="3" customWidth="1"/>
    <col min="8719" max="8960" width="18.140625" style="3"/>
    <col min="8961" max="8961" width="54.140625" style="3" customWidth="1"/>
    <col min="8962" max="8962" width="14.140625" style="3" customWidth="1"/>
    <col min="8963" max="8963" width="16.5703125" style="3" customWidth="1"/>
    <col min="8964" max="8965" width="17.7109375" style="3" customWidth="1"/>
    <col min="8966" max="8966" width="16.5703125" style="3" customWidth="1"/>
    <col min="8967" max="8967" width="18.5703125" style="3" customWidth="1"/>
    <col min="8968" max="8968" width="19.5703125" style="3" customWidth="1"/>
    <col min="8969" max="8969" width="16.140625" style="3" customWidth="1"/>
    <col min="8970" max="8970" width="2.5703125" style="3" customWidth="1"/>
    <col min="8971" max="8971" width="16.140625" style="3" customWidth="1"/>
    <col min="8972" max="8972" width="16.85546875" style="3" customWidth="1"/>
    <col min="8973" max="8974" width="17.7109375" style="3" customWidth="1"/>
    <col min="8975" max="9216" width="18.140625" style="3"/>
    <col min="9217" max="9217" width="54.140625" style="3" customWidth="1"/>
    <col min="9218" max="9218" width="14.140625" style="3" customWidth="1"/>
    <col min="9219" max="9219" width="16.5703125" style="3" customWidth="1"/>
    <col min="9220" max="9221" width="17.7109375" style="3" customWidth="1"/>
    <col min="9222" max="9222" width="16.5703125" style="3" customWidth="1"/>
    <col min="9223" max="9223" width="18.5703125" style="3" customWidth="1"/>
    <col min="9224" max="9224" width="19.5703125" style="3" customWidth="1"/>
    <col min="9225" max="9225" width="16.140625" style="3" customWidth="1"/>
    <col min="9226" max="9226" width="2.5703125" style="3" customWidth="1"/>
    <col min="9227" max="9227" width="16.140625" style="3" customWidth="1"/>
    <col min="9228" max="9228" width="16.85546875" style="3" customWidth="1"/>
    <col min="9229" max="9230" width="17.7109375" style="3" customWidth="1"/>
    <col min="9231" max="9472" width="18.140625" style="3"/>
    <col min="9473" max="9473" width="54.140625" style="3" customWidth="1"/>
    <col min="9474" max="9474" width="14.140625" style="3" customWidth="1"/>
    <col min="9475" max="9475" width="16.5703125" style="3" customWidth="1"/>
    <col min="9476" max="9477" width="17.7109375" style="3" customWidth="1"/>
    <col min="9478" max="9478" width="16.5703125" style="3" customWidth="1"/>
    <col min="9479" max="9479" width="18.5703125" style="3" customWidth="1"/>
    <col min="9480" max="9480" width="19.5703125" style="3" customWidth="1"/>
    <col min="9481" max="9481" width="16.140625" style="3" customWidth="1"/>
    <col min="9482" max="9482" width="2.5703125" style="3" customWidth="1"/>
    <col min="9483" max="9483" width="16.140625" style="3" customWidth="1"/>
    <col min="9484" max="9484" width="16.85546875" style="3" customWidth="1"/>
    <col min="9485" max="9486" width="17.7109375" style="3" customWidth="1"/>
    <col min="9487" max="9728" width="18.140625" style="3"/>
    <col min="9729" max="9729" width="54.140625" style="3" customWidth="1"/>
    <col min="9730" max="9730" width="14.140625" style="3" customWidth="1"/>
    <col min="9731" max="9731" width="16.5703125" style="3" customWidth="1"/>
    <col min="9732" max="9733" width="17.7109375" style="3" customWidth="1"/>
    <col min="9734" max="9734" width="16.5703125" style="3" customWidth="1"/>
    <col min="9735" max="9735" width="18.5703125" style="3" customWidth="1"/>
    <col min="9736" max="9736" width="19.5703125" style="3" customWidth="1"/>
    <col min="9737" max="9737" width="16.140625" style="3" customWidth="1"/>
    <col min="9738" max="9738" width="2.5703125" style="3" customWidth="1"/>
    <col min="9739" max="9739" width="16.140625" style="3" customWidth="1"/>
    <col min="9740" max="9740" width="16.85546875" style="3" customWidth="1"/>
    <col min="9741" max="9742" width="17.7109375" style="3" customWidth="1"/>
    <col min="9743" max="9984" width="18.140625" style="3"/>
    <col min="9985" max="9985" width="54.140625" style="3" customWidth="1"/>
    <col min="9986" max="9986" width="14.140625" style="3" customWidth="1"/>
    <col min="9987" max="9987" width="16.5703125" style="3" customWidth="1"/>
    <col min="9988" max="9989" width="17.7109375" style="3" customWidth="1"/>
    <col min="9990" max="9990" width="16.5703125" style="3" customWidth="1"/>
    <col min="9991" max="9991" width="18.5703125" style="3" customWidth="1"/>
    <col min="9992" max="9992" width="19.5703125" style="3" customWidth="1"/>
    <col min="9993" max="9993" width="16.140625" style="3" customWidth="1"/>
    <col min="9994" max="9994" width="2.5703125" style="3" customWidth="1"/>
    <col min="9995" max="9995" width="16.140625" style="3" customWidth="1"/>
    <col min="9996" max="9996" width="16.85546875" style="3" customWidth="1"/>
    <col min="9997" max="9998" width="17.7109375" style="3" customWidth="1"/>
    <col min="9999" max="10240" width="18.140625" style="3"/>
    <col min="10241" max="10241" width="54.140625" style="3" customWidth="1"/>
    <col min="10242" max="10242" width="14.140625" style="3" customWidth="1"/>
    <col min="10243" max="10243" width="16.5703125" style="3" customWidth="1"/>
    <col min="10244" max="10245" width="17.7109375" style="3" customWidth="1"/>
    <col min="10246" max="10246" width="16.5703125" style="3" customWidth="1"/>
    <col min="10247" max="10247" width="18.5703125" style="3" customWidth="1"/>
    <col min="10248" max="10248" width="19.5703125" style="3" customWidth="1"/>
    <col min="10249" max="10249" width="16.140625" style="3" customWidth="1"/>
    <col min="10250" max="10250" width="2.5703125" style="3" customWidth="1"/>
    <col min="10251" max="10251" width="16.140625" style="3" customWidth="1"/>
    <col min="10252" max="10252" width="16.85546875" style="3" customWidth="1"/>
    <col min="10253" max="10254" width="17.7109375" style="3" customWidth="1"/>
    <col min="10255" max="10496" width="18.140625" style="3"/>
    <col min="10497" max="10497" width="54.140625" style="3" customWidth="1"/>
    <col min="10498" max="10498" width="14.140625" style="3" customWidth="1"/>
    <col min="10499" max="10499" width="16.5703125" style="3" customWidth="1"/>
    <col min="10500" max="10501" width="17.7109375" style="3" customWidth="1"/>
    <col min="10502" max="10502" width="16.5703125" style="3" customWidth="1"/>
    <col min="10503" max="10503" width="18.5703125" style="3" customWidth="1"/>
    <col min="10504" max="10504" width="19.5703125" style="3" customWidth="1"/>
    <col min="10505" max="10505" width="16.140625" style="3" customWidth="1"/>
    <col min="10506" max="10506" width="2.5703125" style="3" customWidth="1"/>
    <col min="10507" max="10507" width="16.140625" style="3" customWidth="1"/>
    <col min="10508" max="10508" width="16.85546875" style="3" customWidth="1"/>
    <col min="10509" max="10510" width="17.7109375" style="3" customWidth="1"/>
    <col min="10511" max="10752" width="18.140625" style="3"/>
    <col min="10753" max="10753" width="54.140625" style="3" customWidth="1"/>
    <col min="10754" max="10754" width="14.140625" style="3" customWidth="1"/>
    <col min="10755" max="10755" width="16.5703125" style="3" customWidth="1"/>
    <col min="10756" max="10757" width="17.7109375" style="3" customWidth="1"/>
    <col min="10758" max="10758" width="16.5703125" style="3" customWidth="1"/>
    <col min="10759" max="10759" width="18.5703125" style="3" customWidth="1"/>
    <col min="10760" max="10760" width="19.5703125" style="3" customWidth="1"/>
    <col min="10761" max="10761" width="16.140625" style="3" customWidth="1"/>
    <col min="10762" max="10762" width="2.5703125" style="3" customWidth="1"/>
    <col min="10763" max="10763" width="16.140625" style="3" customWidth="1"/>
    <col min="10764" max="10764" width="16.85546875" style="3" customWidth="1"/>
    <col min="10765" max="10766" width="17.7109375" style="3" customWidth="1"/>
    <col min="10767" max="11008" width="18.140625" style="3"/>
    <col min="11009" max="11009" width="54.140625" style="3" customWidth="1"/>
    <col min="11010" max="11010" width="14.140625" style="3" customWidth="1"/>
    <col min="11011" max="11011" width="16.5703125" style="3" customWidth="1"/>
    <col min="11012" max="11013" width="17.7109375" style="3" customWidth="1"/>
    <col min="11014" max="11014" width="16.5703125" style="3" customWidth="1"/>
    <col min="11015" max="11015" width="18.5703125" style="3" customWidth="1"/>
    <col min="11016" max="11016" width="19.5703125" style="3" customWidth="1"/>
    <col min="11017" max="11017" width="16.140625" style="3" customWidth="1"/>
    <col min="11018" max="11018" width="2.5703125" style="3" customWidth="1"/>
    <col min="11019" max="11019" width="16.140625" style="3" customWidth="1"/>
    <col min="11020" max="11020" width="16.85546875" style="3" customWidth="1"/>
    <col min="11021" max="11022" width="17.7109375" style="3" customWidth="1"/>
    <col min="11023" max="11264" width="18.140625" style="3"/>
    <col min="11265" max="11265" width="54.140625" style="3" customWidth="1"/>
    <col min="11266" max="11266" width="14.140625" style="3" customWidth="1"/>
    <col min="11267" max="11267" width="16.5703125" style="3" customWidth="1"/>
    <col min="11268" max="11269" width="17.7109375" style="3" customWidth="1"/>
    <col min="11270" max="11270" width="16.5703125" style="3" customWidth="1"/>
    <col min="11271" max="11271" width="18.5703125" style="3" customWidth="1"/>
    <col min="11272" max="11272" width="19.5703125" style="3" customWidth="1"/>
    <col min="11273" max="11273" width="16.140625" style="3" customWidth="1"/>
    <col min="11274" max="11274" width="2.5703125" style="3" customWidth="1"/>
    <col min="11275" max="11275" width="16.140625" style="3" customWidth="1"/>
    <col min="11276" max="11276" width="16.85546875" style="3" customWidth="1"/>
    <col min="11277" max="11278" width="17.7109375" style="3" customWidth="1"/>
    <col min="11279" max="11520" width="18.140625" style="3"/>
    <col min="11521" max="11521" width="54.140625" style="3" customWidth="1"/>
    <col min="11522" max="11522" width="14.140625" style="3" customWidth="1"/>
    <col min="11523" max="11523" width="16.5703125" style="3" customWidth="1"/>
    <col min="11524" max="11525" width="17.7109375" style="3" customWidth="1"/>
    <col min="11526" max="11526" width="16.5703125" style="3" customWidth="1"/>
    <col min="11527" max="11527" width="18.5703125" style="3" customWidth="1"/>
    <col min="11528" max="11528" width="19.5703125" style="3" customWidth="1"/>
    <col min="11529" max="11529" width="16.140625" style="3" customWidth="1"/>
    <col min="11530" max="11530" width="2.5703125" style="3" customWidth="1"/>
    <col min="11531" max="11531" width="16.140625" style="3" customWidth="1"/>
    <col min="11532" max="11532" width="16.85546875" style="3" customWidth="1"/>
    <col min="11533" max="11534" width="17.7109375" style="3" customWidth="1"/>
    <col min="11535" max="11776" width="18.140625" style="3"/>
    <col min="11777" max="11777" width="54.140625" style="3" customWidth="1"/>
    <col min="11778" max="11778" width="14.140625" style="3" customWidth="1"/>
    <col min="11779" max="11779" width="16.5703125" style="3" customWidth="1"/>
    <col min="11780" max="11781" width="17.7109375" style="3" customWidth="1"/>
    <col min="11782" max="11782" width="16.5703125" style="3" customWidth="1"/>
    <col min="11783" max="11783" width="18.5703125" style="3" customWidth="1"/>
    <col min="11784" max="11784" width="19.5703125" style="3" customWidth="1"/>
    <col min="11785" max="11785" width="16.140625" style="3" customWidth="1"/>
    <col min="11786" max="11786" width="2.5703125" style="3" customWidth="1"/>
    <col min="11787" max="11787" width="16.140625" style="3" customWidth="1"/>
    <col min="11788" max="11788" width="16.85546875" style="3" customWidth="1"/>
    <col min="11789" max="11790" width="17.7109375" style="3" customWidth="1"/>
    <col min="11791" max="12032" width="18.140625" style="3"/>
    <col min="12033" max="12033" width="54.140625" style="3" customWidth="1"/>
    <col min="12034" max="12034" width="14.140625" style="3" customWidth="1"/>
    <col min="12035" max="12035" width="16.5703125" style="3" customWidth="1"/>
    <col min="12036" max="12037" width="17.7109375" style="3" customWidth="1"/>
    <col min="12038" max="12038" width="16.5703125" style="3" customWidth="1"/>
    <col min="12039" max="12039" width="18.5703125" style="3" customWidth="1"/>
    <col min="12040" max="12040" width="19.5703125" style="3" customWidth="1"/>
    <col min="12041" max="12041" width="16.140625" style="3" customWidth="1"/>
    <col min="12042" max="12042" width="2.5703125" style="3" customWidth="1"/>
    <col min="12043" max="12043" width="16.140625" style="3" customWidth="1"/>
    <col min="12044" max="12044" width="16.85546875" style="3" customWidth="1"/>
    <col min="12045" max="12046" width="17.7109375" style="3" customWidth="1"/>
    <col min="12047" max="12288" width="18.140625" style="3"/>
    <col min="12289" max="12289" width="54.140625" style="3" customWidth="1"/>
    <col min="12290" max="12290" width="14.140625" style="3" customWidth="1"/>
    <col min="12291" max="12291" width="16.5703125" style="3" customWidth="1"/>
    <col min="12292" max="12293" width="17.7109375" style="3" customWidth="1"/>
    <col min="12294" max="12294" width="16.5703125" style="3" customWidth="1"/>
    <col min="12295" max="12295" width="18.5703125" style="3" customWidth="1"/>
    <col min="12296" max="12296" width="19.5703125" style="3" customWidth="1"/>
    <col min="12297" max="12297" width="16.140625" style="3" customWidth="1"/>
    <col min="12298" max="12298" width="2.5703125" style="3" customWidth="1"/>
    <col min="12299" max="12299" width="16.140625" style="3" customWidth="1"/>
    <col min="12300" max="12300" width="16.85546875" style="3" customWidth="1"/>
    <col min="12301" max="12302" width="17.7109375" style="3" customWidth="1"/>
    <col min="12303" max="12544" width="18.140625" style="3"/>
    <col min="12545" max="12545" width="54.140625" style="3" customWidth="1"/>
    <col min="12546" max="12546" width="14.140625" style="3" customWidth="1"/>
    <col min="12547" max="12547" width="16.5703125" style="3" customWidth="1"/>
    <col min="12548" max="12549" width="17.7109375" style="3" customWidth="1"/>
    <col min="12550" max="12550" width="16.5703125" style="3" customWidth="1"/>
    <col min="12551" max="12551" width="18.5703125" style="3" customWidth="1"/>
    <col min="12552" max="12552" width="19.5703125" style="3" customWidth="1"/>
    <col min="12553" max="12553" width="16.140625" style="3" customWidth="1"/>
    <col min="12554" max="12554" width="2.5703125" style="3" customWidth="1"/>
    <col min="12555" max="12555" width="16.140625" style="3" customWidth="1"/>
    <col min="12556" max="12556" width="16.85546875" style="3" customWidth="1"/>
    <col min="12557" max="12558" width="17.7109375" style="3" customWidth="1"/>
    <col min="12559" max="12800" width="18.140625" style="3"/>
    <col min="12801" max="12801" width="54.140625" style="3" customWidth="1"/>
    <col min="12802" max="12802" width="14.140625" style="3" customWidth="1"/>
    <col min="12803" max="12803" width="16.5703125" style="3" customWidth="1"/>
    <col min="12804" max="12805" width="17.7109375" style="3" customWidth="1"/>
    <col min="12806" max="12806" width="16.5703125" style="3" customWidth="1"/>
    <col min="12807" max="12807" width="18.5703125" style="3" customWidth="1"/>
    <col min="12808" max="12808" width="19.5703125" style="3" customWidth="1"/>
    <col min="12809" max="12809" width="16.140625" style="3" customWidth="1"/>
    <col min="12810" max="12810" width="2.5703125" style="3" customWidth="1"/>
    <col min="12811" max="12811" width="16.140625" style="3" customWidth="1"/>
    <col min="12812" max="12812" width="16.85546875" style="3" customWidth="1"/>
    <col min="12813" max="12814" width="17.7109375" style="3" customWidth="1"/>
    <col min="12815" max="13056" width="18.140625" style="3"/>
    <col min="13057" max="13057" width="54.140625" style="3" customWidth="1"/>
    <col min="13058" max="13058" width="14.140625" style="3" customWidth="1"/>
    <col min="13059" max="13059" width="16.5703125" style="3" customWidth="1"/>
    <col min="13060" max="13061" width="17.7109375" style="3" customWidth="1"/>
    <col min="13062" max="13062" width="16.5703125" style="3" customWidth="1"/>
    <col min="13063" max="13063" width="18.5703125" style="3" customWidth="1"/>
    <col min="13064" max="13064" width="19.5703125" style="3" customWidth="1"/>
    <col min="13065" max="13065" width="16.140625" style="3" customWidth="1"/>
    <col min="13066" max="13066" width="2.5703125" style="3" customWidth="1"/>
    <col min="13067" max="13067" width="16.140625" style="3" customWidth="1"/>
    <col min="13068" max="13068" width="16.85546875" style="3" customWidth="1"/>
    <col min="13069" max="13070" width="17.7109375" style="3" customWidth="1"/>
    <col min="13071" max="13312" width="18.140625" style="3"/>
    <col min="13313" max="13313" width="54.140625" style="3" customWidth="1"/>
    <col min="13314" max="13314" width="14.140625" style="3" customWidth="1"/>
    <col min="13315" max="13315" width="16.5703125" style="3" customWidth="1"/>
    <col min="13316" max="13317" width="17.7109375" style="3" customWidth="1"/>
    <col min="13318" max="13318" width="16.5703125" style="3" customWidth="1"/>
    <col min="13319" max="13319" width="18.5703125" style="3" customWidth="1"/>
    <col min="13320" max="13320" width="19.5703125" style="3" customWidth="1"/>
    <col min="13321" max="13321" width="16.140625" style="3" customWidth="1"/>
    <col min="13322" max="13322" width="2.5703125" style="3" customWidth="1"/>
    <col min="13323" max="13323" width="16.140625" style="3" customWidth="1"/>
    <col min="13324" max="13324" width="16.85546875" style="3" customWidth="1"/>
    <col min="13325" max="13326" width="17.7109375" style="3" customWidth="1"/>
    <col min="13327" max="13568" width="18.140625" style="3"/>
    <col min="13569" max="13569" width="54.140625" style="3" customWidth="1"/>
    <col min="13570" max="13570" width="14.140625" style="3" customWidth="1"/>
    <col min="13571" max="13571" width="16.5703125" style="3" customWidth="1"/>
    <col min="13572" max="13573" width="17.7109375" style="3" customWidth="1"/>
    <col min="13574" max="13574" width="16.5703125" style="3" customWidth="1"/>
    <col min="13575" max="13575" width="18.5703125" style="3" customWidth="1"/>
    <col min="13576" max="13576" width="19.5703125" style="3" customWidth="1"/>
    <col min="13577" max="13577" width="16.140625" style="3" customWidth="1"/>
    <col min="13578" max="13578" width="2.5703125" style="3" customWidth="1"/>
    <col min="13579" max="13579" width="16.140625" style="3" customWidth="1"/>
    <col min="13580" max="13580" width="16.85546875" style="3" customWidth="1"/>
    <col min="13581" max="13582" width="17.7109375" style="3" customWidth="1"/>
    <col min="13583" max="13824" width="18.140625" style="3"/>
    <col min="13825" max="13825" width="54.140625" style="3" customWidth="1"/>
    <col min="13826" max="13826" width="14.140625" style="3" customWidth="1"/>
    <col min="13827" max="13827" width="16.5703125" style="3" customWidth="1"/>
    <col min="13828" max="13829" width="17.7109375" style="3" customWidth="1"/>
    <col min="13830" max="13830" width="16.5703125" style="3" customWidth="1"/>
    <col min="13831" max="13831" width="18.5703125" style="3" customWidth="1"/>
    <col min="13832" max="13832" width="19.5703125" style="3" customWidth="1"/>
    <col min="13833" max="13833" width="16.140625" style="3" customWidth="1"/>
    <col min="13834" max="13834" width="2.5703125" style="3" customWidth="1"/>
    <col min="13835" max="13835" width="16.140625" style="3" customWidth="1"/>
    <col min="13836" max="13836" width="16.85546875" style="3" customWidth="1"/>
    <col min="13837" max="13838" width="17.7109375" style="3" customWidth="1"/>
    <col min="13839" max="14080" width="18.140625" style="3"/>
    <col min="14081" max="14081" width="54.140625" style="3" customWidth="1"/>
    <col min="14082" max="14082" width="14.140625" style="3" customWidth="1"/>
    <col min="14083" max="14083" width="16.5703125" style="3" customWidth="1"/>
    <col min="14084" max="14085" width="17.7109375" style="3" customWidth="1"/>
    <col min="14086" max="14086" width="16.5703125" style="3" customWidth="1"/>
    <col min="14087" max="14087" width="18.5703125" style="3" customWidth="1"/>
    <col min="14088" max="14088" width="19.5703125" style="3" customWidth="1"/>
    <col min="14089" max="14089" width="16.140625" style="3" customWidth="1"/>
    <col min="14090" max="14090" width="2.5703125" style="3" customWidth="1"/>
    <col min="14091" max="14091" width="16.140625" style="3" customWidth="1"/>
    <col min="14092" max="14092" width="16.85546875" style="3" customWidth="1"/>
    <col min="14093" max="14094" width="17.7109375" style="3" customWidth="1"/>
    <col min="14095" max="14336" width="18.140625" style="3"/>
    <col min="14337" max="14337" width="54.140625" style="3" customWidth="1"/>
    <col min="14338" max="14338" width="14.140625" style="3" customWidth="1"/>
    <col min="14339" max="14339" width="16.5703125" style="3" customWidth="1"/>
    <col min="14340" max="14341" width="17.7109375" style="3" customWidth="1"/>
    <col min="14342" max="14342" width="16.5703125" style="3" customWidth="1"/>
    <col min="14343" max="14343" width="18.5703125" style="3" customWidth="1"/>
    <col min="14344" max="14344" width="19.5703125" style="3" customWidth="1"/>
    <col min="14345" max="14345" width="16.140625" style="3" customWidth="1"/>
    <col min="14346" max="14346" width="2.5703125" style="3" customWidth="1"/>
    <col min="14347" max="14347" width="16.140625" style="3" customWidth="1"/>
    <col min="14348" max="14348" width="16.85546875" style="3" customWidth="1"/>
    <col min="14349" max="14350" width="17.7109375" style="3" customWidth="1"/>
    <col min="14351" max="14592" width="18.140625" style="3"/>
    <col min="14593" max="14593" width="54.140625" style="3" customWidth="1"/>
    <col min="14594" max="14594" width="14.140625" style="3" customWidth="1"/>
    <col min="14595" max="14595" width="16.5703125" style="3" customWidth="1"/>
    <col min="14596" max="14597" width="17.7109375" style="3" customWidth="1"/>
    <col min="14598" max="14598" width="16.5703125" style="3" customWidth="1"/>
    <col min="14599" max="14599" width="18.5703125" style="3" customWidth="1"/>
    <col min="14600" max="14600" width="19.5703125" style="3" customWidth="1"/>
    <col min="14601" max="14601" width="16.140625" style="3" customWidth="1"/>
    <col min="14602" max="14602" width="2.5703125" style="3" customWidth="1"/>
    <col min="14603" max="14603" width="16.140625" style="3" customWidth="1"/>
    <col min="14604" max="14604" width="16.85546875" style="3" customWidth="1"/>
    <col min="14605" max="14606" width="17.7109375" style="3" customWidth="1"/>
    <col min="14607" max="14848" width="18.140625" style="3"/>
    <col min="14849" max="14849" width="54.140625" style="3" customWidth="1"/>
    <col min="14850" max="14850" width="14.140625" style="3" customWidth="1"/>
    <col min="14851" max="14851" width="16.5703125" style="3" customWidth="1"/>
    <col min="14852" max="14853" width="17.7109375" style="3" customWidth="1"/>
    <col min="14854" max="14854" width="16.5703125" style="3" customWidth="1"/>
    <col min="14855" max="14855" width="18.5703125" style="3" customWidth="1"/>
    <col min="14856" max="14856" width="19.5703125" style="3" customWidth="1"/>
    <col min="14857" max="14857" width="16.140625" style="3" customWidth="1"/>
    <col min="14858" max="14858" width="2.5703125" style="3" customWidth="1"/>
    <col min="14859" max="14859" width="16.140625" style="3" customWidth="1"/>
    <col min="14860" max="14860" width="16.85546875" style="3" customWidth="1"/>
    <col min="14861" max="14862" width="17.7109375" style="3" customWidth="1"/>
    <col min="14863" max="15104" width="18.140625" style="3"/>
    <col min="15105" max="15105" width="54.140625" style="3" customWidth="1"/>
    <col min="15106" max="15106" width="14.140625" style="3" customWidth="1"/>
    <col min="15107" max="15107" width="16.5703125" style="3" customWidth="1"/>
    <col min="15108" max="15109" width="17.7109375" style="3" customWidth="1"/>
    <col min="15110" max="15110" width="16.5703125" style="3" customWidth="1"/>
    <col min="15111" max="15111" width="18.5703125" style="3" customWidth="1"/>
    <col min="15112" max="15112" width="19.5703125" style="3" customWidth="1"/>
    <col min="15113" max="15113" width="16.140625" style="3" customWidth="1"/>
    <col min="15114" max="15114" width="2.5703125" style="3" customWidth="1"/>
    <col min="15115" max="15115" width="16.140625" style="3" customWidth="1"/>
    <col min="15116" max="15116" width="16.85546875" style="3" customWidth="1"/>
    <col min="15117" max="15118" width="17.7109375" style="3" customWidth="1"/>
    <col min="15119" max="15360" width="18.140625" style="3"/>
    <col min="15361" max="15361" width="54.140625" style="3" customWidth="1"/>
    <col min="15362" max="15362" width="14.140625" style="3" customWidth="1"/>
    <col min="15363" max="15363" width="16.5703125" style="3" customWidth="1"/>
    <col min="15364" max="15365" width="17.7109375" style="3" customWidth="1"/>
    <col min="15366" max="15366" width="16.5703125" style="3" customWidth="1"/>
    <col min="15367" max="15367" width="18.5703125" style="3" customWidth="1"/>
    <col min="15368" max="15368" width="19.5703125" style="3" customWidth="1"/>
    <col min="15369" max="15369" width="16.140625" style="3" customWidth="1"/>
    <col min="15370" max="15370" width="2.5703125" style="3" customWidth="1"/>
    <col min="15371" max="15371" width="16.140625" style="3" customWidth="1"/>
    <col min="15372" max="15372" width="16.85546875" style="3" customWidth="1"/>
    <col min="15373" max="15374" width="17.7109375" style="3" customWidth="1"/>
    <col min="15375" max="15616" width="18.140625" style="3"/>
    <col min="15617" max="15617" width="54.140625" style="3" customWidth="1"/>
    <col min="15618" max="15618" width="14.140625" style="3" customWidth="1"/>
    <col min="15619" max="15619" width="16.5703125" style="3" customWidth="1"/>
    <col min="15620" max="15621" width="17.7109375" style="3" customWidth="1"/>
    <col min="15622" max="15622" width="16.5703125" style="3" customWidth="1"/>
    <col min="15623" max="15623" width="18.5703125" style="3" customWidth="1"/>
    <col min="15624" max="15624" width="19.5703125" style="3" customWidth="1"/>
    <col min="15625" max="15625" width="16.140625" style="3" customWidth="1"/>
    <col min="15626" max="15626" width="2.5703125" style="3" customWidth="1"/>
    <col min="15627" max="15627" width="16.140625" style="3" customWidth="1"/>
    <col min="15628" max="15628" width="16.85546875" style="3" customWidth="1"/>
    <col min="15629" max="15630" width="17.7109375" style="3" customWidth="1"/>
    <col min="15631" max="15872" width="18.140625" style="3"/>
    <col min="15873" max="15873" width="54.140625" style="3" customWidth="1"/>
    <col min="15874" max="15874" width="14.140625" style="3" customWidth="1"/>
    <col min="15875" max="15875" width="16.5703125" style="3" customWidth="1"/>
    <col min="15876" max="15877" width="17.7109375" style="3" customWidth="1"/>
    <col min="15878" max="15878" width="16.5703125" style="3" customWidth="1"/>
    <col min="15879" max="15879" width="18.5703125" style="3" customWidth="1"/>
    <col min="15880" max="15880" width="19.5703125" style="3" customWidth="1"/>
    <col min="15881" max="15881" width="16.140625" style="3" customWidth="1"/>
    <col min="15882" max="15882" width="2.5703125" style="3" customWidth="1"/>
    <col min="15883" max="15883" width="16.140625" style="3" customWidth="1"/>
    <col min="15884" max="15884" width="16.85546875" style="3" customWidth="1"/>
    <col min="15885" max="15886" width="17.7109375" style="3" customWidth="1"/>
    <col min="15887" max="16128" width="18.140625" style="3"/>
    <col min="16129" max="16129" width="54.140625" style="3" customWidth="1"/>
    <col min="16130" max="16130" width="14.140625" style="3" customWidth="1"/>
    <col min="16131" max="16131" width="16.5703125" style="3" customWidth="1"/>
    <col min="16132" max="16133" width="17.7109375" style="3" customWidth="1"/>
    <col min="16134" max="16134" width="16.5703125" style="3" customWidth="1"/>
    <col min="16135" max="16135" width="18.5703125" style="3" customWidth="1"/>
    <col min="16136" max="16136" width="19.5703125" style="3" customWidth="1"/>
    <col min="16137" max="16137" width="16.140625" style="3" customWidth="1"/>
    <col min="16138" max="16138" width="2.5703125" style="3" customWidth="1"/>
    <col min="16139" max="16139" width="16.140625" style="3" customWidth="1"/>
    <col min="16140" max="16140" width="16.85546875" style="3" customWidth="1"/>
    <col min="16141" max="16142" width="17.7109375" style="3" customWidth="1"/>
    <col min="16143" max="16384" width="18.140625" style="3"/>
  </cols>
  <sheetData>
    <row r="1" spans="1:15" ht="15.75">
      <c r="A1" s="1" t="s">
        <v>64</v>
      </c>
      <c r="B1" s="55"/>
      <c r="C1" s="55"/>
      <c r="D1" s="55"/>
      <c r="E1" s="55"/>
      <c r="F1" s="55"/>
      <c r="G1" s="55"/>
      <c r="I1" s="55"/>
      <c r="J1" s="55"/>
      <c r="K1" s="55"/>
      <c r="L1" s="55"/>
      <c r="M1" s="55"/>
      <c r="N1" s="55"/>
    </row>
    <row r="2" spans="1:15" ht="24.75">
      <c r="A2" s="57" t="s">
        <v>65</v>
      </c>
      <c r="B2" s="58"/>
      <c r="C2" s="58"/>
      <c r="D2" s="58"/>
      <c r="E2" s="58"/>
      <c r="F2" s="58"/>
      <c r="G2" s="58"/>
      <c r="H2" s="58"/>
      <c r="I2" s="58"/>
      <c r="J2" s="59"/>
      <c r="K2" s="59"/>
      <c r="L2" s="59"/>
      <c r="M2" s="60"/>
      <c r="N2" s="60"/>
    </row>
    <row r="3" spans="1:15" s="61" customFormat="1" ht="18.75" thickBot="1">
      <c r="A3" s="61" t="s">
        <v>2</v>
      </c>
      <c r="B3" s="62"/>
      <c r="C3" s="63"/>
      <c r="D3" s="62"/>
      <c r="E3" s="62"/>
      <c r="F3" s="62"/>
      <c r="G3" s="62"/>
      <c r="H3" s="62"/>
      <c r="I3" s="62"/>
      <c r="J3" s="64"/>
      <c r="K3" s="65"/>
      <c r="L3" s="65"/>
      <c r="M3" s="65"/>
      <c r="N3" s="65"/>
    </row>
    <row r="4" spans="1:15" ht="21" customHeight="1" thickBot="1">
      <c r="A4" s="294" t="s">
        <v>66</v>
      </c>
      <c r="B4" s="296" t="s">
        <v>29</v>
      </c>
      <c r="C4" s="296" t="s">
        <v>30</v>
      </c>
      <c r="D4" s="296" t="s">
        <v>43</v>
      </c>
      <c r="E4" s="296" t="s">
        <v>67</v>
      </c>
      <c r="F4" s="298" t="s">
        <v>37</v>
      </c>
      <c r="G4" s="298"/>
      <c r="H4" s="298"/>
      <c r="I4" s="298"/>
      <c r="J4" s="66" t="s">
        <v>68</v>
      </c>
      <c r="K4" s="293" t="s">
        <v>69</v>
      </c>
      <c r="L4" s="293"/>
      <c r="M4" s="293"/>
      <c r="N4" s="293"/>
      <c r="O4" s="293"/>
    </row>
    <row r="5" spans="1:15" ht="15.75" thickBot="1">
      <c r="A5" s="295"/>
      <c r="B5" s="297"/>
      <c r="C5" s="297" t="s">
        <v>70</v>
      </c>
      <c r="D5" s="297"/>
      <c r="E5" s="297"/>
      <c r="F5" s="67" t="s">
        <v>71</v>
      </c>
      <c r="G5" s="67" t="s">
        <v>72</v>
      </c>
      <c r="H5" s="67" t="s">
        <v>55</v>
      </c>
      <c r="I5" s="67" t="s">
        <v>56</v>
      </c>
      <c r="J5" s="68"/>
      <c r="K5" s="68" t="s">
        <v>73</v>
      </c>
      <c r="L5" s="68" t="s">
        <v>74</v>
      </c>
      <c r="M5" s="68" t="s">
        <v>75</v>
      </c>
      <c r="N5" s="68" t="s">
        <v>76</v>
      </c>
      <c r="O5" s="68" t="s">
        <v>77</v>
      </c>
    </row>
    <row r="6" spans="1:15">
      <c r="A6" s="69"/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1"/>
    </row>
    <row r="7" spans="1:15" ht="21" customHeight="1">
      <c r="A7" s="72" t="s">
        <v>78</v>
      </c>
      <c r="B7" s="22">
        <v>2492.262791370656</v>
      </c>
      <c r="C7" s="22">
        <v>2447.7713812596776</v>
      </c>
      <c r="D7" s="22">
        <v>2757.7818524315298</v>
      </c>
      <c r="E7" s="22">
        <v>2654.2218851590828</v>
      </c>
      <c r="F7" s="22">
        <v>2656.4099858292311</v>
      </c>
      <c r="G7" s="22">
        <v>2595.4137064479983</v>
      </c>
      <c r="H7" s="22">
        <v>2568.6434147240861</v>
      </c>
      <c r="I7" s="22">
        <v>2587.0936580315215</v>
      </c>
      <c r="J7" s="22"/>
      <c r="K7" s="22">
        <v>18.450243307435358</v>
      </c>
      <c r="L7" s="22">
        <v>-8.3200484164767659</v>
      </c>
      <c r="M7" s="22">
        <v>-67.128227127561331</v>
      </c>
      <c r="N7" s="22">
        <v>-67.128227127561331</v>
      </c>
      <c r="O7" s="22">
        <v>-170.68819440000834</v>
      </c>
    </row>
    <row r="8" spans="1:15">
      <c r="A8" s="7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7.100000000000001" customHeight="1">
      <c r="A9" s="73" t="s">
        <v>79</v>
      </c>
      <c r="B9" s="19">
        <v>2354.0607441061575</v>
      </c>
      <c r="C9" s="19">
        <v>2298.1176561298153</v>
      </c>
      <c r="D9" s="19">
        <v>2621.6262663504481</v>
      </c>
      <c r="E9" s="19">
        <v>2529.2425651666222</v>
      </c>
      <c r="F9" s="19">
        <v>2531.2271187498613</v>
      </c>
      <c r="G9" s="19">
        <v>2470.6076531004314</v>
      </c>
      <c r="H9" s="19">
        <v>2444.0713053604773</v>
      </c>
      <c r="I9" s="19">
        <v>2462.0149362856464</v>
      </c>
      <c r="J9" s="19"/>
      <c r="K9" s="19">
        <v>17.943630925169145</v>
      </c>
      <c r="L9" s="19">
        <v>-8.5927168147850352</v>
      </c>
      <c r="M9" s="19">
        <v>-67.227628880975772</v>
      </c>
      <c r="N9" s="19">
        <v>-67.227628880975772</v>
      </c>
      <c r="O9" s="19">
        <v>-159.61133006480168</v>
      </c>
    </row>
    <row r="10" spans="1:15" ht="17.100000000000001" customHeight="1">
      <c r="A10" s="73" t="s">
        <v>80</v>
      </c>
      <c r="B10" s="19">
        <v>138.20204726449856</v>
      </c>
      <c r="C10" s="19">
        <v>149.65372512986247</v>
      </c>
      <c r="D10" s="19">
        <v>136.15558608108165</v>
      </c>
      <c r="E10" s="19">
        <v>124.97931999246077</v>
      </c>
      <c r="F10" s="19">
        <v>125.18286707936974</v>
      </c>
      <c r="G10" s="19">
        <v>124.80605334756686</v>
      </c>
      <c r="H10" s="19">
        <v>124.57210936360886</v>
      </c>
      <c r="I10" s="19">
        <v>125.07872174587513</v>
      </c>
      <c r="J10" s="19"/>
      <c r="K10" s="19">
        <v>0.50661238226626892</v>
      </c>
      <c r="L10" s="19">
        <v>0.27266839830826939</v>
      </c>
      <c r="M10" s="19">
        <v>9.9401753414355198E-2</v>
      </c>
      <c r="N10" s="19">
        <v>9.9401753414355198E-2</v>
      </c>
      <c r="O10" s="19">
        <v>-11.076864335206523</v>
      </c>
    </row>
    <row r="11" spans="1:15">
      <c r="A11" s="73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21" customHeight="1">
      <c r="A12" s="72" t="s">
        <v>81</v>
      </c>
      <c r="B12" s="22">
        <v>91.046656162828896</v>
      </c>
      <c r="C12" s="22">
        <v>60.232784487486967</v>
      </c>
      <c r="D12" s="22">
        <v>41.591840280497479</v>
      </c>
      <c r="E12" s="22">
        <v>81.781535712553875</v>
      </c>
      <c r="F12" s="22">
        <v>81.83326946485731</v>
      </c>
      <c r="G12" s="22">
        <v>81.737447941174409</v>
      </c>
      <c r="H12" s="22">
        <v>81.677957357081169</v>
      </c>
      <c r="I12" s="22">
        <v>81.806785916892721</v>
      </c>
      <c r="J12" s="22"/>
      <c r="K12" s="22">
        <v>0.12882855981155217</v>
      </c>
      <c r="L12" s="22">
        <v>6.933797571831235E-2</v>
      </c>
      <c r="M12" s="22">
        <v>2.5250204338846061E-2</v>
      </c>
      <c r="N12" s="22">
        <v>2.5250204338846061E-2</v>
      </c>
      <c r="O12" s="22">
        <v>40.214945636395242</v>
      </c>
    </row>
    <row r="13" spans="1:15">
      <c r="A13" s="7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7.100000000000001" customHeight="1">
      <c r="A14" s="73" t="s">
        <v>82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/>
      <c r="K14" s="19">
        <v>0</v>
      </c>
      <c r="L14" s="19">
        <v>0</v>
      </c>
      <c r="M14" s="19">
        <v>0</v>
      </c>
      <c r="N14" s="19">
        <v>0</v>
      </c>
      <c r="O14" s="19">
        <v>0</v>
      </c>
    </row>
    <row r="15" spans="1:15" ht="17.100000000000001" customHeight="1">
      <c r="A15" s="73" t="s">
        <v>83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/>
      <c r="K15" s="19">
        <v>0</v>
      </c>
      <c r="L15" s="19">
        <v>0</v>
      </c>
      <c r="M15" s="19">
        <v>0</v>
      </c>
      <c r="N15" s="19">
        <v>0</v>
      </c>
      <c r="O15" s="19">
        <v>0</v>
      </c>
    </row>
    <row r="16" spans="1:15" ht="17.100000000000001" customHeight="1">
      <c r="A16" s="73" t="s">
        <v>84</v>
      </c>
      <c r="B16" s="19">
        <v>0</v>
      </c>
      <c r="C16" s="19">
        <v>0</v>
      </c>
      <c r="D16" s="19">
        <v>0</v>
      </c>
      <c r="E16" s="19">
        <v>50.000027079011055</v>
      </c>
      <c r="F16" s="19">
        <v>50</v>
      </c>
      <c r="G16" s="19">
        <v>50</v>
      </c>
      <c r="H16" s="19">
        <v>50</v>
      </c>
      <c r="I16" s="19">
        <v>50</v>
      </c>
      <c r="J16" s="19"/>
      <c r="K16" s="19">
        <v>0</v>
      </c>
      <c r="L16" s="19">
        <v>0</v>
      </c>
      <c r="M16" s="19">
        <v>-2.7079011054809143E-5</v>
      </c>
      <c r="N16" s="19">
        <v>-2.7079011054809143E-5</v>
      </c>
      <c r="O16" s="19">
        <v>50</v>
      </c>
    </row>
    <row r="17" spans="1:59" ht="17.100000000000001" customHeight="1">
      <c r="A17" s="73" t="s">
        <v>85</v>
      </c>
      <c r="B17" s="19">
        <v>91.046656162828896</v>
      </c>
      <c r="C17" s="19">
        <v>60.232784487486967</v>
      </c>
      <c r="D17" s="19">
        <v>41.591840280497479</v>
      </c>
      <c r="E17" s="19">
        <v>31.781508633542817</v>
      </c>
      <c r="F17" s="19">
        <v>31.83326946485731</v>
      </c>
      <c r="G17" s="19">
        <v>31.737447941174405</v>
      </c>
      <c r="H17" s="19">
        <v>31.677957357081166</v>
      </c>
      <c r="I17" s="19">
        <v>31.806785916892718</v>
      </c>
      <c r="J17" s="19"/>
      <c r="K17" s="19">
        <v>0.12882855981155217</v>
      </c>
      <c r="L17" s="19">
        <v>6.933797571831235E-2</v>
      </c>
      <c r="M17" s="19">
        <v>2.527728334990087E-2</v>
      </c>
      <c r="N17" s="19">
        <v>2.527728334990087E-2</v>
      </c>
      <c r="O17" s="19">
        <v>-9.7850543636047611</v>
      </c>
    </row>
    <row r="18" spans="1:59">
      <c r="A18" s="7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59" ht="21" customHeight="1">
      <c r="A19" s="72" t="s">
        <v>86</v>
      </c>
      <c r="B19" s="22">
        <v>2401.2161352078269</v>
      </c>
      <c r="C19" s="22">
        <v>2387.5385967721904</v>
      </c>
      <c r="D19" s="22">
        <v>2716.1900121510325</v>
      </c>
      <c r="E19" s="22">
        <v>2572.4403494465291</v>
      </c>
      <c r="F19" s="22">
        <v>2574.5767163643736</v>
      </c>
      <c r="G19" s="22">
        <v>2513.6762585068241</v>
      </c>
      <c r="H19" s="22">
        <v>2486.965457367005</v>
      </c>
      <c r="I19" s="22">
        <v>2505.2868721146287</v>
      </c>
      <c r="J19" s="22"/>
      <c r="K19" s="22">
        <v>18.321414747623749</v>
      </c>
      <c r="L19" s="22">
        <v>-8.3893863921953198</v>
      </c>
      <c r="M19" s="22">
        <v>-67.153477331900376</v>
      </c>
      <c r="N19" s="22">
        <v>-67.153477331900376</v>
      </c>
      <c r="O19" s="22">
        <v>-210.90314003640378</v>
      </c>
      <c r="P19" s="19"/>
    </row>
    <row r="20" spans="1:59">
      <c r="A20" s="7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59" ht="17.100000000000001" customHeight="1">
      <c r="A21" s="73" t="s">
        <v>87</v>
      </c>
      <c r="B21" s="19">
        <v>660.23996067852636</v>
      </c>
      <c r="C21" s="19">
        <v>730.08027489024983</v>
      </c>
      <c r="D21" s="19">
        <v>721.11271207054313</v>
      </c>
      <c r="E21" s="19">
        <v>702.58771915245347</v>
      </c>
      <c r="F21" s="19">
        <v>746.96341549709621</v>
      </c>
      <c r="G21" s="19">
        <v>716.56670171140036</v>
      </c>
      <c r="H21" s="19">
        <v>690.67789332765653</v>
      </c>
      <c r="I21" s="19">
        <v>711.59049325023739</v>
      </c>
      <c r="J21" s="19"/>
      <c r="K21" s="19">
        <v>20.912599922580853</v>
      </c>
      <c r="L21" s="19">
        <v>-4.9762084611629689</v>
      </c>
      <c r="M21" s="19">
        <v>9.002774097783913</v>
      </c>
      <c r="N21" s="19">
        <v>9.002774097783913</v>
      </c>
      <c r="O21" s="19">
        <v>-9.5222188203057385</v>
      </c>
      <c r="BG21" s="74"/>
    </row>
    <row r="22" spans="1:59" ht="17.100000000000001" customHeight="1">
      <c r="A22" s="73" t="s">
        <v>88</v>
      </c>
      <c r="B22" s="19">
        <v>139.59562469000977</v>
      </c>
      <c r="C22" s="19">
        <v>151.51744959982537</v>
      </c>
      <c r="D22" s="19">
        <v>165.01326996969885</v>
      </c>
      <c r="E22" s="19">
        <v>172.55627954304751</v>
      </c>
      <c r="F22" s="19">
        <v>172.62170729009918</v>
      </c>
      <c r="G22" s="19">
        <v>172.70489717017557</v>
      </c>
      <c r="H22" s="19">
        <v>172.73934805979786</v>
      </c>
      <c r="I22" s="19">
        <v>172.73934806010283</v>
      </c>
      <c r="J22" s="19"/>
      <c r="K22" s="19">
        <v>3.04964942188235E-10</v>
      </c>
      <c r="L22" s="19">
        <v>3.4450889927256867E-2</v>
      </c>
      <c r="M22" s="19">
        <v>0.18306851705531813</v>
      </c>
      <c r="N22" s="19">
        <v>0.18306851705531813</v>
      </c>
      <c r="O22" s="19">
        <v>7.7260780904039734</v>
      </c>
    </row>
    <row r="23" spans="1:59" s="56" customFormat="1" ht="17.100000000000001" customHeight="1">
      <c r="A23" s="73" t="s">
        <v>89</v>
      </c>
      <c r="B23" s="19">
        <v>0</v>
      </c>
      <c r="C23" s="19">
        <v>0</v>
      </c>
      <c r="D23" s="19">
        <v>27.884998665907311</v>
      </c>
      <c r="E23" s="19">
        <v>70.932938415855659</v>
      </c>
      <c r="F23" s="19">
        <v>70.932938415855659</v>
      </c>
      <c r="G23" s="19">
        <v>72.931799999999996</v>
      </c>
      <c r="H23" s="19">
        <v>78.425894999968364</v>
      </c>
      <c r="I23" s="19">
        <v>78.42589500007908</v>
      </c>
      <c r="J23" s="19"/>
      <c r="K23" s="19">
        <v>1.1071676908613881E-10</v>
      </c>
      <c r="L23" s="19">
        <v>5.4940950000790849</v>
      </c>
      <c r="M23" s="19">
        <v>7.4929565842234211</v>
      </c>
      <c r="N23" s="19">
        <v>7.4929565842234211</v>
      </c>
      <c r="O23" s="19">
        <v>50.540896334171769</v>
      </c>
    </row>
    <row r="24" spans="1:59">
      <c r="A24" s="7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59" ht="21" customHeight="1">
      <c r="A25" s="72" t="s">
        <v>90</v>
      </c>
      <c r="B25" s="22">
        <v>1601.3805498392908</v>
      </c>
      <c r="C25" s="22">
        <v>1505.9408722821154</v>
      </c>
      <c r="D25" s="22">
        <v>1802.1790314448833</v>
      </c>
      <c r="E25" s="22">
        <v>1626.3634123351724</v>
      </c>
      <c r="F25" s="22">
        <v>1584.0586551613223</v>
      </c>
      <c r="G25" s="22">
        <v>1551.472859625248</v>
      </c>
      <c r="H25" s="22">
        <v>1545.1223209795821</v>
      </c>
      <c r="I25" s="22">
        <v>1542.5311358042095</v>
      </c>
      <c r="J25" s="22"/>
      <c r="K25" s="22">
        <v>-2.5911851753726296</v>
      </c>
      <c r="L25" s="22">
        <v>-8.9417238210385221</v>
      </c>
      <c r="M25" s="22">
        <v>-83.832276530962872</v>
      </c>
      <c r="N25" s="22">
        <v>-83.832276530962872</v>
      </c>
      <c r="O25" s="22">
        <v>-259.64789564067382</v>
      </c>
    </row>
    <row r="26" spans="1:59" ht="27" customHeight="1">
      <c r="A26" s="73" t="s">
        <v>91</v>
      </c>
      <c r="B26" s="7"/>
      <c r="C26" s="7"/>
      <c r="D26" s="19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59" ht="15.75" thickBot="1">
      <c r="A27" s="7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59">
      <c r="A28" s="76" t="s">
        <v>92</v>
      </c>
      <c r="B28" s="7"/>
      <c r="C28" s="7"/>
      <c r="D28" s="7"/>
      <c r="E28" s="7"/>
      <c r="F28" s="7"/>
      <c r="G28" s="7"/>
      <c r="H28" s="7"/>
      <c r="I28" s="7"/>
      <c r="J28" s="77"/>
      <c r="K28" s="78"/>
      <c r="L28" s="78"/>
      <c r="M28" s="78"/>
      <c r="N28" s="78"/>
      <c r="O28" s="78"/>
      <c r="AK28" s="3">
        <v>-73.460142382847323</v>
      </c>
      <c r="BF28" s="79"/>
    </row>
    <row r="29" spans="1:59">
      <c r="A29" s="76" t="s">
        <v>93</v>
      </c>
      <c r="K29" s="54"/>
      <c r="L29" s="54"/>
      <c r="M29" s="54"/>
      <c r="N29" s="54"/>
      <c r="O29" s="54"/>
      <c r="BF29" s="79"/>
      <c r="BG29" s="74"/>
    </row>
    <row r="30" spans="1:59">
      <c r="A30" s="76" t="s">
        <v>94</v>
      </c>
      <c r="I30" s="54"/>
      <c r="K30" s="54"/>
      <c r="L30" s="54"/>
      <c r="M30" s="54"/>
      <c r="N30" s="54"/>
      <c r="O30" s="54"/>
      <c r="BF30" s="79"/>
      <c r="BG30" s="74"/>
    </row>
    <row r="31" spans="1:59">
      <c r="A31" s="76" t="s">
        <v>95</v>
      </c>
    </row>
    <row r="32" spans="1:59">
      <c r="A32" s="76" t="s">
        <v>63</v>
      </c>
      <c r="G32" s="78"/>
      <c r="H32" s="551"/>
      <c r="I32" s="78"/>
    </row>
    <row r="33" spans="3:14">
      <c r="K33" s="54"/>
      <c r="L33" s="54"/>
      <c r="M33" s="54"/>
      <c r="N33" s="54"/>
    </row>
    <row r="34" spans="3:14">
      <c r="C34" s="54"/>
      <c r="K34" s="54"/>
      <c r="L34" s="54"/>
      <c r="M34" s="54"/>
      <c r="N34" s="54"/>
    </row>
    <row r="36" spans="3:14" ht="18">
      <c r="G36" s="80"/>
      <c r="H36" s="81"/>
    </row>
    <row r="37" spans="3:14" ht="18">
      <c r="G37" s="80"/>
      <c r="H37" s="81"/>
    </row>
    <row r="38" spans="3:14" ht="18">
      <c r="G38" s="80"/>
      <c r="H38" s="81"/>
    </row>
    <row r="279" spans="10:11">
      <c r="J279" s="82"/>
      <c r="K279" s="82"/>
    </row>
    <row r="298" spans="2:10">
      <c r="B298" s="83"/>
      <c r="C298" s="83"/>
      <c r="F298" s="56"/>
      <c r="G298" s="56"/>
    </row>
    <row r="299" spans="2:10">
      <c r="J299" s="84"/>
    </row>
    <row r="312" spans="4:10">
      <c r="J312" s="3">
        <v>1</v>
      </c>
    </row>
    <row r="314" spans="4:10">
      <c r="D314" s="85"/>
      <c r="E314" s="85"/>
      <c r="F314" s="85"/>
      <c r="G314" s="85"/>
    </row>
    <row r="332" spans="23:23">
      <c r="W332" s="3">
        <v>428.64837791573672</v>
      </c>
    </row>
  </sheetData>
  <mergeCells count="7">
    <mergeCell ref="K4:O4"/>
    <mergeCell ref="A4:A5"/>
    <mergeCell ref="B4:B5"/>
    <mergeCell ref="C4:C5"/>
    <mergeCell ref="D4:D5"/>
    <mergeCell ref="E4:E5"/>
    <mergeCell ref="F4:I4"/>
  </mergeCells>
  <printOptions horizontalCentered="1" verticalCentered="1"/>
  <pageMargins left="0" right="0" top="0" bottom="0" header="0" footer="0"/>
  <pageSetup scale="5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9"/>
  <sheetViews>
    <sheetView zoomScale="85" zoomScaleNormal="85" workbookViewId="0">
      <pane xSplit="1" ySplit="6" topLeftCell="F75" activePane="bottomRight" state="frozen"/>
      <selection pane="topRight" activeCell="G1" sqref="G1"/>
      <selection pane="bottomLeft" activeCell="A7" sqref="A7"/>
      <selection pane="bottomRight" sqref="A1:M90"/>
    </sheetView>
  </sheetViews>
  <sheetFormatPr baseColWidth="10" defaultRowHeight="15"/>
  <cols>
    <col min="1" max="1" width="77.5703125" style="434" customWidth="1"/>
    <col min="2" max="2" width="17" style="434" customWidth="1"/>
    <col min="3" max="3" width="16.5703125" style="434" customWidth="1"/>
    <col min="4" max="7" width="17.7109375" style="434" customWidth="1"/>
    <col min="8" max="8" width="16.5703125" style="434" customWidth="1"/>
    <col min="9" max="9" width="8.140625" style="434" customWidth="1"/>
    <col min="10" max="10" width="16.5703125" style="434" customWidth="1"/>
    <col min="11" max="11" width="19.42578125" style="434" customWidth="1"/>
    <col min="12" max="12" width="19.7109375" style="434" customWidth="1"/>
    <col min="13" max="13" width="14.140625" style="434" customWidth="1"/>
    <col min="14" max="16384" width="11.42578125" style="434"/>
  </cols>
  <sheetData>
    <row r="1" spans="1:13" ht="15.75">
      <c r="A1" s="430" t="s">
        <v>539</v>
      </c>
      <c r="B1" s="431"/>
      <c r="C1" s="431"/>
      <c r="D1" s="431"/>
      <c r="E1" s="431"/>
      <c r="F1" s="431"/>
      <c r="G1" s="431"/>
      <c r="H1" s="432"/>
      <c r="I1" s="432"/>
      <c r="J1" s="432"/>
      <c r="K1" s="433"/>
      <c r="L1" s="433"/>
    </row>
    <row r="2" spans="1:13" ht="18">
      <c r="A2" s="435" t="s">
        <v>540</v>
      </c>
      <c r="B2" s="431"/>
      <c r="C2" s="431"/>
      <c r="D2" s="431"/>
      <c r="E2" s="431"/>
      <c r="F2" s="431"/>
      <c r="G2" s="431"/>
      <c r="H2" s="436"/>
      <c r="I2" s="436"/>
      <c r="J2" s="436"/>
      <c r="K2" s="436"/>
      <c r="L2" s="436"/>
      <c r="M2" s="436"/>
    </row>
    <row r="3" spans="1:13" ht="18.75" thickBot="1">
      <c r="A3" s="437" t="s">
        <v>541</v>
      </c>
      <c r="B3" s="438"/>
      <c r="C3" s="438"/>
      <c r="D3" s="438"/>
      <c r="E3" s="438"/>
      <c r="F3" s="439"/>
      <c r="G3" s="439"/>
      <c r="H3" s="439"/>
      <c r="I3" s="439"/>
      <c r="J3" s="439"/>
      <c r="K3" s="439"/>
      <c r="L3" s="438"/>
      <c r="M3" s="438"/>
    </row>
    <row r="4" spans="1:13">
      <c r="A4" s="440" t="s">
        <v>205</v>
      </c>
      <c r="B4" s="441"/>
      <c r="C4" s="441"/>
      <c r="D4" s="441"/>
      <c r="E4" s="441"/>
      <c r="F4" s="442" t="s">
        <v>37</v>
      </c>
      <c r="G4" s="442"/>
      <c r="H4" s="442"/>
      <c r="I4" s="442"/>
      <c r="J4" s="442"/>
      <c r="K4" s="442"/>
      <c r="L4" s="443" t="s">
        <v>76</v>
      </c>
      <c r="M4" s="443" t="s">
        <v>542</v>
      </c>
    </row>
    <row r="5" spans="1:13" ht="19.5" customHeight="1">
      <c r="A5" s="444"/>
      <c r="B5" s="445" t="s">
        <v>29</v>
      </c>
      <c r="C5" s="445" t="s">
        <v>30</v>
      </c>
      <c r="D5" s="445" t="s">
        <v>43</v>
      </c>
      <c r="E5" s="445" t="s">
        <v>67</v>
      </c>
      <c r="F5" s="446" t="s">
        <v>70</v>
      </c>
      <c r="G5" s="446" t="s">
        <v>103</v>
      </c>
      <c r="H5" s="446" t="s">
        <v>56</v>
      </c>
      <c r="I5" s="445"/>
      <c r="J5" s="446" t="s">
        <v>104</v>
      </c>
      <c r="K5" s="446" t="s">
        <v>105</v>
      </c>
      <c r="L5" s="446" t="s">
        <v>543</v>
      </c>
      <c r="M5" s="446" t="s">
        <v>543</v>
      </c>
    </row>
    <row r="6" spans="1:13" ht="15.75" thickBot="1">
      <c r="A6" s="447"/>
      <c r="B6" s="448"/>
      <c r="C6" s="448"/>
      <c r="D6" s="448"/>
      <c r="E6" s="448"/>
      <c r="F6" s="449" t="s">
        <v>544</v>
      </c>
      <c r="G6" s="449" t="s">
        <v>544</v>
      </c>
      <c r="H6" s="449" t="s">
        <v>544</v>
      </c>
      <c r="I6" s="448"/>
      <c r="J6" s="449" t="s">
        <v>544</v>
      </c>
      <c r="K6" s="449"/>
      <c r="L6" s="450"/>
      <c r="M6" s="450"/>
    </row>
    <row r="7" spans="1:13">
      <c r="A7" s="451" t="s">
        <v>545</v>
      </c>
      <c r="B7" s="452">
        <v>400.6190172330671</v>
      </c>
      <c r="C7" s="452">
        <v>375.98013749546823</v>
      </c>
      <c r="D7" s="452">
        <v>545.21592928011046</v>
      </c>
      <c r="E7" s="452">
        <v>182.1067660909753</v>
      </c>
      <c r="F7" s="452">
        <v>1.2441169679737505</v>
      </c>
      <c r="G7" s="452">
        <v>0.16438665768426317</v>
      </c>
      <c r="H7" s="452">
        <v>3.8497429814155784E-2</v>
      </c>
      <c r="I7" s="452"/>
      <c r="J7" s="452">
        <v>0.31295428675040221</v>
      </c>
      <c r="K7" s="452">
        <v>1.7214579124084159</v>
      </c>
      <c r="L7" s="452">
        <v>1.7214579124084159</v>
      </c>
      <c r="M7" s="452">
        <v>183.82822400338372</v>
      </c>
    </row>
    <row r="8" spans="1:13">
      <c r="A8" s="451" t="s">
        <v>546</v>
      </c>
      <c r="B8" s="436">
        <v>10.830596809943733</v>
      </c>
      <c r="C8" s="436">
        <v>15.901194187071521</v>
      </c>
      <c r="D8" s="436">
        <v>23.926190263395036</v>
      </c>
      <c r="E8" s="436">
        <v>67.772040390975292</v>
      </c>
      <c r="F8" s="436">
        <v>0.18946096797375053</v>
      </c>
      <c r="G8" s="436">
        <v>0.16438665768426317</v>
      </c>
      <c r="H8" s="436">
        <v>3.8497429814155784E-2</v>
      </c>
      <c r="I8" s="436"/>
      <c r="J8" s="436">
        <v>7.4953356750402211E-2</v>
      </c>
      <c r="K8" s="436">
        <v>0.42880098240841591</v>
      </c>
      <c r="L8" s="436">
        <v>0.42880098240841591</v>
      </c>
      <c r="M8" s="436">
        <v>68.20084137338371</v>
      </c>
    </row>
    <row r="9" spans="1:13">
      <c r="A9" s="451" t="s">
        <v>547</v>
      </c>
      <c r="B9" s="436">
        <v>0</v>
      </c>
      <c r="C9" s="436">
        <v>0.30901000000000001</v>
      </c>
      <c r="D9" s="436">
        <v>0</v>
      </c>
      <c r="E9" s="436">
        <v>50</v>
      </c>
      <c r="F9" s="436">
        <v>0</v>
      </c>
      <c r="G9" s="436">
        <v>0</v>
      </c>
      <c r="H9" s="436">
        <v>0</v>
      </c>
      <c r="I9" s="436"/>
      <c r="J9" s="436">
        <v>0</v>
      </c>
      <c r="K9" s="436">
        <v>0</v>
      </c>
      <c r="L9" s="436">
        <v>0</v>
      </c>
      <c r="M9" s="436">
        <v>50</v>
      </c>
    </row>
    <row r="10" spans="1:13">
      <c r="A10" s="451" t="s">
        <v>548</v>
      </c>
      <c r="B10" s="436">
        <v>0</v>
      </c>
      <c r="C10" s="436">
        <v>0</v>
      </c>
      <c r="D10" s="436">
        <v>0</v>
      </c>
      <c r="E10" s="436">
        <v>50</v>
      </c>
      <c r="F10" s="436">
        <v>0</v>
      </c>
      <c r="G10" s="436">
        <v>0</v>
      </c>
      <c r="H10" s="436">
        <v>0</v>
      </c>
      <c r="I10" s="436"/>
      <c r="J10" s="436">
        <v>0</v>
      </c>
      <c r="K10" s="436">
        <v>0</v>
      </c>
      <c r="L10" s="436">
        <v>0</v>
      </c>
      <c r="M10" s="436">
        <v>50</v>
      </c>
    </row>
    <row r="11" spans="1:13">
      <c r="A11" s="453" t="s">
        <v>549</v>
      </c>
      <c r="B11" s="454">
        <v>0</v>
      </c>
      <c r="C11" s="454">
        <v>0.30901000000000001</v>
      </c>
      <c r="D11" s="454">
        <v>0</v>
      </c>
      <c r="E11" s="454">
        <v>0</v>
      </c>
      <c r="F11" s="454">
        <v>0</v>
      </c>
      <c r="G11" s="454">
        <v>0</v>
      </c>
      <c r="H11" s="454">
        <v>0</v>
      </c>
      <c r="I11" s="454"/>
      <c r="J11" s="454">
        <v>0</v>
      </c>
      <c r="K11" s="454">
        <v>0</v>
      </c>
      <c r="L11" s="454">
        <v>0</v>
      </c>
      <c r="M11" s="454">
        <v>0</v>
      </c>
    </row>
    <row r="12" spans="1:13">
      <c r="A12" s="453" t="s">
        <v>550</v>
      </c>
      <c r="B12" s="454">
        <v>10.830596809943733</v>
      </c>
      <c r="C12" s="454">
        <v>15.592184187071521</v>
      </c>
      <c r="D12" s="454">
        <v>23.926190263395036</v>
      </c>
      <c r="E12" s="454">
        <v>17.772040390975292</v>
      </c>
      <c r="F12" s="454">
        <v>0.18946096797375053</v>
      </c>
      <c r="G12" s="454">
        <v>0.16438665768426317</v>
      </c>
      <c r="H12" s="454">
        <v>3.8497429814155784E-2</v>
      </c>
      <c r="I12" s="454"/>
      <c r="J12" s="454">
        <v>7.4953356750402211E-2</v>
      </c>
      <c r="K12" s="454">
        <v>0.42880098240841591</v>
      </c>
      <c r="L12" s="454">
        <v>0.42880098240841591</v>
      </c>
      <c r="M12" s="454">
        <v>18.200841373383707</v>
      </c>
    </row>
    <row r="13" spans="1:13">
      <c r="A13" s="451" t="s">
        <v>551</v>
      </c>
      <c r="B13" s="436">
        <v>8.0900230936649387E-2</v>
      </c>
      <c r="C13" s="436">
        <v>9.7612002251628457E-2</v>
      </c>
      <c r="D13" s="436">
        <v>0.76850377258585478</v>
      </c>
      <c r="E13" s="436">
        <v>0.25428949930569966</v>
      </c>
      <c r="F13" s="436">
        <v>0</v>
      </c>
      <c r="G13" s="436">
        <v>0</v>
      </c>
      <c r="H13" s="436">
        <v>0</v>
      </c>
      <c r="I13" s="436"/>
      <c r="J13" s="436">
        <v>0</v>
      </c>
      <c r="K13" s="436">
        <v>0</v>
      </c>
      <c r="L13" s="436">
        <v>0</v>
      </c>
      <c r="M13" s="436">
        <v>0.25428949930569966</v>
      </c>
    </row>
    <row r="14" spans="1:13">
      <c r="A14" s="451" t="s">
        <v>552</v>
      </c>
      <c r="B14" s="436">
        <v>16.798215187615497</v>
      </c>
      <c r="C14" s="436">
        <v>19.004303581998766</v>
      </c>
      <c r="D14" s="436">
        <v>24.981350734781721</v>
      </c>
      <c r="E14" s="436">
        <v>18.193146712773</v>
      </c>
      <c r="F14" s="436">
        <v>0.18946096797375053</v>
      </c>
      <c r="G14" s="436">
        <v>0.16438665768426317</v>
      </c>
      <c r="H14" s="436">
        <v>3.9035191775405292E-2</v>
      </c>
      <c r="I14" s="436"/>
      <c r="J14" s="436">
        <v>7.5491118711651733E-2</v>
      </c>
      <c r="K14" s="436">
        <v>0.42933874436966546</v>
      </c>
      <c r="L14" s="436">
        <v>0.42933874436966546</v>
      </c>
      <c r="M14" s="436">
        <v>18.622485457142666</v>
      </c>
    </row>
    <row r="15" spans="1:13">
      <c r="A15" s="451" t="s">
        <v>553</v>
      </c>
      <c r="B15" s="436">
        <v>-6.0485186086084095</v>
      </c>
      <c r="C15" s="436">
        <v>-3.5097313971788751</v>
      </c>
      <c r="D15" s="436">
        <v>-1.8236642439725461</v>
      </c>
      <c r="E15" s="436">
        <v>-0.6753958211034069</v>
      </c>
      <c r="F15" s="436">
        <v>0</v>
      </c>
      <c r="G15" s="436">
        <v>0</v>
      </c>
      <c r="H15" s="436">
        <v>-5.3776196124950566E-4</v>
      </c>
      <c r="I15" s="436"/>
      <c r="J15" s="436">
        <v>-5.3776196124950566E-4</v>
      </c>
      <c r="K15" s="436">
        <v>-5.3776196124950566E-4</v>
      </c>
      <c r="L15" s="436">
        <v>-5.3776196124950566E-4</v>
      </c>
      <c r="M15" s="436">
        <v>-0.67593358306465645</v>
      </c>
    </row>
    <row r="16" spans="1:13">
      <c r="A16" s="453" t="s">
        <v>554</v>
      </c>
      <c r="B16" s="454">
        <v>389.78842042312334</v>
      </c>
      <c r="C16" s="454">
        <v>360.07894330839667</v>
      </c>
      <c r="D16" s="454">
        <v>521.28973901671543</v>
      </c>
      <c r="E16" s="454">
        <v>114.33472570000001</v>
      </c>
      <c r="F16" s="454">
        <v>1.054656</v>
      </c>
      <c r="G16" s="454">
        <v>0</v>
      </c>
      <c r="H16" s="454">
        <v>0</v>
      </c>
      <c r="I16" s="454"/>
      <c r="J16" s="454">
        <v>0.23800093</v>
      </c>
      <c r="K16" s="454">
        <v>1.2926569300000001</v>
      </c>
      <c r="L16" s="454">
        <v>1.2926569300000001</v>
      </c>
      <c r="M16" s="454">
        <v>115.62738263000001</v>
      </c>
    </row>
    <row r="17" spans="1:13">
      <c r="A17" s="453" t="s">
        <v>555</v>
      </c>
      <c r="B17" s="454">
        <v>0</v>
      </c>
      <c r="C17" s="454">
        <v>0</v>
      </c>
      <c r="D17" s="454">
        <v>9.8163E-2</v>
      </c>
      <c r="E17" s="454">
        <v>0</v>
      </c>
      <c r="F17" s="454">
        <v>0</v>
      </c>
      <c r="G17" s="454">
        <v>0</v>
      </c>
      <c r="H17" s="454">
        <v>0</v>
      </c>
      <c r="I17" s="454"/>
      <c r="J17" s="454">
        <v>0</v>
      </c>
      <c r="K17" s="454">
        <v>0</v>
      </c>
      <c r="L17" s="454">
        <v>0</v>
      </c>
      <c r="M17" s="454">
        <v>0</v>
      </c>
    </row>
    <row r="18" spans="1:13">
      <c r="A18" s="451" t="s">
        <v>556</v>
      </c>
      <c r="B18" s="436">
        <v>0</v>
      </c>
      <c r="C18" s="436">
        <v>0</v>
      </c>
      <c r="D18" s="436">
        <v>0</v>
      </c>
      <c r="E18" s="436">
        <v>0</v>
      </c>
      <c r="F18" s="436">
        <v>0</v>
      </c>
      <c r="G18" s="436">
        <v>0</v>
      </c>
      <c r="H18" s="436">
        <v>0</v>
      </c>
      <c r="I18" s="436"/>
      <c r="J18" s="436">
        <v>0</v>
      </c>
      <c r="K18" s="436">
        <v>0</v>
      </c>
      <c r="L18" s="436">
        <v>0</v>
      </c>
      <c r="M18" s="436">
        <v>0</v>
      </c>
    </row>
    <row r="19" spans="1:13">
      <c r="A19" s="455" t="s">
        <v>557</v>
      </c>
      <c r="B19" s="436">
        <v>0</v>
      </c>
      <c r="C19" s="436">
        <v>0</v>
      </c>
      <c r="D19" s="436">
        <v>9.8163E-2</v>
      </c>
      <c r="E19" s="436">
        <v>0</v>
      </c>
      <c r="F19" s="436">
        <v>0</v>
      </c>
      <c r="G19" s="436">
        <v>0</v>
      </c>
      <c r="H19" s="436">
        <v>0</v>
      </c>
      <c r="I19" s="436"/>
      <c r="J19" s="436">
        <v>0</v>
      </c>
      <c r="K19" s="436">
        <v>0</v>
      </c>
      <c r="L19" s="436">
        <v>0</v>
      </c>
      <c r="M19" s="436">
        <v>0</v>
      </c>
    </row>
    <row r="20" spans="1:13">
      <c r="A20" s="453" t="s">
        <v>558</v>
      </c>
      <c r="B20" s="454">
        <v>389.78842042312334</v>
      </c>
      <c r="C20" s="454">
        <v>360.07894330839667</v>
      </c>
      <c r="D20" s="454">
        <v>521.19157601671543</v>
      </c>
      <c r="E20" s="454">
        <v>114.33472570000001</v>
      </c>
      <c r="F20" s="454">
        <v>1.054656</v>
      </c>
      <c r="G20" s="454">
        <v>0</v>
      </c>
      <c r="H20" s="454">
        <v>0</v>
      </c>
      <c r="I20" s="454"/>
      <c r="J20" s="454">
        <v>0.23800093</v>
      </c>
      <c r="K20" s="454">
        <v>1.2926569300000001</v>
      </c>
      <c r="L20" s="454">
        <v>1.2926569300000001</v>
      </c>
      <c r="M20" s="454">
        <v>115.62738263000001</v>
      </c>
    </row>
    <row r="21" spans="1:13">
      <c r="A21" s="453" t="s">
        <v>559</v>
      </c>
      <c r="B21" s="454">
        <v>317.46916619999996</v>
      </c>
      <c r="C21" s="454">
        <v>273.98055095999996</v>
      </c>
      <c r="D21" s="454">
        <v>448.93170233000001</v>
      </c>
      <c r="E21" s="454">
        <v>94.062909840000003</v>
      </c>
      <c r="F21" s="454">
        <v>0</v>
      </c>
      <c r="G21" s="454">
        <v>0</v>
      </c>
      <c r="H21" s="454">
        <v>0</v>
      </c>
      <c r="I21" s="454"/>
      <c r="J21" s="454">
        <v>0.23800093</v>
      </c>
      <c r="K21" s="454">
        <v>0.23800093</v>
      </c>
      <c r="L21" s="454">
        <v>0.23800093</v>
      </c>
      <c r="M21" s="454">
        <v>94.300910770000002</v>
      </c>
    </row>
    <row r="22" spans="1:13">
      <c r="A22" s="451" t="s">
        <v>560</v>
      </c>
      <c r="B22" s="436">
        <v>72.319254223123295</v>
      </c>
      <c r="C22" s="436">
        <v>86.098392348396729</v>
      </c>
      <c r="D22" s="436">
        <v>72.259873686715366</v>
      </c>
      <c r="E22" s="436">
        <v>20.27181586</v>
      </c>
      <c r="F22" s="436">
        <v>1.054656</v>
      </c>
      <c r="G22" s="436">
        <v>0</v>
      </c>
      <c r="H22" s="436">
        <v>0</v>
      </c>
      <c r="I22" s="436"/>
      <c r="J22" s="436">
        <v>0</v>
      </c>
      <c r="K22" s="436">
        <v>1.054656</v>
      </c>
      <c r="L22" s="436">
        <v>1.054656</v>
      </c>
      <c r="M22" s="436">
        <v>21.326471860000002</v>
      </c>
    </row>
    <row r="23" spans="1:13">
      <c r="A23" s="451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</row>
    <row r="24" spans="1:13">
      <c r="A24" s="451" t="s">
        <v>561</v>
      </c>
      <c r="B24" s="452">
        <v>-150.94660047473798</v>
      </c>
      <c r="C24" s="452">
        <v>-183.81218012375876</v>
      </c>
      <c r="D24" s="452">
        <v>-212.27296379850952</v>
      </c>
      <c r="E24" s="452">
        <v>-113.37832433372128</v>
      </c>
      <c r="F24" s="452">
        <v>-0.18195614000000002</v>
      </c>
      <c r="G24" s="452">
        <v>-0.13276523000000001</v>
      </c>
      <c r="H24" s="452">
        <v>-1.39698425</v>
      </c>
      <c r="I24" s="452"/>
      <c r="J24" s="452">
        <v>-3.0658367000000002</v>
      </c>
      <c r="K24" s="452">
        <v>-3.3805580700000002</v>
      </c>
      <c r="L24" s="452">
        <v>-3.3805580700000002</v>
      </c>
      <c r="M24" s="452">
        <v>-116.75888240372129</v>
      </c>
    </row>
    <row r="25" spans="1:13">
      <c r="A25" s="451" t="s">
        <v>562</v>
      </c>
      <c r="B25" s="436">
        <v>-45.074025951993605</v>
      </c>
      <c r="C25" s="436">
        <v>-48.404686847685404</v>
      </c>
      <c r="D25" s="436">
        <v>-46.465565849237279</v>
      </c>
      <c r="E25" s="436">
        <v>-21.667984224317191</v>
      </c>
      <c r="F25" s="436">
        <v>-7.5875919999999999E-2</v>
      </c>
      <c r="G25" s="436">
        <v>0</v>
      </c>
      <c r="H25" s="436">
        <v>0</v>
      </c>
      <c r="I25" s="436"/>
      <c r="J25" s="436">
        <v>0</v>
      </c>
      <c r="K25" s="436">
        <v>-7.5875919999999999E-2</v>
      </c>
      <c r="L25" s="436">
        <v>-7.5875919999999999E-2</v>
      </c>
      <c r="M25" s="436">
        <v>-21.743860144317193</v>
      </c>
    </row>
    <row r="26" spans="1:13">
      <c r="A26" s="451" t="s">
        <v>563</v>
      </c>
      <c r="B26" s="436">
        <v>-45.030594376720245</v>
      </c>
      <c r="C26" s="436">
        <v>-48.306974171036615</v>
      </c>
      <c r="D26" s="436">
        <v>-45.755709946465643</v>
      </c>
      <c r="E26" s="436">
        <v>-21.667984224317191</v>
      </c>
      <c r="F26" s="436">
        <v>-7.5875919999999999E-2</v>
      </c>
      <c r="G26" s="436">
        <v>0</v>
      </c>
      <c r="H26" s="436">
        <v>0</v>
      </c>
      <c r="I26" s="436"/>
      <c r="J26" s="436">
        <v>0</v>
      </c>
      <c r="K26" s="436">
        <v>-7.5875919999999999E-2</v>
      </c>
      <c r="L26" s="436">
        <v>-7.5875919999999999E-2</v>
      </c>
      <c r="M26" s="436">
        <v>-21.743860144317193</v>
      </c>
    </row>
    <row r="27" spans="1:13">
      <c r="A27" s="451" t="s">
        <v>564</v>
      </c>
      <c r="B27" s="436">
        <v>-42.211229326720257</v>
      </c>
      <c r="C27" s="436">
        <v>-45.189148801036609</v>
      </c>
      <c r="D27" s="436">
        <v>-42.803161626465645</v>
      </c>
      <c r="E27" s="436">
        <v>-20.12755134431719</v>
      </c>
      <c r="F27" s="436">
        <v>-7.5875919999999999E-2</v>
      </c>
      <c r="G27" s="436">
        <v>0</v>
      </c>
      <c r="H27" s="436">
        <v>0</v>
      </c>
      <c r="I27" s="436"/>
      <c r="J27" s="436">
        <v>0</v>
      </c>
      <c r="K27" s="436">
        <v>-7.5875919999999999E-2</v>
      </c>
      <c r="L27" s="436">
        <v>-7.5875919999999999E-2</v>
      </c>
      <c r="M27" s="436">
        <v>-20.203427264317192</v>
      </c>
    </row>
    <row r="28" spans="1:13">
      <c r="A28" s="453" t="s">
        <v>565</v>
      </c>
      <c r="B28" s="454">
        <v>-2.81936505</v>
      </c>
      <c r="C28" s="454">
        <v>-3.1178253699999998</v>
      </c>
      <c r="D28" s="454">
        <v>-2.95254832</v>
      </c>
      <c r="E28" s="454">
        <v>-1.54043288</v>
      </c>
      <c r="F28" s="454">
        <v>0</v>
      </c>
      <c r="G28" s="454">
        <v>0</v>
      </c>
      <c r="H28" s="454">
        <v>0</v>
      </c>
      <c r="I28" s="454"/>
      <c r="J28" s="454">
        <v>0</v>
      </c>
      <c r="K28" s="454">
        <v>0</v>
      </c>
      <c r="L28" s="454">
        <v>0</v>
      </c>
      <c r="M28" s="454">
        <v>-1.54043288</v>
      </c>
    </row>
    <row r="29" spans="1:13">
      <c r="A29" s="453" t="s">
        <v>566</v>
      </c>
      <c r="B29" s="454">
        <v>-4.3431575273353368E-2</v>
      </c>
      <c r="C29" s="454">
        <v>-9.7712676648794516E-2</v>
      </c>
      <c r="D29" s="454">
        <v>-0.70985590277163579</v>
      </c>
      <c r="E29" s="454">
        <v>0</v>
      </c>
      <c r="F29" s="454">
        <v>0</v>
      </c>
      <c r="G29" s="454">
        <v>0</v>
      </c>
      <c r="H29" s="454">
        <v>0</v>
      </c>
      <c r="I29" s="454"/>
      <c r="J29" s="454">
        <v>0</v>
      </c>
      <c r="K29" s="454">
        <v>0</v>
      </c>
      <c r="L29" s="454">
        <v>0</v>
      </c>
      <c r="M29" s="454">
        <v>0</v>
      </c>
    </row>
    <row r="30" spans="1:13">
      <c r="A30" s="451" t="s">
        <v>567</v>
      </c>
      <c r="B30" s="436">
        <v>-105.8725745227444</v>
      </c>
      <c r="C30" s="436">
        <v>-135.40749327607332</v>
      </c>
      <c r="D30" s="436">
        <v>-165.80739794927226</v>
      </c>
      <c r="E30" s="436">
        <v>-91.710340109404086</v>
      </c>
      <c r="F30" s="436">
        <v>-0.10608022000000002</v>
      </c>
      <c r="G30" s="436">
        <v>-0.13276523000000001</v>
      </c>
      <c r="H30" s="436">
        <v>-1.39698425</v>
      </c>
      <c r="I30" s="436"/>
      <c r="J30" s="436">
        <v>-3.0658367000000002</v>
      </c>
      <c r="K30" s="436">
        <v>-3.3046821500000001</v>
      </c>
      <c r="L30" s="436">
        <v>-3.3046821500000001</v>
      </c>
      <c r="M30" s="436">
        <v>-95.015022259404091</v>
      </c>
    </row>
    <row r="31" spans="1:13">
      <c r="A31" s="451" t="s">
        <v>568</v>
      </c>
      <c r="B31" s="436">
        <v>-105.8725745227444</v>
      </c>
      <c r="C31" s="436">
        <v>-135.40749327607332</v>
      </c>
      <c r="D31" s="436">
        <v>-165.80739794927226</v>
      </c>
      <c r="E31" s="436">
        <v>-91.710340109404086</v>
      </c>
      <c r="F31" s="436">
        <v>-0.10608022000000002</v>
      </c>
      <c r="G31" s="436">
        <v>-0.13276523000000001</v>
      </c>
      <c r="H31" s="436">
        <v>-1.39698425</v>
      </c>
      <c r="I31" s="436"/>
      <c r="J31" s="436">
        <v>-3.0658367000000002</v>
      </c>
      <c r="K31" s="436">
        <v>-3.3046821500000001</v>
      </c>
      <c r="L31" s="436">
        <v>-3.3046821500000001</v>
      </c>
      <c r="M31" s="436">
        <v>-95.015022259404091</v>
      </c>
    </row>
    <row r="32" spans="1:13">
      <c r="A32" s="453" t="s">
        <v>569</v>
      </c>
      <c r="B32" s="454">
        <v>-52.700677390227668</v>
      </c>
      <c r="C32" s="454">
        <v>-68.213337007250814</v>
      </c>
      <c r="D32" s="454">
        <v>-91.299382014147596</v>
      </c>
      <c r="E32" s="454">
        <v>-50.30719770721192</v>
      </c>
      <c r="F32" s="454">
        <v>-9.2962000000000003E-4</v>
      </c>
      <c r="G32" s="454">
        <v>-9.3906509999999999E-2</v>
      </c>
      <c r="H32" s="454">
        <v>-0.65752845999999998</v>
      </c>
      <c r="I32" s="454" t="s">
        <v>285</v>
      </c>
      <c r="J32" s="454">
        <v>-1.3783334599999999</v>
      </c>
      <c r="K32" s="454">
        <v>-1.4731695899999999</v>
      </c>
      <c r="L32" s="454">
        <v>-1.4731695899999999</v>
      </c>
      <c r="M32" s="454">
        <v>-51.780367297211917</v>
      </c>
    </row>
    <row r="33" spans="1:13">
      <c r="A33" s="453" t="s">
        <v>570</v>
      </c>
      <c r="B33" s="454">
        <v>-53.171897132516726</v>
      </c>
      <c r="C33" s="454">
        <v>-67.194156268822525</v>
      </c>
      <c r="D33" s="454">
        <v>-74.508015935124661</v>
      </c>
      <c r="E33" s="454">
        <v>-41.403142402192167</v>
      </c>
      <c r="F33" s="454">
        <v>-0.10515060000000001</v>
      </c>
      <c r="G33" s="454">
        <v>-3.8858719999999999E-2</v>
      </c>
      <c r="H33" s="454">
        <v>-0.73945578999999995</v>
      </c>
      <c r="I33" s="454" t="s">
        <v>571</v>
      </c>
      <c r="J33" s="454">
        <v>-1.6875032399999998</v>
      </c>
      <c r="K33" s="454">
        <v>-1.8315125599999997</v>
      </c>
      <c r="L33" s="454">
        <v>-1.8315125599999997</v>
      </c>
      <c r="M33" s="454">
        <v>-43.234654962192167</v>
      </c>
    </row>
    <row r="34" spans="1:13">
      <c r="A34" s="451"/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</row>
    <row r="35" spans="1:13">
      <c r="A35" s="451" t="s">
        <v>572</v>
      </c>
      <c r="B35" s="452">
        <v>221.82427186767231</v>
      </c>
      <c r="C35" s="452">
        <v>-136.02138154158092</v>
      </c>
      <c r="D35" s="452">
        <v>103.53256379813352</v>
      </c>
      <c r="E35" s="452">
        <v>-153.32607683745806</v>
      </c>
      <c r="F35" s="452">
        <v>-41.603032390000003</v>
      </c>
      <c r="G35" s="452">
        <v>-28.288870159999998</v>
      </c>
      <c r="H35" s="452">
        <v>-1.4577</v>
      </c>
      <c r="I35" s="452"/>
      <c r="J35" s="452">
        <v>-1.4577</v>
      </c>
      <c r="K35" s="452">
        <v>-71.34960255</v>
      </c>
      <c r="L35" s="452">
        <v>-71.34960255</v>
      </c>
      <c r="M35" s="452">
        <v>-224.67567938745805</v>
      </c>
    </row>
    <row r="36" spans="1:13">
      <c r="A36" s="451" t="s">
        <v>573</v>
      </c>
      <c r="B36" s="436">
        <v>-2.649999999999995</v>
      </c>
      <c r="C36" s="436">
        <v>-323.8</v>
      </c>
      <c r="D36" s="436">
        <v>-23.846749999999993</v>
      </c>
      <c r="E36" s="436">
        <v>-215.73812307754773</v>
      </c>
      <c r="F36" s="436">
        <v>-44.1</v>
      </c>
      <c r="G36" s="436">
        <v>-31.2</v>
      </c>
      <c r="H36" s="436">
        <v>-1.5</v>
      </c>
      <c r="I36" s="436"/>
      <c r="J36" s="436">
        <v>-1.5</v>
      </c>
      <c r="K36" s="436">
        <v>-76.8</v>
      </c>
      <c r="L36" s="436">
        <v>-76.8</v>
      </c>
      <c r="M36" s="436">
        <v>-292.53812307754771</v>
      </c>
    </row>
    <row r="37" spans="1:13">
      <c r="A37" s="453" t="s">
        <v>574</v>
      </c>
      <c r="B37" s="454">
        <v>110.30000000000001</v>
      </c>
      <c r="C37" s="454">
        <v>71</v>
      </c>
      <c r="D37" s="454">
        <v>52.500250000000001</v>
      </c>
      <c r="E37" s="454">
        <v>94.1</v>
      </c>
      <c r="F37" s="454">
        <v>0</v>
      </c>
      <c r="G37" s="454">
        <v>0</v>
      </c>
      <c r="H37" s="454">
        <v>0</v>
      </c>
      <c r="I37" s="454"/>
      <c r="J37" s="454">
        <v>0</v>
      </c>
      <c r="K37" s="454">
        <v>0</v>
      </c>
      <c r="L37" s="454">
        <v>0</v>
      </c>
      <c r="M37" s="454">
        <v>94.1</v>
      </c>
    </row>
    <row r="38" spans="1:13">
      <c r="A38" s="453" t="s">
        <v>575</v>
      </c>
      <c r="B38" s="454">
        <v>-112.95</v>
      </c>
      <c r="C38" s="454">
        <v>-394.8</v>
      </c>
      <c r="D38" s="454">
        <v>-76.346999999999994</v>
      </c>
      <c r="E38" s="454">
        <v>-309.83812307754772</v>
      </c>
      <c r="F38" s="454">
        <v>-44.1</v>
      </c>
      <c r="G38" s="454">
        <v>-31.2</v>
      </c>
      <c r="H38" s="454">
        <v>-1.5</v>
      </c>
      <c r="I38" s="454" t="s">
        <v>576</v>
      </c>
      <c r="J38" s="454">
        <v>-1.5</v>
      </c>
      <c r="K38" s="454">
        <v>-76.8</v>
      </c>
      <c r="L38" s="454">
        <v>-76.8</v>
      </c>
      <c r="M38" s="454">
        <v>-386.63812307754773</v>
      </c>
    </row>
    <row r="39" spans="1:13">
      <c r="A39" s="451" t="s">
        <v>577</v>
      </c>
      <c r="B39" s="436">
        <v>224.47427186767229</v>
      </c>
      <c r="C39" s="436">
        <v>187.77861845841909</v>
      </c>
      <c r="D39" s="436">
        <v>127.37931379813352</v>
      </c>
      <c r="E39" s="436">
        <v>62.412046240089722</v>
      </c>
      <c r="F39" s="436">
        <v>2.4969676099999996</v>
      </c>
      <c r="G39" s="436">
        <v>2.9111298400000001</v>
      </c>
      <c r="H39" s="436">
        <v>4.2299999999999997E-2</v>
      </c>
      <c r="I39" s="436" t="s">
        <v>578</v>
      </c>
      <c r="J39" s="436">
        <v>4.2299999999999997E-2</v>
      </c>
      <c r="K39" s="436">
        <v>5.4503974499999996</v>
      </c>
      <c r="L39" s="436">
        <v>5.4503974499999996</v>
      </c>
      <c r="M39" s="436">
        <v>67.862443690089719</v>
      </c>
    </row>
    <row r="40" spans="1:13">
      <c r="A40" s="451"/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</row>
    <row r="41" spans="1:13">
      <c r="A41" s="451" t="s">
        <v>579</v>
      </c>
      <c r="B41" s="436">
        <v>16.056587486299122</v>
      </c>
      <c r="C41" s="436">
        <v>69.840314211723381</v>
      </c>
      <c r="D41" s="436">
        <v>-8.9675628197066999</v>
      </c>
      <c r="E41" s="436">
        <v>-18.524992918089652</v>
      </c>
      <c r="F41" s="436">
        <v>44.375696344642733</v>
      </c>
      <c r="G41" s="436">
        <v>-30.396713785695852</v>
      </c>
      <c r="H41" s="436">
        <v>20.912599922580853</v>
      </c>
      <c r="I41" s="436"/>
      <c r="J41" s="436">
        <v>-4.9762084611629689</v>
      </c>
      <c r="K41" s="436">
        <v>9.002774097783913</v>
      </c>
      <c r="L41" s="436">
        <v>9.002774097783913</v>
      </c>
      <c r="M41" s="436">
        <v>-9.5222188203057385</v>
      </c>
    </row>
    <row r="42" spans="1:13">
      <c r="A42" s="451"/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</row>
    <row r="43" spans="1:13">
      <c r="A43" s="455" t="s">
        <v>580</v>
      </c>
      <c r="B43" s="436">
        <v>0</v>
      </c>
      <c r="C43" s="436">
        <v>0</v>
      </c>
      <c r="D43" s="436">
        <v>27.884998665972411</v>
      </c>
      <c r="E43" s="436">
        <v>43.047939749562879</v>
      </c>
      <c r="F43" s="436">
        <v>0</v>
      </c>
      <c r="G43" s="436">
        <v>1.9988615841443362</v>
      </c>
      <c r="H43" s="436">
        <v>0</v>
      </c>
      <c r="I43" s="436"/>
      <c r="J43" s="436">
        <v>5.4940949999683681</v>
      </c>
      <c r="K43" s="436">
        <v>7.4929565841127044</v>
      </c>
      <c r="L43" s="436">
        <v>7.4929565841127044</v>
      </c>
      <c r="M43" s="436">
        <v>50.540896333675583</v>
      </c>
    </row>
    <row r="44" spans="1:13">
      <c r="A44" s="459" t="s">
        <v>581</v>
      </c>
      <c r="B44" s="454">
        <v>0</v>
      </c>
      <c r="C44" s="454">
        <v>0</v>
      </c>
      <c r="D44" s="454">
        <v>0</v>
      </c>
      <c r="E44" s="454">
        <v>0</v>
      </c>
      <c r="F44" s="454">
        <v>0</v>
      </c>
      <c r="G44" s="454">
        <v>0</v>
      </c>
      <c r="H44" s="454">
        <v>0</v>
      </c>
      <c r="I44" s="454"/>
      <c r="J44" s="454">
        <v>0</v>
      </c>
      <c r="K44" s="454">
        <v>0</v>
      </c>
      <c r="L44" s="454">
        <v>0</v>
      </c>
      <c r="M44" s="454">
        <v>0</v>
      </c>
    </row>
    <row r="45" spans="1:13">
      <c r="A45" s="459" t="s">
        <v>582</v>
      </c>
      <c r="B45" s="454">
        <v>0</v>
      </c>
      <c r="C45" s="454">
        <v>0</v>
      </c>
      <c r="D45" s="454">
        <v>27.884998665972411</v>
      </c>
      <c r="E45" s="454">
        <v>43.047939749562879</v>
      </c>
      <c r="F45" s="454">
        <v>0</v>
      </c>
      <c r="G45" s="454">
        <v>1.9988615841443362</v>
      </c>
      <c r="H45" s="454">
        <v>0</v>
      </c>
      <c r="I45" s="454"/>
      <c r="J45" s="454">
        <v>5.4940949999683681</v>
      </c>
      <c r="K45" s="454">
        <v>7.4929565841127044</v>
      </c>
      <c r="L45" s="454">
        <v>7.4929565841127044</v>
      </c>
      <c r="M45" s="454">
        <v>50.540896333675583</v>
      </c>
    </row>
    <row r="46" spans="1:13">
      <c r="A46" s="455"/>
      <c r="B46" s="436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</row>
    <row r="47" spans="1:13">
      <c r="A47" s="455" t="s">
        <v>583</v>
      </c>
      <c r="B47" s="436">
        <v>-245.09844562197364</v>
      </c>
      <c r="C47" s="436">
        <v>-176.82166688934885</v>
      </c>
      <c r="D47" s="436">
        <v>-162.5659368921913</v>
      </c>
      <c r="E47" s="436">
        <v>-57.805203447390127</v>
      </c>
      <c r="F47" s="436">
        <v>-3.118621044060323</v>
      </c>
      <c r="G47" s="436">
        <v>-2.9100972956717408</v>
      </c>
      <c r="H47" s="436">
        <v>-0.16753763100000002</v>
      </c>
      <c r="I47" s="436"/>
      <c r="J47" s="436">
        <v>-0.45173708152944114</v>
      </c>
      <c r="K47" s="436">
        <v>-6.4804554212615058</v>
      </c>
      <c r="L47" s="436">
        <v>-6.4804554212615058</v>
      </c>
      <c r="M47" s="436">
        <v>-64.285658868651637</v>
      </c>
    </row>
    <row r="48" spans="1:13">
      <c r="A48" s="455" t="s">
        <v>584</v>
      </c>
      <c r="B48" s="436">
        <v>-307.64282294490283</v>
      </c>
      <c r="C48" s="436">
        <v>-301.33606762810496</v>
      </c>
      <c r="D48" s="436">
        <v>-252.67040086512395</v>
      </c>
      <c r="E48" s="436">
        <v>-98.494669343449459</v>
      </c>
      <c r="F48" s="436">
        <v>-2.5854332700000002</v>
      </c>
      <c r="G48" s="436">
        <v>-3.1413820600000002</v>
      </c>
      <c r="H48" s="436">
        <v>-0.20213100000000001</v>
      </c>
      <c r="I48" s="436" t="s">
        <v>585</v>
      </c>
      <c r="J48" s="436">
        <v>-0.40981065999999999</v>
      </c>
      <c r="K48" s="436">
        <v>-6.1366259900000006</v>
      </c>
      <c r="L48" s="436">
        <v>-6.1366259900000006</v>
      </c>
      <c r="M48" s="436">
        <v>-104.63129533344946</v>
      </c>
    </row>
    <row r="49" spans="1:13">
      <c r="A49" s="455" t="s">
        <v>586</v>
      </c>
      <c r="B49" s="436">
        <v>62.50233913292918</v>
      </c>
      <c r="C49" s="436">
        <v>124.51440073875608</v>
      </c>
      <c r="D49" s="436">
        <v>90.104463972932635</v>
      </c>
      <c r="E49" s="436">
        <v>40.689465896059332</v>
      </c>
      <c r="F49" s="436">
        <v>-0.53318777406032314</v>
      </c>
      <c r="G49" s="436">
        <v>0.23128476432825917</v>
      </c>
      <c r="H49" s="436">
        <v>3.4593368999999999E-2</v>
      </c>
      <c r="I49" s="436"/>
      <c r="J49" s="436">
        <v>-4.1926421529441107E-2</v>
      </c>
      <c r="K49" s="436">
        <v>-0.34382943126150506</v>
      </c>
      <c r="L49" s="436">
        <v>-0.34382943126150506</v>
      </c>
      <c r="M49" s="436">
        <v>40.345636464797828</v>
      </c>
    </row>
    <row r="50" spans="1:13">
      <c r="A50" s="459" t="s">
        <v>587</v>
      </c>
      <c r="B50" s="454">
        <v>4.2038190000000003E-2</v>
      </c>
      <c r="C50" s="454">
        <v>0</v>
      </c>
      <c r="D50" s="454">
        <v>0</v>
      </c>
      <c r="E50" s="454">
        <v>0</v>
      </c>
      <c r="F50" s="454">
        <v>0</v>
      </c>
      <c r="G50" s="454">
        <v>0</v>
      </c>
      <c r="H50" s="454">
        <v>0</v>
      </c>
      <c r="I50" s="454"/>
      <c r="J50" s="454">
        <v>0</v>
      </c>
      <c r="K50" s="454">
        <v>0</v>
      </c>
      <c r="L50" s="454">
        <v>0</v>
      </c>
      <c r="M50" s="454">
        <v>0</v>
      </c>
    </row>
    <row r="51" spans="1:13">
      <c r="A51" s="459" t="s">
        <v>588</v>
      </c>
      <c r="B51" s="454">
        <v>0</v>
      </c>
      <c r="C51" s="454">
        <v>0</v>
      </c>
      <c r="D51" s="454">
        <v>0</v>
      </c>
      <c r="E51" s="454">
        <v>0</v>
      </c>
      <c r="F51" s="454">
        <v>0</v>
      </c>
      <c r="G51" s="454">
        <v>0</v>
      </c>
      <c r="H51" s="454">
        <v>0</v>
      </c>
      <c r="I51" s="454"/>
      <c r="J51" s="454">
        <v>0</v>
      </c>
      <c r="K51" s="454">
        <v>0</v>
      </c>
      <c r="L51" s="454">
        <v>0</v>
      </c>
      <c r="M51" s="454">
        <v>0</v>
      </c>
    </row>
    <row r="52" spans="1:13">
      <c r="A52" s="451"/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</row>
    <row r="53" spans="1:13">
      <c r="A53" s="455" t="s">
        <v>589</v>
      </c>
      <c r="B53" s="436">
        <v>5.5576758571877942</v>
      </c>
      <c r="C53" s="436">
        <v>35.952722007090571</v>
      </c>
      <c r="D53" s="436">
        <v>35.82438714415423</v>
      </c>
      <c r="E53" s="436">
        <v>-25.86977100867507</v>
      </c>
      <c r="F53" s="436">
        <v>1.4201631792879257</v>
      </c>
      <c r="G53" s="436">
        <v>-1.3352596280105595</v>
      </c>
      <c r="H53" s="436">
        <v>0.39253927672290956</v>
      </c>
      <c r="I53" s="436"/>
      <c r="J53" s="436">
        <v>-4.2449534357275125</v>
      </c>
      <c r="K53" s="436">
        <v>-4.1600498844501459</v>
      </c>
      <c r="L53" s="436">
        <v>-4.1600498844501459</v>
      </c>
      <c r="M53" s="436">
        <v>-30.029820893125216</v>
      </c>
    </row>
    <row r="54" spans="1:13">
      <c r="A54" s="455" t="s">
        <v>590</v>
      </c>
      <c r="B54" s="436">
        <v>10.624757626771469</v>
      </c>
      <c r="C54" s="436">
        <v>11.921316215581413</v>
      </c>
      <c r="D54" s="436">
        <v>12.493526469080592</v>
      </c>
      <c r="E54" s="436">
        <v>7.5430095736679315</v>
      </c>
      <c r="F54" s="436">
        <v>6.5427746790760466E-2</v>
      </c>
      <c r="G54" s="436">
        <v>8.31898800763895E-2</v>
      </c>
      <c r="H54" s="436">
        <v>3.04964942188235E-10</v>
      </c>
      <c r="I54" s="436"/>
      <c r="J54" s="436">
        <v>3.4450889927256867E-2</v>
      </c>
      <c r="K54" s="436">
        <v>0.18306851679440683</v>
      </c>
      <c r="L54" s="436">
        <v>0.18306851679440683</v>
      </c>
      <c r="M54" s="436">
        <v>7.7260780904623383</v>
      </c>
    </row>
    <row r="55" spans="1:13">
      <c r="A55" s="455" t="s">
        <v>591</v>
      </c>
      <c r="B55" s="436">
        <v>-8.7239603914610822</v>
      </c>
      <c r="C55" s="436">
        <v>-0.58716329765843978</v>
      </c>
      <c r="D55" s="436">
        <v>2.2229237619240965</v>
      </c>
      <c r="E55" s="436">
        <v>-0.40796131009537295</v>
      </c>
      <c r="F55" s="436">
        <v>2.9491769026886022E-3</v>
      </c>
      <c r="G55" s="436">
        <v>-8.052879966969486E-3</v>
      </c>
      <c r="H55" s="436">
        <v>1.4755453963220585E-2</v>
      </c>
      <c r="I55" s="436"/>
      <c r="J55" s="436">
        <v>1.1910251755273901E-2</v>
      </c>
      <c r="K55" s="436">
        <v>6.8065486909930171E-3</v>
      </c>
      <c r="L55" s="436">
        <v>6.8065486909930171E-3</v>
      </c>
      <c r="M55" s="436">
        <v>-0.40115476140437994</v>
      </c>
    </row>
    <row r="56" spans="1:13">
      <c r="A56" s="459" t="s">
        <v>592</v>
      </c>
      <c r="B56" s="454">
        <v>0</v>
      </c>
      <c r="C56" s="454">
        <v>0</v>
      </c>
      <c r="D56" s="454">
        <v>0</v>
      </c>
      <c r="E56" s="454">
        <v>0</v>
      </c>
      <c r="F56" s="454">
        <v>0</v>
      </c>
      <c r="G56" s="454">
        <v>0</v>
      </c>
      <c r="H56" s="454">
        <v>0</v>
      </c>
      <c r="I56" s="454"/>
      <c r="J56" s="454">
        <v>0</v>
      </c>
      <c r="K56" s="454">
        <v>0</v>
      </c>
      <c r="L56" s="454">
        <v>0</v>
      </c>
      <c r="M56" s="454">
        <v>0</v>
      </c>
    </row>
    <row r="57" spans="1:13">
      <c r="A57" s="459" t="s">
        <v>593</v>
      </c>
      <c r="B57" s="454">
        <v>0</v>
      </c>
      <c r="C57" s="454">
        <v>0</v>
      </c>
      <c r="D57" s="454">
        <v>0</v>
      </c>
      <c r="E57" s="454">
        <v>0</v>
      </c>
      <c r="F57" s="454">
        <v>0</v>
      </c>
      <c r="G57" s="454">
        <v>0</v>
      </c>
      <c r="H57" s="454">
        <v>0</v>
      </c>
      <c r="I57" s="454"/>
      <c r="J57" s="454">
        <v>0</v>
      </c>
      <c r="K57" s="454">
        <v>0</v>
      </c>
      <c r="L57" s="454">
        <v>0</v>
      </c>
      <c r="M57" s="454">
        <v>0</v>
      </c>
    </row>
    <row r="58" spans="1:13">
      <c r="A58" s="455" t="s">
        <v>594</v>
      </c>
      <c r="B58" s="436">
        <v>0</v>
      </c>
      <c r="C58" s="436">
        <v>0</v>
      </c>
      <c r="D58" s="436">
        <v>0</v>
      </c>
      <c r="E58" s="436">
        <v>0</v>
      </c>
      <c r="F58" s="436">
        <v>0</v>
      </c>
      <c r="G58" s="436">
        <v>0</v>
      </c>
      <c r="H58" s="436">
        <v>0</v>
      </c>
      <c r="I58" s="436"/>
      <c r="J58" s="436">
        <v>0</v>
      </c>
      <c r="K58" s="436">
        <v>0</v>
      </c>
      <c r="L58" s="436">
        <v>0</v>
      </c>
      <c r="M58" s="436">
        <v>0</v>
      </c>
    </row>
    <row r="59" spans="1:13">
      <c r="A59" s="455" t="s">
        <v>595</v>
      </c>
      <c r="B59" s="436">
        <v>3.6568786218774063</v>
      </c>
      <c r="C59" s="436">
        <v>24.6185690891676</v>
      </c>
      <c r="D59" s="436">
        <v>18.024567859902049</v>
      </c>
      <c r="E59" s="436">
        <v>-33.004819272247616</v>
      </c>
      <c r="F59" s="436">
        <v>1.3517862555944766</v>
      </c>
      <c r="G59" s="436">
        <v>-1.4103966281199796</v>
      </c>
      <c r="H59" s="436">
        <v>0.37778382245472403</v>
      </c>
      <c r="I59" s="436" t="s">
        <v>596</v>
      </c>
      <c r="J59" s="436">
        <v>-4.2913145774100432</v>
      </c>
      <c r="K59" s="436">
        <v>-4.3499249499355459</v>
      </c>
      <c r="L59" s="436">
        <v>-4.3499249499355459</v>
      </c>
      <c r="M59" s="436">
        <v>-37.354744222183164</v>
      </c>
    </row>
    <row r="60" spans="1:13">
      <c r="A60" s="451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6"/>
      <c r="M60" s="436"/>
    </row>
    <row r="61" spans="1:13">
      <c r="A61" s="460" t="s">
        <v>597</v>
      </c>
      <c r="B61" s="461">
        <v>248.0125063475146</v>
      </c>
      <c r="C61" s="461">
        <v>-14.882054840406362</v>
      </c>
      <c r="D61" s="461">
        <v>328.65141537796308</v>
      </c>
      <c r="E61" s="461">
        <v>-143.74966270479595</v>
      </c>
      <c r="F61" s="552">
        <v>2.1363669178440894</v>
      </c>
      <c r="G61" s="461">
        <v>-60.900457857549547</v>
      </c>
      <c r="H61" s="461">
        <v>18.32141474811792</v>
      </c>
      <c r="I61" s="461"/>
      <c r="J61" s="461">
        <v>-8.389386391701148</v>
      </c>
      <c r="K61" s="461">
        <v>-67.153477331406606</v>
      </c>
      <c r="L61" s="461">
        <v>-67.153477331406606</v>
      </c>
      <c r="M61" s="461">
        <v>-210.90314003620256</v>
      </c>
    </row>
    <row r="62" spans="1:13">
      <c r="A62" s="455" t="s">
        <v>598</v>
      </c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</row>
    <row r="63" spans="1:13">
      <c r="A63" s="451"/>
      <c r="B63" s="436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6"/>
    </row>
    <row r="64" spans="1:13">
      <c r="A64" s="455" t="s">
        <v>599</v>
      </c>
      <c r="B64" s="436">
        <v>-16.056587486299122</v>
      </c>
      <c r="C64" s="436">
        <v>-69.840314211723381</v>
      </c>
      <c r="D64" s="436">
        <v>8.9675628197066999</v>
      </c>
      <c r="E64" s="436">
        <v>18.524992918089652</v>
      </c>
      <c r="F64" s="436">
        <v>-44.375696344642733</v>
      </c>
      <c r="G64" s="436">
        <v>30.396713785695852</v>
      </c>
      <c r="H64" s="436">
        <v>-20.912599922580853</v>
      </c>
      <c r="I64" s="436"/>
      <c r="J64" s="436">
        <v>4.9762084611629689</v>
      </c>
      <c r="K64" s="436">
        <v>-9.002774097783913</v>
      </c>
      <c r="L64" s="436">
        <v>-9.002774097783913</v>
      </c>
      <c r="M64" s="436">
        <v>9.5222188203057385</v>
      </c>
    </row>
    <row r="65" spans="1:13">
      <c r="A65" s="455" t="s">
        <v>600</v>
      </c>
      <c r="B65" s="436">
        <v>0</v>
      </c>
      <c r="C65" s="436">
        <v>0</v>
      </c>
      <c r="D65" s="436">
        <v>0</v>
      </c>
      <c r="E65" s="436">
        <v>0</v>
      </c>
      <c r="F65" s="436">
        <v>0</v>
      </c>
      <c r="G65" s="436">
        <v>0</v>
      </c>
      <c r="H65" s="436">
        <v>0</v>
      </c>
      <c r="I65" s="436"/>
      <c r="J65" s="436">
        <v>0</v>
      </c>
      <c r="K65" s="436">
        <v>0</v>
      </c>
      <c r="L65" s="436">
        <v>0</v>
      </c>
      <c r="M65" s="436">
        <v>0</v>
      </c>
    </row>
    <row r="66" spans="1:13">
      <c r="A66" s="459" t="s">
        <v>601</v>
      </c>
      <c r="B66" s="454">
        <v>0</v>
      </c>
      <c r="C66" s="454">
        <v>0</v>
      </c>
      <c r="D66" s="454">
        <v>0</v>
      </c>
      <c r="E66" s="454">
        <v>0</v>
      </c>
      <c r="F66" s="454">
        <v>0</v>
      </c>
      <c r="G66" s="454">
        <v>0</v>
      </c>
      <c r="H66" s="454">
        <v>0</v>
      </c>
      <c r="I66" s="454"/>
      <c r="J66" s="454">
        <v>0</v>
      </c>
      <c r="K66" s="454">
        <v>0</v>
      </c>
      <c r="L66" s="454">
        <v>0</v>
      </c>
      <c r="M66" s="454">
        <v>0</v>
      </c>
    </row>
    <row r="67" spans="1:13">
      <c r="A67" s="459" t="s">
        <v>602</v>
      </c>
      <c r="B67" s="454">
        <v>-10.624757626771469</v>
      </c>
      <c r="C67" s="454">
        <v>-11.921316215581413</v>
      </c>
      <c r="D67" s="454">
        <v>-13.495820369448211</v>
      </c>
      <c r="E67" s="454">
        <v>-7.5430095732527311</v>
      </c>
      <c r="F67" s="454">
        <v>-6.5427746790760466E-2</v>
      </c>
      <c r="G67" s="454">
        <v>-8.31898800763895E-2</v>
      </c>
      <c r="H67" s="454">
        <v>-3.04964942188235E-10</v>
      </c>
      <c r="I67" s="454"/>
      <c r="J67" s="454">
        <v>-3.4450889927256867E-2</v>
      </c>
      <c r="K67" s="454">
        <v>-0.18306851679440683</v>
      </c>
      <c r="L67" s="454">
        <v>-0.18306851679440683</v>
      </c>
      <c r="M67" s="454">
        <v>-7.726078090047138</v>
      </c>
    </row>
    <row r="68" spans="1:13">
      <c r="A68" s="455" t="s">
        <v>603</v>
      </c>
      <c r="B68" s="436">
        <v>0</v>
      </c>
      <c r="C68" s="436">
        <v>0</v>
      </c>
      <c r="D68" s="436">
        <v>-27.884998665972411</v>
      </c>
      <c r="E68" s="436">
        <v>-43.047939749562879</v>
      </c>
      <c r="F68" s="436">
        <v>0</v>
      </c>
      <c r="G68" s="436">
        <v>-1.9988615841443362</v>
      </c>
      <c r="H68" s="436">
        <v>0</v>
      </c>
      <c r="I68" s="436"/>
      <c r="J68" s="436">
        <v>-5.4940949999683681</v>
      </c>
      <c r="K68" s="436">
        <v>-7.4929565841127044</v>
      </c>
      <c r="L68" s="436">
        <v>-7.4929565841127044</v>
      </c>
      <c r="M68" s="436">
        <v>-50.540896333675583</v>
      </c>
    </row>
    <row r="69" spans="1:13">
      <c r="A69" s="451"/>
      <c r="B69" s="436"/>
      <c r="C69" s="436"/>
      <c r="D69" s="436"/>
      <c r="E69" s="436"/>
      <c r="F69" s="436"/>
      <c r="G69" s="436"/>
      <c r="H69" s="436"/>
      <c r="I69" s="436"/>
      <c r="J69" s="436"/>
      <c r="K69" s="436"/>
      <c r="L69" s="436"/>
      <c r="M69" s="436"/>
    </row>
    <row r="70" spans="1:13">
      <c r="A70" s="462" t="s">
        <v>604</v>
      </c>
      <c r="B70" s="461">
        <v>221.33116123444401</v>
      </c>
      <c r="C70" s="461">
        <v>-96.643685267711163</v>
      </c>
      <c r="D70" s="461">
        <v>296.23815916224913</v>
      </c>
      <c r="E70" s="461">
        <v>-175.81561910952189</v>
      </c>
      <c r="F70" s="461">
        <v>-42.304757173589408</v>
      </c>
      <c r="G70" s="461">
        <v>-32.585795536074421</v>
      </c>
      <c r="H70" s="461">
        <v>-2.5911851747678973</v>
      </c>
      <c r="I70" s="461"/>
      <c r="J70" s="461">
        <v>-8.9417238204338041</v>
      </c>
      <c r="K70" s="461">
        <v>-83.83227653009763</v>
      </c>
      <c r="L70" s="461">
        <v>-83.83227653009763</v>
      </c>
      <c r="M70" s="461">
        <v>-259.64789563961949</v>
      </c>
    </row>
    <row r="71" spans="1:13" ht="15.75" thickBot="1">
      <c r="A71" s="463" t="s">
        <v>605</v>
      </c>
      <c r="B71" s="464"/>
      <c r="C71" s="464"/>
      <c r="D71" s="464"/>
      <c r="E71" s="464"/>
      <c r="F71" s="464"/>
      <c r="G71" s="464"/>
      <c r="H71" s="464"/>
      <c r="I71" s="464"/>
      <c r="J71" s="464"/>
      <c r="K71" s="464"/>
      <c r="L71" s="464"/>
      <c r="M71" s="464"/>
    </row>
    <row r="72" spans="1:13">
      <c r="A72" s="465" t="s">
        <v>159</v>
      </c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</row>
    <row r="73" spans="1:13">
      <c r="A73" s="465" t="s">
        <v>606</v>
      </c>
      <c r="B73" s="465"/>
      <c r="C73" s="465"/>
      <c r="D73" s="465"/>
      <c r="E73" s="465"/>
      <c r="F73" s="465"/>
      <c r="G73" s="465"/>
      <c r="H73" s="466"/>
      <c r="I73" s="466"/>
      <c r="J73" s="466"/>
      <c r="K73" s="465"/>
      <c r="L73" s="465"/>
      <c r="M73" s="465"/>
    </row>
    <row r="74" spans="1:13">
      <c r="A74" s="465" t="s">
        <v>607</v>
      </c>
      <c r="B74" s="465"/>
      <c r="C74" s="465"/>
      <c r="D74" s="465"/>
      <c r="E74" s="465"/>
      <c r="F74" s="465"/>
      <c r="G74" s="465"/>
      <c r="H74" s="466"/>
      <c r="I74" s="466"/>
      <c r="J74" s="466"/>
      <c r="K74" s="467"/>
      <c r="L74" s="467"/>
      <c r="M74" s="467"/>
    </row>
    <row r="75" spans="1:13">
      <c r="A75" s="465" t="s">
        <v>608</v>
      </c>
      <c r="B75" s="465"/>
      <c r="C75" s="465"/>
      <c r="D75" s="465"/>
      <c r="E75" s="465"/>
      <c r="F75" s="465"/>
      <c r="G75" s="465"/>
      <c r="H75" s="466"/>
      <c r="I75" s="466"/>
      <c r="J75" s="466"/>
      <c r="K75" s="466"/>
      <c r="L75" s="467"/>
      <c r="M75" s="467"/>
    </row>
    <row r="76" spans="1:13">
      <c r="A76" s="465" t="s">
        <v>609</v>
      </c>
      <c r="B76" s="465"/>
      <c r="C76" s="465"/>
      <c r="D76" s="465"/>
      <c r="E76" s="465"/>
      <c r="F76" s="465"/>
      <c r="G76" s="465"/>
      <c r="H76" s="466"/>
      <c r="I76" s="466"/>
      <c r="J76" s="466"/>
      <c r="K76" s="466"/>
      <c r="L76" s="467"/>
      <c r="M76" s="467"/>
    </row>
    <row r="77" spans="1:13">
      <c r="A77" s="465" t="s">
        <v>610</v>
      </c>
      <c r="B77" s="465"/>
      <c r="C77" s="465"/>
      <c r="D77" s="465"/>
      <c r="E77" s="465"/>
      <c r="F77" s="465"/>
      <c r="G77" s="465"/>
      <c r="H77" s="466"/>
      <c r="I77" s="466"/>
      <c r="J77" s="466"/>
      <c r="K77" s="466"/>
      <c r="L77" s="467"/>
      <c r="M77" s="467"/>
    </row>
    <row r="78" spans="1:13">
      <c r="A78" s="465" t="s">
        <v>611</v>
      </c>
      <c r="B78" s="465"/>
      <c r="C78" s="465"/>
      <c r="D78" s="465"/>
      <c r="E78" s="465"/>
      <c r="F78" s="465"/>
      <c r="G78" s="465"/>
      <c r="H78" s="466"/>
      <c r="I78" s="466"/>
      <c r="J78" s="466"/>
      <c r="K78" s="466"/>
      <c r="L78" s="467"/>
      <c r="M78" s="467"/>
    </row>
    <row r="79" spans="1:13">
      <c r="A79" s="465" t="s">
        <v>612</v>
      </c>
      <c r="B79" s="465"/>
      <c r="C79" s="465"/>
      <c r="D79" s="465"/>
      <c r="E79" s="465"/>
      <c r="F79" s="465"/>
      <c r="G79" s="465"/>
      <c r="H79" s="466"/>
      <c r="I79" s="466"/>
      <c r="J79" s="466"/>
      <c r="K79" s="466"/>
      <c r="L79" s="467"/>
      <c r="M79" s="467"/>
    </row>
    <row r="80" spans="1:13">
      <c r="A80" s="465" t="s">
        <v>613</v>
      </c>
      <c r="B80" s="465"/>
      <c r="C80" s="465"/>
      <c r="D80" s="465"/>
      <c r="E80" s="465"/>
      <c r="F80" s="465"/>
      <c r="G80" s="465"/>
      <c r="H80" s="466"/>
      <c r="I80" s="466"/>
      <c r="J80" s="466"/>
      <c r="K80" s="466"/>
      <c r="L80" s="467"/>
      <c r="M80" s="467"/>
    </row>
    <row r="81" spans="1:13">
      <c r="A81" s="465" t="s">
        <v>614</v>
      </c>
      <c r="B81" s="465"/>
      <c r="C81" s="465"/>
      <c r="D81" s="465"/>
      <c r="E81" s="465"/>
      <c r="F81" s="465"/>
      <c r="G81" s="468"/>
      <c r="H81" s="468"/>
      <c r="I81" s="468"/>
      <c r="J81" s="468"/>
      <c r="K81" s="468"/>
      <c r="L81" s="468"/>
      <c r="M81" s="468"/>
    </row>
    <row r="82" spans="1:13">
      <c r="A82" s="465" t="s">
        <v>659</v>
      </c>
      <c r="B82" s="465"/>
      <c r="C82" s="465"/>
      <c r="D82" s="465"/>
      <c r="E82" s="465"/>
      <c r="F82" s="465"/>
      <c r="G82" s="468"/>
      <c r="H82" s="468"/>
      <c r="I82" s="468"/>
      <c r="J82" s="468"/>
      <c r="K82" s="468"/>
      <c r="L82" s="468"/>
      <c r="M82" s="468"/>
    </row>
    <row r="83" spans="1:13">
      <c r="A83" s="465" t="s">
        <v>660</v>
      </c>
      <c r="B83" s="465"/>
      <c r="C83" s="465"/>
      <c r="D83" s="465"/>
      <c r="E83" s="465"/>
      <c r="F83" s="465"/>
      <c r="G83" s="468"/>
      <c r="H83" s="468"/>
      <c r="I83" s="468"/>
      <c r="J83" s="468"/>
      <c r="K83" s="468"/>
      <c r="L83" s="468"/>
      <c r="M83" s="468"/>
    </row>
    <row r="84" spans="1:13">
      <c r="A84" s="465" t="s">
        <v>661</v>
      </c>
      <c r="B84" s="465"/>
      <c r="C84" s="465"/>
      <c r="D84" s="465"/>
      <c r="E84" s="465"/>
      <c r="F84" s="465"/>
      <c r="G84" s="468"/>
      <c r="H84" s="468"/>
      <c r="I84" s="468"/>
      <c r="J84" s="468"/>
      <c r="K84" s="468"/>
      <c r="L84" s="468"/>
      <c r="M84" s="468"/>
    </row>
    <row r="85" spans="1:13">
      <c r="A85" s="465" t="s">
        <v>615</v>
      </c>
      <c r="B85" s="465"/>
      <c r="C85" s="465"/>
      <c r="D85" s="465"/>
      <c r="E85" s="465"/>
      <c r="F85" s="465"/>
      <c r="G85" s="468"/>
      <c r="H85" s="468"/>
      <c r="I85" s="468"/>
      <c r="J85" s="468"/>
      <c r="K85" s="468"/>
      <c r="L85" s="468"/>
      <c r="M85" s="468"/>
    </row>
    <row r="86" spans="1:13">
      <c r="A86" s="465" t="s">
        <v>616</v>
      </c>
      <c r="B86" s="465"/>
      <c r="C86" s="465"/>
      <c r="D86" s="465"/>
      <c r="E86" s="465"/>
      <c r="F86" s="465"/>
      <c r="G86" s="465"/>
      <c r="H86" s="465"/>
      <c r="I86" s="465"/>
      <c r="J86" s="465"/>
      <c r="K86" s="465"/>
      <c r="L86" s="465"/>
      <c r="M86" s="465"/>
    </row>
    <row r="87" spans="1:13">
      <c r="A87" s="465" t="s">
        <v>617</v>
      </c>
      <c r="B87" s="465"/>
      <c r="C87" s="465"/>
      <c r="D87" s="465"/>
      <c r="E87" s="465"/>
      <c r="F87" s="465"/>
      <c r="G87" s="465"/>
      <c r="H87" s="465"/>
      <c r="I87" s="465"/>
      <c r="J87" s="465"/>
      <c r="K87" s="465"/>
      <c r="L87" s="465"/>
      <c r="M87" s="465"/>
    </row>
    <row r="88" spans="1:13">
      <c r="A88" s="465" t="s">
        <v>618</v>
      </c>
      <c r="B88" s="465"/>
      <c r="C88" s="465"/>
      <c r="D88" s="465"/>
      <c r="E88" s="465"/>
      <c r="F88" s="465"/>
    </row>
    <row r="89" spans="1:13">
      <c r="A89" s="465" t="s">
        <v>619</v>
      </c>
      <c r="B89" s="465"/>
      <c r="C89" s="465"/>
      <c r="D89" s="465"/>
      <c r="E89" s="465"/>
      <c r="F89" s="465"/>
    </row>
    <row r="90" spans="1:13">
      <c r="A90" s="465" t="s">
        <v>165</v>
      </c>
    </row>
    <row r="91" spans="1:13">
      <c r="A91" s="465"/>
    </row>
    <row r="92" spans="1:13">
      <c r="A92" s="465"/>
    </row>
    <row r="93" spans="1:13">
      <c r="A93" s="465"/>
    </row>
    <row r="94" spans="1:13">
      <c r="A94" s="465"/>
    </row>
    <row r="95" spans="1:13">
      <c r="A95" s="465"/>
    </row>
    <row r="96" spans="1:13">
      <c r="A96" s="465"/>
    </row>
    <row r="97" spans="1:1">
      <c r="A97" s="465"/>
    </row>
    <row r="98" spans="1:1">
      <c r="A98" s="465"/>
    </row>
    <row r="99" spans="1:1">
      <c r="A99" s="465"/>
    </row>
  </sheetData>
  <mergeCells count="9">
    <mergeCell ref="A4:A6"/>
    <mergeCell ref="F4:K4"/>
    <mergeCell ref="L4:L6"/>
    <mergeCell ref="M4:M6"/>
    <mergeCell ref="F5:F6"/>
    <mergeCell ref="G5:G6"/>
    <mergeCell ref="H5:H6"/>
    <mergeCell ref="J5:J6"/>
    <mergeCell ref="K5:K6"/>
  </mergeCells>
  <printOptions horizontalCentered="1" verticalCentered="1"/>
  <pageMargins left="0" right="0" top="0.39370078740157483" bottom="0.39370078740157483" header="0" footer="0"/>
  <pageSetup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50"/>
    <pageSetUpPr fitToPage="1"/>
  </sheetPr>
  <dimension ref="A1:O74"/>
  <sheetViews>
    <sheetView zoomScale="75" workbookViewId="0">
      <selection sqref="A1:O74"/>
    </sheetView>
  </sheetViews>
  <sheetFormatPr baseColWidth="10" defaultRowHeight="15"/>
  <cols>
    <col min="1" max="1" width="20.42578125" style="3" customWidth="1"/>
    <col min="2" max="2" width="15.28515625" style="3" customWidth="1"/>
    <col min="3" max="3" width="12.85546875" style="3" customWidth="1"/>
    <col min="4" max="4" width="14.28515625" style="3" customWidth="1"/>
    <col min="5" max="5" width="23.85546875" style="3" customWidth="1"/>
    <col min="6" max="6" width="16.7109375" style="3" customWidth="1"/>
    <col min="7" max="7" width="14.7109375" style="3" customWidth="1"/>
    <col min="8" max="8" width="1.28515625" style="3" customWidth="1"/>
    <col min="9" max="9" width="15.7109375" style="3" customWidth="1"/>
    <col min="10" max="10" width="16.140625" style="3" customWidth="1"/>
    <col min="11" max="11" width="15.5703125" style="3" customWidth="1"/>
    <col min="12" max="12" width="1.140625" style="3" customWidth="1"/>
    <col min="13" max="13" width="14.5703125" style="3" customWidth="1"/>
    <col min="14" max="14" width="16.5703125" style="3" bestFit="1" customWidth="1"/>
    <col min="15" max="15" width="14.42578125" style="3" customWidth="1"/>
    <col min="16" max="256" width="11.42578125" style="3"/>
    <col min="257" max="257" width="20.42578125" style="3" customWidth="1"/>
    <col min="258" max="258" width="15.28515625" style="3" customWidth="1"/>
    <col min="259" max="259" width="12.85546875" style="3" customWidth="1"/>
    <col min="260" max="260" width="14.28515625" style="3" customWidth="1"/>
    <col min="261" max="261" width="23.85546875" style="3" customWidth="1"/>
    <col min="262" max="262" width="16.7109375" style="3" customWidth="1"/>
    <col min="263" max="263" width="14.7109375" style="3" customWidth="1"/>
    <col min="264" max="264" width="1.28515625" style="3" customWidth="1"/>
    <col min="265" max="265" width="15.7109375" style="3" customWidth="1"/>
    <col min="266" max="266" width="16.140625" style="3" customWidth="1"/>
    <col min="267" max="267" width="15.5703125" style="3" customWidth="1"/>
    <col min="268" max="268" width="1.140625" style="3" customWidth="1"/>
    <col min="269" max="269" width="14.5703125" style="3" customWidth="1"/>
    <col min="270" max="270" width="16.5703125" style="3" bestFit="1" customWidth="1"/>
    <col min="271" max="271" width="14.42578125" style="3" customWidth="1"/>
    <col min="272" max="512" width="11.42578125" style="3"/>
    <col min="513" max="513" width="20.42578125" style="3" customWidth="1"/>
    <col min="514" max="514" width="15.28515625" style="3" customWidth="1"/>
    <col min="515" max="515" width="12.85546875" style="3" customWidth="1"/>
    <col min="516" max="516" width="14.28515625" style="3" customWidth="1"/>
    <col min="517" max="517" width="23.85546875" style="3" customWidth="1"/>
    <col min="518" max="518" width="16.7109375" style="3" customWidth="1"/>
    <col min="519" max="519" width="14.7109375" style="3" customWidth="1"/>
    <col min="520" max="520" width="1.28515625" style="3" customWidth="1"/>
    <col min="521" max="521" width="15.7109375" style="3" customWidth="1"/>
    <col min="522" max="522" width="16.140625" style="3" customWidth="1"/>
    <col min="523" max="523" width="15.5703125" style="3" customWidth="1"/>
    <col min="524" max="524" width="1.140625" style="3" customWidth="1"/>
    <col min="525" max="525" width="14.5703125" style="3" customWidth="1"/>
    <col min="526" max="526" width="16.5703125" style="3" bestFit="1" customWidth="1"/>
    <col min="527" max="527" width="14.42578125" style="3" customWidth="1"/>
    <col min="528" max="768" width="11.42578125" style="3"/>
    <col min="769" max="769" width="20.42578125" style="3" customWidth="1"/>
    <col min="770" max="770" width="15.28515625" style="3" customWidth="1"/>
    <col min="771" max="771" width="12.85546875" style="3" customWidth="1"/>
    <col min="772" max="772" width="14.28515625" style="3" customWidth="1"/>
    <col min="773" max="773" width="23.85546875" style="3" customWidth="1"/>
    <col min="774" max="774" width="16.7109375" style="3" customWidth="1"/>
    <col min="775" max="775" width="14.7109375" style="3" customWidth="1"/>
    <col min="776" max="776" width="1.28515625" style="3" customWidth="1"/>
    <col min="777" max="777" width="15.7109375" style="3" customWidth="1"/>
    <col min="778" max="778" width="16.140625" style="3" customWidth="1"/>
    <col min="779" max="779" width="15.5703125" style="3" customWidth="1"/>
    <col min="780" max="780" width="1.140625" style="3" customWidth="1"/>
    <col min="781" max="781" width="14.5703125" style="3" customWidth="1"/>
    <col min="782" max="782" width="16.5703125" style="3" bestFit="1" customWidth="1"/>
    <col min="783" max="783" width="14.42578125" style="3" customWidth="1"/>
    <col min="784" max="1024" width="11.42578125" style="3"/>
    <col min="1025" max="1025" width="20.42578125" style="3" customWidth="1"/>
    <col min="1026" max="1026" width="15.28515625" style="3" customWidth="1"/>
    <col min="1027" max="1027" width="12.85546875" style="3" customWidth="1"/>
    <col min="1028" max="1028" width="14.28515625" style="3" customWidth="1"/>
    <col min="1029" max="1029" width="23.85546875" style="3" customWidth="1"/>
    <col min="1030" max="1030" width="16.7109375" style="3" customWidth="1"/>
    <col min="1031" max="1031" width="14.7109375" style="3" customWidth="1"/>
    <col min="1032" max="1032" width="1.28515625" style="3" customWidth="1"/>
    <col min="1033" max="1033" width="15.7109375" style="3" customWidth="1"/>
    <col min="1034" max="1034" width="16.140625" style="3" customWidth="1"/>
    <col min="1035" max="1035" width="15.5703125" style="3" customWidth="1"/>
    <col min="1036" max="1036" width="1.140625" style="3" customWidth="1"/>
    <col min="1037" max="1037" width="14.5703125" style="3" customWidth="1"/>
    <col min="1038" max="1038" width="16.5703125" style="3" bestFit="1" customWidth="1"/>
    <col min="1039" max="1039" width="14.42578125" style="3" customWidth="1"/>
    <col min="1040" max="1280" width="11.42578125" style="3"/>
    <col min="1281" max="1281" width="20.42578125" style="3" customWidth="1"/>
    <col min="1282" max="1282" width="15.28515625" style="3" customWidth="1"/>
    <col min="1283" max="1283" width="12.85546875" style="3" customWidth="1"/>
    <col min="1284" max="1284" width="14.28515625" style="3" customWidth="1"/>
    <col min="1285" max="1285" width="23.85546875" style="3" customWidth="1"/>
    <col min="1286" max="1286" width="16.7109375" style="3" customWidth="1"/>
    <col min="1287" max="1287" width="14.7109375" style="3" customWidth="1"/>
    <col min="1288" max="1288" width="1.28515625" style="3" customWidth="1"/>
    <col min="1289" max="1289" width="15.7109375" style="3" customWidth="1"/>
    <col min="1290" max="1290" width="16.140625" style="3" customWidth="1"/>
    <col min="1291" max="1291" width="15.5703125" style="3" customWidth="1"/>
    <col min="1292" max="1292" width="1.140625" style="3" customWidth="1"/>
    <col min="1293" max="1293" width="14.5703125" style="3" customWidth="1"/>
    <col min="1294" max="1294" width="16.5703125" style="3" bestFit="1" customWidth="1"/>
    <col min="1295" max="1295" width="14.42578125" style="3" customWidth="1"/>
    <col min="1296" max="1536" width="11.42578125" style="3"/>
    <col min="1537" max="1537" width="20.42578125" style="3" customWidth="1"/>
    <col min="1538" max="1538" width="15.28515625" style="3" customWidth="1"/>
    <col min="1539" max="1539" width="12.85546875" style="3" customWidth="1"/>
    <col min="1540" max="1540" width="14.28515625" style="3" customWidth="1"/>
    <col min="1541" max="1541" width="23.85546875" style="3" customWidth="1"/>
    <col min="1542" max="1542" width="16.7109375" style="3" customWidth="1"/>
    <col min="1543" max="1543" width="14.7109375" style="3" customWidth="1"/>
    <col min="1544" max="1544" width="1.28515625" style="3" customWidth="1"/>
    <col min="1545" max="1545" width="15.7109375" style="3" customWidth="1"/>
    <col min="1546" max="1546" width="16.140625" style="3" customWidth="1"/>
    <col min="1547" max="1547" width="15.5703125" style="3" customWidth="1"/>
    <col min="1548" max="1548" width="1.140625" style="3" customWidth="1"/>
    <col min="1549" max="1549" width="14.5703125" style="3" customWidth="1"/>
    <col min="1550" max="1550" width="16.5703125" style="3" bestFit="1" customWidth="1"/>
    <col min="1551" max="1551" width="14.42578125" style="3" customWidth="1"/>
    <col min="1552" max="1792" width="11.42578125" style="3"/>
    <col min="1793" max="1793" width="20.42578125" style="3" customWidth="1"/>
    <col min="1794" max="1794" width="15.28515625" style="3" customWidth="1"/>
    <col min="1795" max="1795" width="12.85546875" style="3" customWidth="1"/>
    <col min="1796" max="1796" width="14.28515625" style="3" customWidth="1"/>
    <col min="1797" max="1797" width="23.85546875" style="3" customWidth="1"/>
    <col min="1798" max="1798" width="16.7109375" style="3" customWidth="1"/>
    <col min="1799" max="1799" width="14.7109375" style="3" customWidth="1"/>
    <col min="1800" max="1800" width="1.28515625" style="3" customWidth="1"/>
    <col min="1801" max="1801" width="15.7109375" style="3" customWidth="1"/>
    <col min="1802" max="1802" width="16.140625" style="3" customWidth="1"/>
    <col min="1803" max="1803" width="15.5703125" style="3" customWidth="1"/>
    <col min="1804" max="1804" width="1.140625" style="3" customWidth="1"/>
    <col min="1805" max="1805" width="14.5703125" style="3" customWidth="1"/>
    <col min="1806" max="1806" width="16.5703125" style="3" bestFit="1" customWidth="1"/>
    <col min="1807" max="1807" width="14.42578125" style="3" customWidth="1"/>
    <col min="1808" max="2048" width="11.42578125" style="3"/>
    <col min="2049" max="2049" width="20.42578125" style="3" customWidth="1"/>
    <col min="2050" max="2050" width="15.28515625" style="3" customWidth="1"/>
    <col min="2051" max="2051" width="12.85546875" style="3" customWidth="1"/>
    <col min="2052" max="2052" width="14.28515625" style="3" customWidth="1"/>
    <col min="2053" max="2053" width="23.85546875" style="3" customWidth="1"/>
    <col min="2054" max="2054" width="16.7109375" style="3" customWidth="1"/>
    <col min="2055" max="2055" width="14.7109375" style="3" customWidth="1"/>
    <col min="2056" max="2056" width="1.28515625" style="3" customWidth="1"/>
    <col min="2057" max="2057" width="15.7109375" style="3" customWidth="1"/>
    <col min="2058" max="2058" width="16.140625" style="3" customWidth="1"/>
    <col min="2059" max="2059" width="15.5703125" style="3" customWidth="1"/>
    <col min="2060" max="2060" width="1.140625" style="3" customWidth="1"/>
    <col min="2061" max="2061" width="14.5703125" style="3" customWidth="1"/>
    <col min="2062" max="2062" width="16.5703125" style="3" bestFit="1" customWidth="1"/>
    <col min="2063" max="2063" width="14.42578125" style="3" customWidth="1"/>
    <col min="2064" max="2304" width="11.42578125" style="3"/>
    <col min="2305" max="2305" width="20.42578125" style="3" customWidth="1"/>
    <col min="2306" max="2306" width="15.28515625" style="3" customWidth="1"/>
    <col min="2307" max="2307" width="12.85546875" style="3" customWidth="1"/>
    <col min="2308" max="2308" width="14.28515625" style="3" customWidth="1"/>
    <col min="2309" max="2309" width="23.85546875" style="3" customWidth="1"/>
    <col min="2310" max="2310" width="16.7109375" style="3" customWidth="1"/>
    <col min="2311" max="2311" width="14.7109375" style="3" customWidth="1"/>
    <col min="2312" max="2312" width="1.28515625" style="3" customWidth="1"/>
    <col min="2313" max="2313" width="15.7109375" style="3" customWidth="1"/>
    <col min="2314" max="2314" width="16.140625" style="3" customWidth="1"/>
    <col min="2315" max="2315" width="15.5703125" style="3" customWidth="1"/>
    <col min="2316" max="2316" width="1.140625" style="3" customWidth="1"/>
    <col min="2317" max="2317" width="14.5703125" style="3" customWidth="1"/>
    <col min="2318" max="2318" width="16.5703125" style="3" bestFit="1" customWidth="1"/>
    <col min="2319" max="2319" width="14.42578125" style="3" customWidth="1"/>
    <col min="2320" max="2560" width="11.42578125" style="3"/>
    <col min="2561" max="2561" width="20.42578125" style="3" customWidth="1"/>
    <col min="2562" max="2562" width="15.28515625" style="3" customWidth="1"/>
    <col min="2563" max="2563" width="12.85546875" style="3" customWidth="1"/>
    <col min="2564" max="2564" width="14.28515625" style="3" customWidth="1"/>
    <col min="2565" max="2565" width="23.85546875" style="3" customWidth="1"/>
    <col min="2566" max="2566" width="16.7109375" style="3" customWidth="1"/>
    <col min="2567" max="2567" width="14.7109375" style="3" customWidth="1"/>
    <col min="2568" max="2568" width="1.28515625" style="3" customWidth="1"/>
    <col min="2569" max="2569" width="15.7109375" style="3" customWidth="1"/>
    <col min="2570" max="2570" width="16.140625" style="3" customWidth="1"/>
    <col min="2571" max="2571" width="15.5703125" style="3" customWidth="1"/>
    <col min="2572" max="2572" width="1.140625" style="3" customWidth="1"/>
    <col min="2573" max="2573" width="14.5703125" style="3" customWidth="1"/>
    <col min="2574" max="2574" width="16.5703125" style="3" bestFit="1" customWidth="1"/>
    <col min="2575" max="2575" width="14.42578125" style="3" customWidth="1"/>
    <col min="2576" max="2816" width="11.42578125" style="3"/>
    <col min="2817" max="2817" width="20.42578125" style="3" customWidth="1"/>
    <col min="2818" max="2818" width="15.28515625" style="3" customWidth="1"/>
    <col min="2819" max="2819" width="12.85546875" style="3" customWidth="1"/>
    <col min="2820" max="2820" width="14.28515625" style="3" customWidth="1"/>
    <col min="2821" max="2821" width="23.85546875" style="3" customWidth="1"/>
    <col min="2822" max="2822" width="16.7109375" style="3" customWidth="1"/>
    <col min="2823" max="2823" width="14.7109375" style="3" customWidth="1"/>
    <col min="2824" max="2824" width="1.28515625" style="3" customWidth="1"/>
    <col min="2825" max="2825" width="15.7109375" style="3" customWidth="1"/>
    <col min="2826" max="2826" width="16.140625" style="3" customWidth="1"/>
    <col min="2827" max="2827" width="15.5703125" style="3" customWidth="1"/>
    <col min="2828" max="2828" width="1.140625" style="3" customWidth="1"/>
    <col min="2829" max="2829" width="14.5703125" style="3" customWidth="1"/>
    <col min="2830" max="2830" width="16.5703125" style="3" bestFit="1" customWidth="1"/>
    <col min="2831" max="2831" width="14.42578125" style="3" customWidth="1"/>
    <col min="2832" max="3072" width="11.42578125" style="3"/>
    <col min="3073" max="3073" width="20.42578125" style="3" customWidth="1"/>
    <col min="3074" max="3074" width="15.28515625" style="3" customWidth="1"/>
    <col min="3075" max="3075" width="12.85546875" style="3" customWidth="1"/>
    <col min="3076" max="3076" width="14.28515625" style="3" customWidth="1"/>
    <col min="3077" max="3077" width="23.85546875" style="3" customWidth="1"/>
    <col min="3078" max="3078" width="16.7109375" style="3" customWidth="1"/>
    <col min="3079" max="3079" width="14.7109375" style="3" customWidth="1"/>
    <col min="3080" max="3080" width="1.28515625" style="3" customWidth="1"/>
    <col min="3081" max="3081" width="15.7109375" style="3" customWidth="1"/>
    <col min="3082" max="3082" width="16.140625" style="3" customWidth="1"/>
    <col min="3083" max="3083" width="15.5703125" style="3" customWidth="1"/>
    <col min="3084" max="3084" width="1.140625" style="3" customWidth="1"/>
    <col min="3085" max="3085" width="14.5703125" style="3" customWidth="1"/>
    <col min="3086" max="3086" width="16.5703125" style="3" bestFit="1" customWidth="1"/>
    <col min="3087" max="3087" width="14.42578125" style="3" customWidth="1"/>
    <col min="3088" max="3328" width="11.42578125" style="3"/>
    <col min="3329" max="3329" width="20.42578125" style="3" customWidth="1"/>
    <col min="3330" max="3330" width="15.28515625" style="3" customWidth="1"/>
    <col min="3331" max="3331" width="12.85546875" style="3" customWidth="1"/>
    <col min="3332" max="3332" width="14.28515625" style="3" customWidth="1"/>
    <col min="3333" max="3333" width="23.85546875" style="3" customWidth="1"/>
    <col min="3334" max="3334" width="16.7109375" style="3" customWidth="1"/>
    <col min="3335" max="3335" width="14.7109375" style="3" customWidth="1"/>
    <col min="3336" max="3336" width="1.28515625" style="3" customWidth="1"/>
    <col min="3337" max="3337" width="15.7109375" style="3" customWidth="1"/>
    <col min="3338" max="3338" width="16.140625" style="3" customWidth="1"/>
    <col min="3339" max="3339" width="15.5703125" style="3" customWidth="1"/>
    <col min="3340" max="3340" width="1.140625" style="3" customWidth="1"/>
    <col min="3341" max="3341" width="14.5703125" style="3" customWidth="1"/>
    <col min="3342" max="3342" width="16.5703125" style="3" bestFit="1" customWidth="1"/>
    <col min="3343" max="3343" width="14.42578125" style="3" customWidth="1"/>
    <col min="3344" max="3584" width="11.42578125" style="3"/>
    <col min="3585" max="3585" width="20.42578125" style="3" customWidth="1"/>
    <col min="3586" max="3586" width="15.28515625" style="3" customWidth="1"/>
    <col min="3587" max="3587" width="12.85546875" style="3" customWidth="1"/>
    <col min="3588" max="3588" width="14.28515625" style="3" customWidth="1"/>
    <col min="3589" max="3589" width="23.85546875" style="3" customWidth="1"/>
    <col min="3590" max="3590" width="16.7109375" style="3" customWidth="1"/>
    <col min="3591" max="3591" width="14.7109375" style="3" customWidth="1"/>
    <col min="3592" max="3592" width="1.28515625" style="3" customWidth="1"/>
    <col min="3593" max="3593" width="15.7109375" style="3" customWidth="1"/>
    <col min="3594" max="3594" width="16.140625" style="3" customWidth="1"/>
    <col min="3595" max="3595" width="15.5703125" style="3" customWidth="1"/>
    <col min="3596" max="3596" width="1.140625" style="3" customWidth="1"/>
    <col min="3597" max="3597" width="14.5703125" style="3" customWidth="1"/>
    <col min="3598" max="3598" width="16.5703125" style="3" bestFit="1" customWidth="1"/>
    <col min="3599" max="3599" width="14.42578125" style="3" customWidth="1"/>
    <col min="3600" max="3840" width="11.42578125" style="3"/>
    <col min="3841" max="3841" width="20.42578125" style="3" customWidth="1"/>
    <col min="3842" max="3842" width="15.28515625" style="3" customWidth="1"/>
    <col min="3843" max="3843" width="12.85546875" style="3" customWidth="1"/>
    <col min="3844" max="3844" width="14.28515625" style="3" customWidth="1"/>
    <col min="3845" max="3845" width="23.85546875" style="3" customWidth="1"/>
    <col min="3846" max="3846" width="16.7109375" style="3" customWidth="1"/>
    <col min="3847" max="3847" width="14.7109375" style="3" customWidth="1"/>
    <col min="3848" max="3848" width="1.28515625" style="3" customWidth="1"/>
    <col min="3849" max="3849" width="15.7109375" style="3" customWidth="1"/>
    <col min="3850" max="3850" width="16.140625" style="3" customWidth="1"/>
    <col min="3851" max="3851" width="15.5703125" style="3" customWidth="1"/>
    <col min="3852" max="3852" width="1.140625" style="3" customWidth="1"/>
    <col min="3853" max="3853" width="14.5703125" style="3" customWidth="1"/>
    <col min="3854" max="3854" width="16.5703125" style="3" bestFit="1" customWidth="1"/>
    <col min="3855" max="3855" width="14.42578125" style="3" customWidth="1"/>
    <col min="3856" max="4096" width="11.42578125" style="3"/>
    <col min="4097" max="4097" width="20.42578125" style="3" customWidth="1"/>
    <col min="4098" max="4098" width="15.28515625" style="3" customWidth="1"/>
    <col min="4099" max="4099" width="12.85546875" style="3" customWidth="1"/>
    <col min="4100" max="4100" width="14.28515625" style="3" customWidth="1"/>
    <col min="4101" max="4101" width="23.85546875" style="3" customWidth="1"/>
    <col min="4102" max="4102" width="16.7109375" style="3" customWidth="1"/>
    <col min="4103" max="4103" width="14.7109375" style="3" customWidth="1"/>
    <col min="4104" max="4104" width="1.28515625" style="3" customWidth="1"/>
    <col min="4105" max="4105" width="15.7109375" style="3" customWidth="1"/>
    <col min="4106" max="4106" width="16.140625" style="3" customWidth="1"/>
    <col min="4107" max="4107" width="15.5703125" style="3" customWidth="1"/>
    <col min="4108" max="4108" width="1.140625" style="3" customWidth="1"/>
    <col min="4109" max="4109" width="14.5703125" style="3" customWidth="1"/>
    <col min="4110" max="4110" width="16.5703125" style="3" bestFit="1" customWidth="1"/>
    <col min="4111" max="4111" width="14.42578125" style="3" customWidth="1"/>
    <col min="4112" max="4352" width="11.42578125" style="3"/>
    <col min="4353" max="4353" width="20.42578125" style="3" customWidth="1"/>
    <col min="4354" max="4354" width="15.28515625" style="3" customWidth="1"/>
    <col min="4355" max="4355" width="12.85546875" style="3" customWidth="1"/>
    <col min="4356" max="4356" width="14.28515625" style="3" customWidth="1"/>
    <col min="4357" max="4357" width="23.85546875" style="3" customWidth="1"/>
    <col min="4358" max="4358" width="16.7109375" style="3" customWidth="1"/>
    <col min="4359" max="4359" width="14.7109375" style="3" customWidth="1"/>
    <col min="4360" max="4360" width="1.28515625" style="3" customWidth="1"/>
    <col min="4361" max="4361" width="15.7109375" style="3" customWidth="1"/>
    <col min="4362" max="4362" width="16.140625" style="3" customWidth="1"/>
    <col min="4363" max="4363" width="15.5703125" style="3" customWidth="1"/>
    <col min="4364" max="4364" width="1.140625" style="3" customWidth="1"/>
    <col min="4365" max="4365" width="14.5703125" style="3" customWidth="1"/>
    <col min="4366" max="4366" width="16.5703125" style="3" bestFit="1" customWidth="1"/>
    <col min="4367" max="4367" width="14.42578125" style="3" customWidth="1"/>
    <col min="4368" max="4608" width="11.42578125" style="3"/>
    <col min="4609" max="4609" width="20.42578125" style="3" customWidth="1"/>
    <col min="4610" max="4610" width="15.28515625" style="3" customWidth="1"/>
    <col min="4611" max="4611" width="12.85546875" style="3" customWidth="1"/>
    <col min="4612" max="4612" width="14.28515625" style="3" customWidth="1"/>
    <col min="4613" max="4613" width="23.85546875" style="3" customWidth="1"/>
    <col min="4614" max="4614" width="16.7109375" style="3" customWidth="1"/>
    <col min="4615" max="4615" width="14.7109375" style="3" customWidth="1"/>
    <col min="4616" max="4616" width="1.28515625" style="3" customWidth="1"/>
    <col min="4617" max="4617" width="15.7109375" style="3" customWidth="1"/>
    <col min="4618" max="4618" width="16.140625" style="3" customWidth="1"/>
    <col min="4619" max="4619" width="15.5703125" style="3" customWidth="1"/>
    <col min="4620" max="4620" width="1.140625" style="3" customWidth="1"/>
    <col min="4621" max="4621" width="14.5703125" style="3" customWidth="1"/>
    <col min="4622" max="4622" width="16.5703125" style="3" bestFit="1" customWidth="1"/>
    <col min="4623" max="4623" width="14.42578125" style="3" customWidth="1"/>
    <col min="4624" max="4864" width="11.42578125" style="3"/>
    <col min="4865" max="4865" width="20.42578125" style="3" customWidth="1"/>
    <col min="4866" max="4866" width="15.28515625" style="3" customWidth="1"/>
    <col min="4867" max="4867" width="12.85546875" style="3" customWidth="1"/>
    <col min="4868" max="4868" width="14.28515625" style="3" customWidth="1"/>
    <col min="4869" max="4869" width="23.85546875" style="3" customWidth="1"/>
    <col min="4870" max="4870" width="16.7109375" style="3" customWidth="1"/>
    <col min="4871" max="4871" width="14.7109375" style="3" customWidth="1"/>
    <col min="4872" max="4872" width="1.28515625" style="3" customWidth="1"/>
    <col min="4873" max="4873" width="15.7109375" style="3" customWidth="1"/>
    <col min="4874" max="4874" width="16.140625" style="3" customWidth="1"/>
    <col min="4875" max="4875" width="15.5703125" style="3" customWidth="1"/>
    <col min="4876" max="4876" width="1.140625" style="3" customWidth="1"/>
    <col min="4877" max="4877" width="14.5703125" style="3" customWidth="1"/>
    <col min="4878" max="4878" width="16.5703125" style="3" bestFit="1" customWidth="1"/>
    <col min="4879" max="4879" width="14.42578125" style="3" customWidth="1"/>
    <col min="4880" max="5120" width="11.42578125" style="3"/>
    <col min="5121" max="5121" width="20.42578125" style="3" customWidth="1"/>
    <col min="5122" max="5122" width="15.28515625" style="3" customWidth="1"/>
    <col min="5123" max="5123" width="12.85546875" style="3" customWidth="1"/>
    <col min="5124" max="5124" width="14.28515625" style="3" customWidth="1"/>
    <col min="5125" max="5125" width="23.85546875" style="3" customWidth="1"/>
    <col min="5126" max="5126" width="16.7109375" style="3" customWidth="1"/>
    <col min="5127" max="5127" width="14.7109375" style="3" customWidth="1"/>
    <col min="5128" max="5128" width="1.28515625" style="3" customWidth="1"/>
    <col min="5129" max="5129" width="15.7109375" style="3" customWidth="1"/>
    <col min="5130" max="5130" width="16.140625" style="3" customWidth="1"/>
    <col min="5131" max="5131" width="15.5703125" style="3" customWidth="1"/>
    <col min="5132" max="5132" width="1.140625" style="3" customWidth="1"/>
    <col min="5133" max="5133" width="14.5703125" style="3" customWidth="1"/>
    <col min="5134" max="5134" width="16.5703125" style="3" bestFit="1" customWidth="1"/>
    <col min="5135" max="5135" width="14.42578125" style="3" customWidth="1"/>
    <col min="5136" max="5376" width="11.42578125" style="3"/>
    <col min="5377" max="5377" width="20.42578125" style="3" customWidth="1"/>
    <col min="5378" max="5378" width="15.28515625" style="3" customWidth="1"/>
    <col min="5379" max="5379" width="12.85546875" style="3" customWidth="1"/>
    <col min="5380" max="5380" width="14.28515625" style="3" customWidth="1"/>
    <col min="5381" max="5381" width="23.85546875" style="3" customWidth="1"/>
    <col min="5382" max="5382" width="16.7109375" style="3" customWidth="1"/>
    <col min="5383" max="5383" width="14.7109375" style="3" customWidth="1"/>
    <col min="5384" max="5384" width="1.28515625" style="3" customWidth="1"/>
    <col min="5385" max="5385" width="15.7109375" style="3" customWidth="1"/>
    <col min="5386" max="5386" width="16.140625" style="3" customWidth="1"/>
    <col min="5387" max="5387" width="15.5703125" style="3" customWidth="1"/>
    <col min="5388" max="5388" width="1.140625" style="3" customWidth="1"/>
    <col min="5389" max="5389" width="14.5703125" style="3" customWidth="1"/>
    <col min="5390" max="5390" width="16.5703125" style="3" bestFit="1" customWidth="1"/>
    <col min="5391" max="5391" width="14.42578125" style="3" customWidth="1"/>
    <col min="5392" max="5632" width="11.42578125" style="3"/>
    <col min="5633" max="5633" width="20.42578125" style="3" customWidth="1"/>
    <col min="5634" max="5634" width="15.28515625" style="3" customWidth="1"/>
    <col min="5635" max="5635" width="12.85546875" style="3" customWidth="1"/>
    <col min="5636" max="5636" width="14.28515625" style="3" customWidth="1"/>
    <col min="5637" max="5637" width="23.85546875" style="3" customWidth="1"/>
    <col min="5638" max="5638" width="16.7109375" style="3" customWidth="1"/>
    <col min="5639" max="5639" width="14.7109375" style="3" customWidth="1"/>
    <col min="5640" max="5640" width="1.28515625" style="3" customWidth="1"/>
    <col min="5641" max="5641" width="15.7109375" style="3" customWidth="1"/>
    <col min="5642" max="5642" width="16.140625" style="3" customWidth="1"/>
    <col min="5643" max="5643" width="15.5703125" style="3" customWidth="1"/>
    <col min="5644" max="5644" width="1.140625" style="3" customWidth="1"/>
    <col min="5645" max="5645" width="14.5703125" style="3" customWidth="1"/>
    <col min="5646" max="5646" width="16.5703125" style="3" bestFit="1" customWidth="1"/>
    <col min="5647" max="5647" width="14.42578125" style="3" customWidth="1"/>
    <col min="5648" max="5888" width="11.42578125" style="3"/>
    <col min="5889" max="5889" width="20.42578125" style="3" customWidth="1"/>
    <col min="5890" max="5890" width="15.28515625" style="3" customWidth="1"/>
    <col min="5891" max="5891" width="12.85546875" style="3" customWidth="1"/>
    <col min="5892" max="5892" width="14.28515625" style="3" customWidth="1"/>
    <col min="5893" max="5893" width="23.85546875" style="3" customWidth="1"/>
    <col min="5894" max="5894" width="16.7109375" style="3" customWidth="1"/>
    <col min="5895" max="5895" width="14.7109375" style="3" customWidth="1"/>
    <col min="5896" max="5896" width="1.28515625" style="3" customWidth="1"/>
    <col min="5897" max="5897" width="15.7109375" style="3" customWidth="1"/>
    <col min="5898" max="5898" width="16.140625" style="3" customWidth="1"/>
    <col min="5899" max="5899" width="15.5703125" style="3" customWidth="1"/>
    <col min="5900" max="5900" width="1.140625" style="3" customWidth="1"/>
    <col min="5901" max="5901" width="14.5703125" style="3" customWidth="1"/>
    <col min="5902" max="5902" width="16.5703125" style="3" bestFit="1" customWidth="1"/>
    <col min="5903" max="5903" width="14.42578125" style="3" customWidth="1"/>
    <col min="5904" max="6144" width="11.42578125" style="3"/>
    <col min="6145" max="6145" width="20.42578125" style="3" customWidth="1"/>
    <col min="6146" max="6146" width="15.28515625" style="3" customWidth="1"/>
    <col min="6147" max="6147" width="12.85546875" style="3" customWidth="1"/>
    <col min="6148" max="6148" width="14.28515625" style="3" customWidth="1"/>
    <col min="6149" max="6149" width="23.85546875" style="3" customWidth="1"/>
    <col min="6150" max="6150" width="16.7109375" style="3" customWidth="1"/>
    <col min="6151" max="6151" width="14.7109375" style="3" customWidth="1"/>
    <col min="6152" max="6152" width="1.28515625" style="3" customWidth="1"/>
    <col min="6153" max="6153" width="15.7109375" style="3" customWidth="1"/>
    <col min="6154" max="6154" width="16.140625" style="3" customWidth="1"/>
    <col min="6155" max="6155" width="15.5703125" style="3" customWidth="1"/>
    <col min="6156" max="6156" width="1.140625" style="3" customWidth="1"/>
    <col min="6157" max="6157" width="14.5703125" style="3" customWidth="1"/>
    <col min="6158" max="6158" width="16.5703125" style="3" bestFit="1" customWidth="1"/>
    <col min="6159" max="6159" width="14.42578125" style="3" customWidth="1"/>
    <col min="6160" max="6400" width="11.42578125" style="3"/>
    <col min="6401" max="6401" width="20.42578125" style="3" customWidth="1"/>
    <col min="6402" max="6402" width="15.28515625" style="3" customWidth="1"/>
    <col min="6403" max="6403" width="12.85546875" style="3" customWidth="1"/>
    <col min="6404" max="6404" width="14.28515625" style="3" customWidth="1"/>
    <col min="6405" max="6405" width="23.85546875" style="3" customWidth="1"/>
    <col min="6406" max="6406" width="16.7109375" style="3" customWidth="1"/>
    <col min="6407" max="6407" width="14.7109375" style="3" customWidth="1"/>
    <col min="6408" max="6408" width="1.28515625" style="3" customWidth="1"/>
    <col min="6409" max="6409" width="15.7109375" style="3" customWidth="1"/>
    <col min="6410" max="6410" width="16.140625" style="3" customWidth="1"/>
    <col min="6411" max="6411" width="15.5703125" style="3" customWidth="1"/>
    <col min="6412" max="6412" width="1.140625" style="3" customWidth="1"/>
    <col min="6413" max="6413" width="14.5703125" style="3" customWidth="1"/>
    <col min="6414" max="6414" width="16.5703125" style="3" bestFit="1" customWidth="1"/>
    <col min="6415" max="6415" width="14.42578125" style="3" customWidth="1"/>
    <col min="6416" max="6656" width="11.42578125" style="3"/>
    <col min="6657" max="6657" width="20.42578125" style="3" customWidth="1"/>
    <col min="6658" max="6658" width="15.28515625" style="3" customWidth="1"/>
    <col min="6659" max="6659" width="12.85546875" style="3" customWidth="1"/>
    <col min="6660" max="6660" width="14.28515625" style="3" customWidth="1"/>
    <col min="6661" max="6661" width="23.85546875" style="3" customWidth="1"/>
    <col min="6662" max="6662" width="16.7109375" style="3" customWidth="1"/>
    <col min="6663" max="6663" width="14.7109375" style="3" customWidth="1"/>
    <col min="6664" max="6664" width="1.28515625" style="3" customWidth="1"/>
    <col min="6665" max="6665" width="15.7109375" style="3" customWidth="1"/>
    <col min="6666" max="6666" width="16.140625" style="3" customWidth="1"/>
    <col min="6667" max="6667" width="15.5703125" style="3" customWidth="1"/>
    <col min="6668" max="6668" width="1.140625" style="3" customWidth="1"/>
    <col min="6669" max="6669" width="14.5703125" style="3" customWidth="1"/>
    <col min="6670" max="6670" width="16.5703125" style="3" bestFit="1" customWidth="1"/>
    <col min="6671" max="6671" width="14.42578125" style="3" customWidth="1"/>
    <col min="6672" max="6912" width="11.42578125" style="3"/>
    <col min="6913" max="6913" width="20.42578125" style="3" customWidth="1"/>
    <col min="6914" max="6914" width="15.28515625" style="3" customWidth="1"/>
    <col min="6915" max="6915" width="12.85546875" style="3" customWidth="1"/>
    <col min="6916" max="6916" width="14.28515625" style="3" customWidth="1"/>
    <col min="6917" max="6917" width="23.85546875" style="3" customWidth="1"/>
    <col min="6918" max="6918" width="16.7109375" style="3" customWidth="1"/>
    <col min="6919" max="6919" width="14.7109375" style="3" customWidth="1"/>
    <col min="6920" max="6920" width="1.28515625" style="3" customWidth="1"/>
    <col min="6921" max="6921" width="15.7109375" style="3" customWidth="1"/>
    <col min="6922" max="6922" width="16.140625" style="3" customWidth="1"/>
    <col min="6923" max="6923" width="15.5703125" style="3" customWidth="1"/>
    <col min="6924" max="6924" width="1.140625" style="3" customWidth="1"/>
    <col min="6925" max="6925" width="14.5703125" style="3" customWidth="1"/>
    <col min="6926" max="6926" width="16.5703125" style="3" bestFit="1" customWidth="1"/>
    <col min="6927" max="6927" width="14.42578125" style="3" customWidth="1"/>
    <col min="6928" max="7168" width="11.42578125" style="3"/>
    <col min="7169" max="7169" width="20.42578125" style="3" customWidth="1"/>
    <col min="7170" max="7170" width="15.28515625" style="3" customWidth="1"/>
    <col min="7171" max="7171" width="12.85546875" style="3" customWidth="1"/>
    <col min="7172" max="7172" width="14.28515625" style="3" customWidth="1"/>
    <col min="7173" max="7173" width="23.85546875" style="3" customWidth="1"/>
    <col min="7174" max="7174" width="16.7109375" style="3" customWidth="1"/>
    <col min="7175" max="7175" width="14.7109375" style="3" customWidth="1"/>
    <col min="7176" max="7176" width="1.28515625" style="3" customWidth="1"/>
    <col min="7177" max="7177" width="15.7109375" style="3" customWidth="1"/>
    <col min="7178" max="7178" width="16.140625" style="3" customWidth="1"/>
    <col min="7179" max="7179" width="15.5703125" style="3" customWidth="1"/>
    <col min="7180" max="7180" width="1.140625" style="3" customWidth="1"/>
    <col min="7181" max="7181" width="14.5703125" style="3" customWidth="1"/>
    <col min="7182" max="7182" width="16.5703125" style="3" bestFit="1" customWidth="1"/>
    <col min="7183" max="7183" width="14.42578125" style="3" customWidth="1"/>
    <col min="7184" max="7424" width="11.42578125" style="3"/>
    <col min="7425" max="7425" width="20.42578125" style="3" customWidth="1"/>
    <col min="7426" max="7426" width="15.28515625" style="3" customWidth="1"/>
    <col min="7427" max="7427" width="12.85546875" style="3" customWidth="1"/>
    <col min="7428" max="7428" width="14.28515625" style="3" customWidth="1"/>
    <col min="7429" max="7429" width="23.85546875" style="3" customWidth="1"/>
    <col min="7430" max="7430" width="16.7109375" style="3" customWidth="1"/>
    <col min="7431" max="7431" width="14.7109375" style="3" customWidth="1"/>
    <col min="7432" max="7432" width="1.28515625" style="3" customWidth="1"/>
    <col min="7433" max="7433" width="15.7109375" style="3" customWidth="1"/>
    <col min="7434" max="7434" width="16.140625" style="3" customWidth="1"/>
    <col min="7435" max="7435" width="15.5703125" style="3" customWidth="1"/>
    <col min="7436" max="7436" width="1.140625" style="3" customWidth="1"/>
    <col min="7437" max="7437" width="14.5703125" style="3" customWidth="1"/>
    <col min="7438" max="7438" width="16.5703125" style="3" bestFit="1" customWidth="1"/>
    <col min="7439" max="7439" width="14.42578125" style="3" customWidth="1"/>
    <col min="7440" max="7680" width="11.42578125" style="3"/>
    <col min="7681" max="7681" width="20.42578125" style="3" customWidth="1"/>
    <col min="7682" max="7682" width="15.28515625" style="3" customWidth="1"/>
    <col min="7683" max="7683" width="12.85546875" style="3" customWidth="1"/>
    <col min="7684" max="7684" width="14.28515625" style="3" customWidth="1"/>
    <col min="7685" max="7685" width="23.85546875" style="3" customWidth="1"/>
    <col min="7686" max="7686" width="16.7109375" style="3" customWidth="1"/>
    <col min="7687" max="7687" width="14.7109375" style="3" customWidth="1"/>
    <col min="7688" max="7688" width="1.28515625" style="3" customWidth="1"/>
    <col min="7689" max="7689" width="15.7109375" style="3" customWidth="1"/>
    <col min="7690" max="7690" width="16.140625" style="3" customWidth="1"/>
    <col min="7691" max="7691" width="15.5703125" style="3" customWidth="1"/>
    <col min="7692" max="7692" width="1.140625" style="3" customWidth="1"/>
    <col min="7693" max="7693" width="14.5703125" style="3" customWidth="1"/>
    <col min="7694" max="7694" width="16.5703125" style="3" bestFit="1" customWidth="1"/>
    <col min="7695" max="7695" width="14.42578125" style="3" customWidth="1"/>
    <col min="7696" max="7936" width="11.42578125" style="3"/>
    <col min="7937" max="7937" width="20.42578125" style="3" customWidth="1"/>
    <col min="7938" max="7938" width="15.28515625" style="3" customWidth="1"/>
    <col min="7939" max="7939" width="12.85546875" style="3" customWidth="1"/>
    <col min="7940" max="7940" width="14.28515625" style="3" customWidth="1"/>
    <col min="7941" max="7941" width="23.85546875" style="3" customWidth="1"/>
    <col min="7942" max="7942" width="16.7109375" style="3" customWidth="1"/>
    <col min="7943" max="7943" width="14.7109375" style="3" customWidth="1"/>
    <col min="7944" max="7944" width="1.28515625" style="3" customWidth="1"/>
    <col min="7945" max="7945" width="15.7109375" style="3" customWidth="1"/>
    <col min="7946" max="7946" width="16.140625" style="3" customWidth="1"/>
    <col min="7947" max="7947" width="15.5703125" style="3" customWidth="1"/>
    <col min="7948" max="7948" width="1.140625" style="3" customWidth="1"/>
    <col min="7949" max="7949" width="14.5703125" style="3" customWidth="1"/>
    <col min="7950" max="7950" width="16.5703125" style="3" bestFit="1" customWidth="1"/>
    <col min="7951" max="7951" width="14.42578125" style="3" customWidth="1"/>
    <col min="7952" max="8192" width="11.42578125" style="3"/>
    <col min="8193" max="8193" width="20.42578125" style="3" customWidth="1"/>
    <col min="8194" max="8194" width="15.28515625" style="3" customWidth="1"/>
    <col min="8195" max="8195" width="12.85546875" style="3" customWidth="1"/>
    <col min="8196" max="8196" width="14.28515625" style="3" customWidth="1"/>
    <col min="8197" max="8197" width="23.85546875" style="3" customWidth="1"/>
    <col min="8198" max="8198" width="16.7109375" style="3" customWidth="1"/>
    <col min="8199" max="8199" width="14.7109375" style="3" customWidth="1"/>
    <col min="8200" max="8200" width="1.28515625" style="3" customWidth="1"/>
    <col min="8201" max="8201" width="15.7109375" style="3" customWidth="1"/>
    <col min="8202" max="8202" width="16.140625" style="3" customWidth="1"/>
    <col min="8203" max="8203" width="15.5703125" style="3" customWidth="1"/>
    <col min="8204" max="8204" width="1.140625" style="3" customWidth="1"/>
    <col min="8205" max="8205" width="14.5703125" style="3" customWidth="1"/>
    <col min="8206" max="8206" width="16.5703125" style="3" bestFit="1" customWidth="1"/>
    <col min="8207" max="8207" width="14.42578125" style="3" customWidth="1"/>
    <col min="8208" max="8448" width="11.42578125" style="3"/>
    <col min="8449" max="8449" width="20.42578125" style="3" customWidth="1"/>
    <col min="8450" max="8450" width="15.28515625" style="3" customWidth="1"/>
    <col min="8451" max="8451" width="12.85546875" style="3" customWidth="1"/>
    <col min="8452" max="8452" width="14.28515625" style="3" customWidth="1"/>
    <col min="8453" max="8453" width="23.85546875" style="3" customWidth="1"/>
    <col min="8454" max="8454" width="16.7109375" style="3" customWidth="1"/>
    <col min="8455" max="8455" width="14.7109375" style="3" customWidth="1"/>
    <col min="8456" max="8456" width="1.28515625" style="3" customWidth="1"/>
    <col min="8457" max="8457" width="15.7109375" style="3" customWidth="1"/>
    <col min="8458" max="8458" width="16.140625" style="3" customWidth="1"/>
    <col min="8459" max="8459" width="15.5703125" style="3" customWidth="1"/>
    <col min="8460" max="8460" width="1.140625" style="3" customWidth="1"/>
    <col min="8461" max="8461" width="14.5703125" style="3" customWidth="1"/>
    <col min="8462" max="8462" width="16.5703125" style="3" bestFit="1" customWidth="1"/>
    <col min="8463" max="8463" width="14.42578125" style="3" customWidth="1"/>
    <col min="8464" max="8704" width="11.42578125" style="3"/>
    <col min="8705" max="8705" width="20.42578125" style="3" customWidth="1"/>
    <col min="8706" max="8706" width="15.28515625" style="3" customWidth="1"/>
    <col min="8707" max="8707" width="12.85546875" style="3" customWidth="1"/>
    <col min="8708" max="8708" width="14.28515625" style="3" customWidth="1"/>
    <col min="8709" max="8709" width="23.85546875" style="3" customWidth="1"/>
    <col min="8710" max="8710" width="16.7109375" style="3" customWidth="1"/>
    <col min="8711" max="8711" width="14.7109375" style="3" customWidth="1"/>
    <col min="8712" max="8712" width="1.28515625" style="3" customWidth="1"/>
    <col min="8713" max="8713" width="15.7109375" style="3" customWidth="1"/>
    <col min="8714" max="8714" width="16.140625" style="3" customWidth="1"/>
    <col min="8715" max="8715" width="15.5703125" style="3" customWidth="1"/>
    <col min="8716" max="8716" width="1.140625" style="3" customWidth="1"/>
    <col min="8717" max="8717" width="14.5703125" style="3" customWidth="1"/>
    <col min="8718" max="8718" width="16.5703125" style="3" bestFit="1" customWidth="1"/>
    <col min="8719" max="8719" width="14.42578125" style="3" customWidth="1"/>
    <col min="8720" max="8960" width="11.42578125" style="3"/>
    <col min="8961" max="8961" width="20.42578125" style="3" customWidth="1"/>
    <col min="8962" max="8962" width="15.28515625" style="3" customWidth="1"/>
    <col min="8963" max="8963" width="12.85546875" style="3" customWidth="1"/>
    <col min="8964" max="8964" width="14.28515625" style="3" customWidth="1"/>
    <col min="8965" max="8965" width="23.85546875" style="3" customWidth="1"/>
    <col min="8966" max="8966" width="16.7109375" style="3" customWidth="1"/>
    <col min="8967" max="8967" width="14.7109375" style="3" customWidth="1"/>
    <col min="8968" max="8968" width="1.28515625" style="3" customWidth="1"/>
    <col min="8969" max="8969" width="15.7109375" style="3" customWidth="1"/>
    <col min="8970" max="8970" width="16.140625" style="3" customWidth="1"/>
    <col min="8971" max="8971" width="15.5703125" style="3" customWidth="1"/>
    <col min="8972" max="8972" width="1.140625" style="3" customWidth="1"/>
    <col min="8973" max="8973" width="14.5703125" style="3" customWidth="1"/>
    <col min="8974" max="8974" width="16.5703125" style="3" bestFit="1" customWidth="1"/>
    <col min="8975" max="8975" width="14.42578125" style="3" customWidth="1"/>
    <col min="8976" max="9216" width="11.42578125" style="3"/>
    <col min="9217" max="9217" width="20.42578125" style="3" customWidth="1"/>
    <col min="9218" max="9218" width="15.28515625" style="3" customWidth="1"/>
    <col min="9219" max="9219" width="12.85546875" style="3" customWidth="1"/>
    <col min="9220" max="9220" width="14.28515625" style="3" customWidth="1"/>
    <col min="9221" max="9221" width="23.85546875" style="3" customWidth="1"/>
    <col min="9222" max="9222" width="16.7109375" style="3" customWidth="1"/>
    <col min="9223" max="9223" width="14.7109375" style="3" customWidth="1"/>
    <col min="9224" max="9224" width="1.28515625" style="3" customWidth="1"/>
    <col min="9225" max="9225" width="15.7109375" style="3" customWidth="1"/>
    <col min="9226" max="9226" width="16.140625" style="3" customWidth="1"/>
    <col min="9227" max="9227" width="15.5703125" style="3" customWidth="1"/>
    <col min="9228" max="9228" width="1.140625" style="3" customWidth="1"/>
    <col min="9229" max="9229" width="14.5703125" style="3" customWidth="1"/>
    <col min="9230" max="9230" width="16.5703125" style="3" bestFit="1" customWidth="1"/>
    <col min="9231" max="9231" width="14.42578125" style="3" customWidth="1"/>
    <col min="9232" max="9472" width="11.42578125" style="3"/>
    <col min="9473" max="9473" width="20.42578125" style="3" customWidth="1"/>
    <col min="9474" max="9474" width="15.28515625" style="3" customWidth="1"/>
    <col min="9475" max="9475" width="12.85546875" style="3" customWidth="1"/>
    <col min="9476" max="9476" width="14.28515625" style="3" customWidth="1"/>
    <col min="9477" max="9477" width="23.85546875" style="3" customWidth="1"/>
    <col min="9478" max="9478" width="16.7109375" style="3" customWidth="1"/>
    <col min="9479" max="9479" width="14.7109375" style="3" customWidth="1"/>
    <col min="9480" max="9480" width="1.28515625" style="3" customWidth="1"/>
    <col min="9481" max="9481" width="15.7109375" style="3" customWidth="1"/>
    <col min="9482" max="9482" width="16.140625" style="3" customWidth="1"/>
    <col min="9483" max="9483" width="15.5703125" style="3" customWidth="1"/>
    <col min="9484" max="9484" width="1.140625" style="3" customWidth="1"/>
    <col min="9485" max="9485" width="14.5703125" style="3" customWidth="1"/>
    <col min="9486" max="9486" width="16.5703125" style="3" bestFit="1" customWidth="1"/>
    <col min="9487" max="9487" width="14.42578125" style="3" customWidth="1"/>
    <col min="9488" max="9728" width="11.42578125" style="3"/>
    <col min="9729" max="9729" width="20.42578125" style="3" customWidth="1"/>
    <col min="9730" max="9730" width="15.28515625" style="3" customWidth="1"/>
    <col min="9731" max="9731" width="12.85546875" style="3" customWidth="1"/>
    <col min="9732" max="9732" width="14.28515625" style="3" customWidth="1"/>
    <col min="9733" max="9733" width="23.85546875" style="3" customWidth="1"/>
    <col min="9734" max="9734" width="16.7109375" style="3" customWidth="1"/>
    <col min="9735" max="9735" width="14.7109375" style="3" customWidth="1"/>
    <col min="9736" max="9736" width="1.28515625" style="3" customWidth="1"/>
    <col min="9737" max="9737" width="15.7109375" style="3" customWidth="1"/>
    <col min="9738" max="9738" width="16.140625" style="3" customWidth="1"/>
    <col min="9739" max="9739" width="15.5703125" style="3" customWidth="1"/>
    <col min="9740" max="9740" width="1.140625" style="3" customWidth="1"/>
    <col min="9741" max="9741" width="14.5703125" style="3" customWidth="1"/>
    <col min="9742" max="9742" width="16.5703125" style="3" bestFit="1" customWidth="1"/>
    <col min="9743" max="9743" width="14.42578125" style="3" customWidth="1"/>
    <col min="9744" max="9984" width="11.42578125" style="3"/>
    <col min="9985" max="9985" width="20.42578125" style="3" customWidth="1"/>
    <col min="9986" max="9986" width="15.28515625" style="3" customWidth="1"/>
    <col min="9987" max="9987" width="12.85546875" style="3" customWidth="1"/>
    <col min="9988" max="9988" width="14.28515625" style="3" customWidth="1"/>
    <col min="9989" max="9989" width="23.85546875" style="3" customWidth="1"/>
    <col min="9990" max="9990" width="16.7109375" style="3" customWidth="1"/>
    <col min="9991" max="9991" width="14.7109375" style="3" customWidth="1"/>
    <col min="9992" max="9992" width="1.28515625" style="3" customWidth="1"/>
    <col min="9993" max="9993" width="15.7109375" style="3" customWidth="1"/>
    <col min="9994" max="9994" width="16.140625" style="3" customWidth="1"/>
    <col min="9995" max="9995" width="15.5703125" style="3" customWidth="1"/>
    <col min="9996" max="9996" width="1.140625" style="3" customWidth="1"/>
    <col min="9997" max="9997" width="14.5703125" style="3" customWidth="1"/>
    <col min="9998" max="9998" width="16.5703125" style="3" bestFit="1" customWidth="1"/>
    <col min="9999" max="9999" width="14.42578125" style="3" customWidth="1"/>
    <col min="10000" max="10240" width="11.42578125" style="3"/>
    <col min="10241" max="10241" width="20.42578125" style="3" customWidth="1"/>
    <col min="10242" max="10242" width="15.28515625" style="3" customWidth="1"/>
    <col min="10243" max="10243" width="12.85546875" style="3" customWidth="1"/>
    <col min="10244" max="10244" width="14.28515625" style="3" customWidth="1"/>
    <col min="10245" max="10245" width="23.85546875" style="3" customWidth="1"/>
    <col min="10246" max="10246" width="16.7109375" style="3" customWidth="1"/>
    <col min="10247" max="10247" width="14.7109375" style="3" customWidth="1"/>
    <col min="10248" max="10248" width="1.28515625" style="3" customWidth="1"/>
    <col min="10249" max="10249" width="15.7109375" style="3" customWidth="1"/>
    <col min="10250" max="10250" width="16.140625" style="3" customWidth="1"/>
    <col min="10251" max="10251" width="15.5703125" style="3" customWidth="1"/>
    <col min="10252" max="10252" width="1.140625" style="3" customWidth="1"/>
    <col min="10253" max="10253" width="14.5703125" style="3" customWidth="1"/>
    <col min="10254" max="10254" width="16.5703125" style="3" bestFit="1" customWidth="1"/>
    <col min="10255" max="10255" width="14.42578125" style="3" customWidth="1"/>
    <col min="10256" max="10496" width="11.42578125" style="3"/>
    <col min="10497" max="10497" width="20.42578125" style="3" customWidth="1"/>
    <col min="10498" max="10498" width="15.28515625" style="3" customWidth="1"/>
    <col min="10499" max="10499" width="12.85546875" style="3" customWidth="1"/>
    <col min="10500" max="10500" width="14.28515625" style="3" customWidth="1"/>
    <col min="10501" max="10501" width="23.85546875" style="3" customWidth="1"/>
    <col min="10502" max="10502" width="16.7109375" style="3" customWidth="1"/>
    <col min="10503" max="10503" width="14.7109375" style="3" customWidth="1"/>
    <col min="10504" max="10504" width="1.28515625" style="3" customWidth="1"/>
    <col min="10505" max="10505" width="15.7109375" style="3" customWidth="1"/>
    <col min="10506" max="10506" width="16.140625" style="3" customWidth="1"/>
    <col min="10507" max="10507" width="15.5703125" style="3" customWidth="1"/>
    <col min="10508" max="10508" width="1.140625" style="3" customWidth="1"/>
    <col min="10509" max="10509" width="14.5703125" style="3" customWidth="1"/>
    <col min="10510" max="10510" width="16.5703125" style="3" bestFit="1" customWidth="1"/>
    <col min="10511" max="10511" width="14.42578125" style="3" customWidth="1"/>
    <col min="10512" max="10752" width="11.42578125" style="3"/>
    <col min="10753" max="10753" width="20.42578125" style="3" customWidth="1"/>
    <col min="10754" max="10754" width="15.28515625" style="3" customWidth="1"/>
    <col min="10755" max="10755" width="12.85546875" style="3" customWidth="1"/>
    <col min="10756" max="10756" width="14.28515625" style="3" customWidth="1"/>
    <col min="10757" max="10757" width="23.85546875" style="3" customWidth="1"/>
    <col min="10758" max="10758" width="16.7109375" style="3" customWidth="1"/>
    <col min="10759" max="10759" width="14.7109375" style="3" customWidth="1"/>
    <col min="10760" max="10760" width="1.28515625" style="3" customWidth="1"/>
    <col min="10761" max="10761" width="15.7109375" style="3" customWidth="1"/>
    <col min="10762" max="10762" width="16.140625" style="3" customWidth="1"/>
    <col min="10763" max="10763" width="15.5703125" style="3" customWidth="1"/>
    <col min="10764" max="10764" width="1.140625" style="3" customWidth="1"/>
    <col min="10765" max="10765" width="14.5703125" style="3" customWidth="1"/>
    <col min="10766" max="10766" width="16.5703125" style="3" bestFit="1" customWidth="1"/>
    <col min="10767" max="10767" width="14.42578125" style="3" customWidth="1"/>
    <col min="10768" max="11008" width="11.42578125" style="3"/>
    <col min="11009" max="11009" width="20.42578125" style="3" customWidth="1"/>
    <col min="11010" max="11010" width="15.28515625" style="3" customWidth="1"/>
    <col min="11011" max="11011" width="12.85546875" style="3" customWidth="1"/>
    <col min="11012" max="11012" width="14.28515625" style="3" customWidth="1"/>
    <col min="11013" max="11013" width="23.85546875" style="3" customWidth="1"/>
    <col min="11014" max="11014" width="16.7109375" style="3" customWidth="1"/>
    <col min="11015" max="11015" width="14.7109375" style="3" customWidth="1"/>
    <col min="11016" max="11016" width="1.28515625" style="3" customWidth="1"/>
    <col min="11017" max="11017" width="15.7109375" style="3" customWidth="1"/>
    <col min="11018" max="11018" width="16.140625" style="3" customWidth="1"/>
    <col min="11019" max="11019" width="15.5703125" style="3" customWidth="1"/>
    <col min="11020" max="11020" width="1.140625" style="3" customWidth="1"/>
    <col min="11021" max="11021" width="14.5703125" style="3" customWidth="1"/>
    <col min="11022" max="11022" width="16.5703125" style="3" bestFit="1" customWidth="1"/>
    <col min="11023" max="11023" width="14.42578125" style="3" customWidth="1"/>
    <col min="11024" max="11264" width="11.42578125" style="3"/>
    <col min="11265" max="11265" width="20.42578125" style="3" customWidth="1"/>
    <col min="11266" max="11266" width="15.28515625" style="3" customWidth="1"/>
    <col min="11267" max="11267" width="12.85546875" style="3" customWidth="1"/>
    <col min="11268" max="11268" width="14.28515625" style="3" customWidth="1"/>
    <col min="11269" max="11269" width="23.85546875" style="3" customWidth="1"/>
    <col min="11270" max="11270" width="16.7109375" style="3" customWidth="1"/>
    <col min="11271" max="11271" width="14.7109375" style="3" customWidth="1"/>
    <col min="11272" max="11272" width="1.28515625" style="3" customWidth="1"/>
    <col min="11273" max="11273" width="15.7109375" style="3" customWidth="1"/>
    <col min="11274" max="11274" width="16.140625" style="3" customWidth="1"/>
    <col min="11275" max="11275" width="15.5703125" style="3" customWidth="1"/>
    <col min="11276" max="11276" width="1.140625" style="3" customWidth="1"/>
    <col min="11277" max="11277" width="14.5703125" style="3" customWidth="1"/>
    <col min="11278" max="11278" width="16.5703125" style="3" bestFit="1" customWidth="1"/>
    <col min="11279" max="11279" width="14.42578125" style="3" customWidth="1"/>
    <col min="11280" max="11520" width="11.42578125" style="3"/>
    <col min="11521" max="11521" width="20.42578125" style="3" customWidth="1"/>
    <col min="11522" max="11522" width="15.28515625" style="3" customWidth="1"/>
    <col min="11523" max="11523" width="12.85546875" style="3" customWidth="1"/>
    <col min="11524" max="11524" width="14.28515625" style="3" customWidth="1"/>
    <col min="11525" max="11525" width="23.85546875" style="3" customWidth="1"/>
    <col min="11526" max="11526" width="16.7109375" style="3" customWidth="1"/>
    <col min="11527" max="11527" width="14.7109375" style="3" customWidth="1"/>
    <col min="11528" max="11528" width="1.28515625" style="3" customWidth="1"/>
    <col min="11529" max="11529" width="15.7109375" style="3" customWidth="1"/>
    <col min="11530" max="11530" width="16.140625" style="3" customWidth="1"/>
    <col min="11531" max="11531" width="15.5703125" style="3" customWidth="1"/>
    <col min="11532" max="11532" width="1.140625" style="3" customWidth="1"/>
    <col min="11533" max="11533" width="14.5703125" style="3" customWidth="1"/>
    <col min="11534" max="11534" width="16.5703125" style="3" bestFit="1" customWidth="1"/>
    <col min="11535" max="11535" width="14.42578125" style="3" customWidth="1"/>
    <col min="11536" max="11776" width="11.42578125" style="3"/>
    <col min="11777" max="11777" width="20.42578125" style="3" customWidth="1"/>
    <col min="11778" max="11778" width="15.28515625" style="3" customWidth="1"/>
    <col min="11779" max="11779" width="12.85546875" style="3" customWidth="1"/>
    <col min="11780" max="11780" width="14.28515625" style="3" customWidth="1"/>
    <col min="11781" max="11781" width="23.85546875" style="3" customWidth="1"/>
    <col min="11782" max="11782" width="16.7109375" style="3" customWidth="1"/>
    <col min="11783" max="11783" width="14.7109375" style="3" customWidth="1"/>
    <col min="11784" max="11784" width="1.28515625" style="3" customWidth="1"/>
    <col min="11785" max="11785" width="15.7109375" style="3" customWidth="1"/>
    <col min="11786" max="11786" width="16.140625" style="3" customWidth="1"/>
    <col min="11787" max="11787" width="15.5703125" style="3" customWidth="1"/>
    <col min="11788" max="11788" width="1.140625" style="3" customWidth="1"/>
    <col min="11789" max="11789" width="14.5703125" style="3" customWidth="1"/>
    <col min="11790" max="11790" width="16.5703125" style="3" bestFit="1" customWidth="1"/>
    <col min="11791" max="11791" width="14.42578125" style="3" customWidth="1"/>
    <col min="11792" max="12032" width="11.42578125" style="3"/>
    <col min="12033" max="12033" width="20.42578125" style="3" customWidth="1"/>
    <col min="12034" max="12034" width="15.28515625" style="3" customWidth="1"/>
    <col min="12035" max="12035" width="12.85546875" style="3" customWidth="1"/>
    <col min="12036" max="12036" width="14.28515625" style="3" customWidth="1"/>
    <col min="12037" max="12037" width="23.85546875" style="3" customWidth="1"/>
    <col min="12038" max="12038" width="16.7109375" style="3" customWidth="1"/>
    <col min="12039" max="12039" width="14.7109375" style="3" customWidth="1"/>
    <col min="12040" max="12040" width="1.28515625" style="3" customWidth="1"/>
    <col min="12041" max="12041" width="15.7109375" style="3" customWidth="1"/>
    <col min="12042" max="12042" width="16.140625" style="3" customWidth="1"/>
    <col min="12043" max="12043" width="15.5703125" style="3" customWidth="1"/>
    <col min="12044" max="12044" width="1.140625" style="3" customWidth="1"/>
    <col min="12045" max="12045" width="14.5703125" style="3" customWidth="1"/>
    <col min="12046" max="12046" width="16.5703125" style="3" bestFit="1" customWidth="1"/>
    <col min="12047" max="12047" width="14.42578125" style="3" customWidth="1"/>
    <col min="12048" max="12288" width="11.42578125" style="3"/>
    <col min="12289" max="12289" width="20.42578125" style="3" customWidth="1"/>
    <col min="12290" max="12290" width="15.28515625" style="3" customWidth="1"/>
    <col min="12291" max="12291" width="12.85546875" style="3" customWidth="1"/>
    <col min="12292" max="12292" width="14.28515625" style="3" customWidth="1"/>
    <col min="12293" max="12293" width="23.85546875" style="3" customWidth="1"/>
    <col min="12294" max="12294" width="16.7109375" style="3" customWidth="1"/>
    <col min="12295" max="12295" width="14.7109375" style="3" customWidth="1"/>
    <col min="12296" max="12296" width="1.28515625" style="3" customWidth="1"/>
    <col min="12297" max="12297" width="15.7109375" style="3" customWidth="1"/>
    <col min="12298" max="12298" width="16.140625" style="3" customWidth="1"/>
    <col min="12299" max="12299" width="15.5703125" style="3" customWidth="1"/>
    <col min="12300" max="12300" width="1.140625" style="3" customWidth="1"/>
    <col min="12301" max="12301" width="14.5703125" style="3" customWidth="1"/>
    <col min="12302" max="12302" width="16.5703125" style="3" bestFit="1" customWidth="1"/>
    <col min="12303" max="12303" width="14.42578125" style="3" customWidth="1"/>
    <col min="12304" max="12544" width="11.42578125" style="3"/>
    <col min="12545" max="12545" width="20.42578125" style="3" customWidth="1"/>
    <col min="12546" max="12546" width="15.28515625" style="3" customWidth="1"/>
    <col min="12547" max="12547" width="12.85546875" style="3" customWidth="1"/>
    <col min="12548" max="12548" width="14.28515625" style="3" customWidth="1"/>
    <col min="12549" max="12549" width="23.85546875" style="3" customWidth="1"/>
    <col min="12550" max="12550" width="16.7109375" style="3" customWidth="1"/>
    <col min="12551" max="12551" width="14.7109375" style="3" customWidth="1"/>
    <col min="12552" max="12552" width="1.28515625" style="3" customWidth="1"/>
    <col min="12553" max="12553" width="15.7109375" style="3" customWidth="1"/>
    <col min="12554" max="12554" width="16.140625" style="3" customWidth="1"/>
    <col min="12555" max="12555" width="15.5703125" style="3" customWidth="1"/>
    <col min="12556" max="12556" width="1.140625" style="3" customWidth="1"/>
    <col min="12557" max="12557" width="14.5703125" style="3" customWidth="1"/>
    <col min="12558" max="12558" width="16.5703125" style="3" bestFit="1" customWidth="1"/>
    <col min="12559" max="12559" width="14.42578125" style="3" customWidth="1"/>
    <col min="12560" max="12800" width="11.42578125" style="3"/>
    <col min="12801" max="12801" width="20.42578125" style="3" customWidth="1"/>
    <col min="12802" max="12802" width="15.28515625" style="3" customWidth="1"/>
    <col min="12803" max="12803" width="12.85546875" style="3" customWidth="1"/>
    <col min="12804" max="12804" width="14.28515625" style="3" customWidth="1"/>
    <col min="12805" max="12805" width="23.85546875" style="3" customWidth="1"/>
    <col min="12806" max="12806" width="16.7109375" style="3" customWidth="1"/>
    <col min="12807" max="12807" width="14.7109375" style="3" customWidth="1"/>
    <col min="12808" max="12808" width="1.28515625" style="3" customWidth="1"/>
    <col min="12809" max="12809" width="15.7109375" style="3" customWidth="1"/>
    <col min="12810" max="12810" width="16.140625" style="3" customWidth="1"/>
    <col min="12811" max="12811" width="15.5703125" style="3" customWidth="1"/>
    <col min="12812" max="12812" width="1.140625" style="3" customWidth="1"/>
    <col min="12813" max="12813" width="14.5703125" style="3" customWidth="1"/>
    <col min="12814" max="12814" width="16.5703125" style="3" bestFit="1" customWidth="1"/>
    <col min="12815" max="12815" width="14.42578125" style="3" customWidth="1"/>
    <col min="12816" max="13056" width="11.42578125" style="3"/>
    <col min="13057" max="13057" width="20.42578125" style="3" customWidth="1"/>
    <col min="13058" max="13058" width="15.28515625" style="3" customWidth="1"/>
    <col min="13059" max="13059" width="12.85546875" style="3" customWidth="1"/>
    <col min="13060" max="13060" width="14.28515625" style="3" customWidth="1"/>
    <col min="13061" max="13061" width="23.85546875" style="3" customWidth="1"/>
    <col min="13062" max="13062" width="16.7109375" style="3" customWidth="1"/>
    <col min="13063" max="13063" width="14.7109375" style="3" customWidth="1"/>
    <col min="13064" max="13064" width="1.28515625" style="3" customWidth="1"/>
    <col min="13065" max="13065" width="15.7109375" style="3" customWidth="1"/>
    <col min="13066" max="13066" width="16.140625" style="3" customWidth="1"/>
    <col min="13067" max="13067" width="15.5703125" style="3" customWidth="1"/>
    <col min="13068" max="13068" width="1.140625" style="3" customWidth="1"/>
    <col min="13069" max="13069" width="14.5703125" style="3" customWidth="1"/>
    <col min="13070" max="13070" width="16.5703125" style="3" bestFit="1" customWidth="1"/>
    <col min="13071" max="13071" width="14.42578125" style="3" customWidth="1"/>
    <col min="13072" max="13312" width="11.42578125" style="3"/>
    <col min="13313" max="13313" width="20.42578125" style="3" customWidth="1"/>
    <col min="13314" max="13314" width="15.28515625" style="3" customWidth="1"/>
    <col min="13315" max="13315" width="12.85546875" style="3" customWidth="1"/>
    <col min="13316" max="13316" width="14.28515625" style="3" customWidth="1"/>
    <col min="13317" max="13317" width="23.85546875" style="3" customWidth="1"/>
    <col min="13318" max="13318" width="16.7109375" style="3" customWidth="1"/>
    <col min="13319" max="13319" width="14.7109375" style="3" customWidth="1"/>
    <col min="13320" max="13320" width="1.28515625" style="3" customWidth="1"/>
    <col min="13321" max="13321" width="15.7109375" style="3" customWidth="1"/>
    <col min="13322" max="13322" width="16.140625" style="3" customWidth="1"/>
    <col min="13323" max="13323" width="15.5703125" style="3" customWidth="1"/>
    <col min="13324" max="13324" width="1.140625" style="3" customWidth="1"/>
    <col min="13325" max="13325" width="14.5703125" style="3" customWidth="1"/>
    <col min="13326" max="13326" width="16.5703125" style="3" bestFit="1" customWidth="1"/>
    <col min="13327" max="13327" width="14.42578125" style="3" customWidth="1"/>
    <col min="13328" max="13568" width="11.42578125" style="3"/>
    <col min="13569" max="13569" width="20.42578125" style="3" customWidth="1"/>
    <col min="13570" max="13570" width="15.28515625" style="3" customWidth="1"/>
    <col min="13571" max="13571" width="12.85546875" style="3" customWidth="1"/>
    <col min="13572" max="13572" width="14.28515625" style="3" customWidth="1"/>
    <col min="13573" max="13573" width="23.85546875" style="3" customWidth="1"/>
    <col min="13574" max="13574" width="16.7109375" style="3" customWidth="1"/>
    <col min="13575" max="13575" width="14.7109375" style="3" customWidth="1"/>
    <col min="13576" max="13576" width="1.28515625" style="3" customWidth="1"/>
    <col min="13577" max="13577" width="15.7109375" style="3" customWidth="1"/>
    <col min="13578" max="13578" width="16.140625" style="3" customWidth="1"/>
    <col min="13579" max="13579" width="15.5703125" style="3" customWidth="1"/>
    <col min="13580" max="13580" width="1.140625" style="3" customWidth="1"/>
    <col min="13581" max="13581" width="14.5703125" style="3" customWidth="1"/>
    <col min="13582" max="13582" width="16.5703125" style="3" bestFit="1" customWidth="1"/>
    <col min="13583" max="13583" width="14.42578125" style="3" customWidth="1"/>
    <col min="13584" max="13824" width="11.42578125" style="3"/>
    <col min="13825" max="13825" width="20.42578125" style="3" customWidth="1"/>
    <col min="13826" max="13826" width="15.28515625" style="3" customWidth="1"/>
    <col min="13827" max="13827" width="12.85546875" style="3" customWidth="1"/>
    <col min="13828" max="13828" width="14.28515625" style="3" customWidth="1"/>
    <col min="13829" max="13829" width="23.85546875" style="3" customWidth="1"/>
    <col min="13830" max="13830" width="16.7109375" style="3" customWidth="1"/>
    <col min="13831" max="13831" width="14.7109375" style="3" customWidth="1"/>
    <col min="13832" max="13832" width="1.28515625" style="3" customWidth="1"/>
    <col min="13833" max="13833" width="15.7109375" style="3" customWidth="1"/>
    <col min="13834" max="13834" width="16.140625" style="3" customWidth="1"/>
    <col min="13835" max="13835" width="15.5703125" style="3" customWidth="1"/>
    <col min="13836" max="13836" width="1.140625" style="3" customWidth="1"/>
    <col min="13837" max="13837" width="14.5703125" style="3" customWidth="1"/>
    <col min="13838" max="13838" width="16.5703125" style="3" bestFit="1" customWidth="1"/>
    <col min="13839" max="13839" width="14.42578125" style="3" customWidth="1"/>
    <col min="13840" max="14080" width="11.42578125" style="3"/>
    <col min="14081" max="14081" width="20.42578125" style="3" customWidth="1"/>
    <col min="14082" max="14082" width="15.28515625" style="3" customWidth="1"/>
    <col min="14083" max="14083" width="12.85546875" style="3" customWidth="1"/>
    <col min="14084" max="14084" width="14.28515625" style="3" customWidth="1"/>
    <col min="14085" max="14085" width="23.85546875" style="3" customWidth="1"/>
    <col min="14086" max="14086" width="16.7109375" style="3" customWidth="1"/>
    <col min="14087" max="14087" width="14.7109375" style="3" customWidth="1"/>
    <col min="14088" max="14088" width="1.28515625" style="3" customWidth="1"/>
    <col min="14089" max="14089" width="15.7109375" style="3" customWidth="1"/>
    <col min="14090" max="14090" width="16.140625" style="3" customWidth="1"/>
    <col min="14091" max="14091" width="15.5703125" style="3" customWidth="1"/>
    <col min="14092" max="14092" width="1.140625" style="3" customWidth="1"/>
    <col min="14093" max="14093" width="14.5703125" style="3" customWidth="1"/>
    <col min="14094" max="14094" width="16.5703125" style="3" bestFit="1" customWidth="1"/>
    <col min="14095" max="14095" width="14.42578125" style="3" customWidth="1"/>
    <col min="14096" max="14336" width="11.42578125" style="3"/>
    <col min="14337" max="14337" width="20.42578125" style="3" customWidth="1"/>
    <col min="14338" max="14338" width="15.28515625" style="3" customWidth="1"/>
    <col min="14339" max="14339" width="12.85546875" style="3" customWidth="1"/>
    <col min="14340" max="14340" width="14.28515625" style="3" customWidth="1"/>
    <col min="14341" max="14341" width="23.85546875" style="3" customWidth="1"/>
    <col min="14342" max="14342" width="16.7109375" style="3" customWidth="1"/>
    <col min="14343" max="14343" width="14.7109375" style="3" customWidth="1"/>
    <col min="14344" max="14344" width="1.28515625" style="3" customWidth="1"/>
    <col min="14345" max="14345" width="15.7109375" style="3" customWidth="1"/>
    <col min="14346" max="14346" width="16.140625" style="3" customWidth="1"/>
    <col min="14347" max="14347" width="15.5703125" style="3" customWidth="1"/>
    <col min="14348" max="14348" width="1.140625" style="3" customWidth="1"/>
    <col min="14349" max="14349" width="14.5703125" style="3" customWidth="1"/>
    <col min="14350" max="14350" width="16.5703125" style="3" bestFit="1" customWidth="1"/>
    <col min="14351" max="14351" width="14.42578125" style="3" customWidth="1"/>
    <col min="14352" max="14592" width="11.42578125" style="3"/>
    <col min="14593" max="14593" width="20.42578125" style="3" customWidth="1"/>
    <col min="14594" max="14594" width="15.28515625" style="3" customWidth="1"/>
    <col min="14595" max="14595" width="12.85546875" style="3" customWidth="1"/>
    <col min="14596" max="14596" width="14.28515625" style="3" customWidth="1"/>
    <col min="14597" max="14597" width="23.85546875" style="3" customWidth="1"/>
    <col min="14598" max="14598" width="16.7109375" style="3" customWidth="1"/>
    <col min="14599" max="14599" width="14.7109375" style="3" customWidth="1"/>
    <col min="14600" max="14600" width="1.28515625" style="3" customWidth="1"/>
    <col min="14601" max="14601" width="15.7109375" style="3" customWidth="1"/>
    <col min="14602" max="14602" width="16.140625" style="3" customWidth="1"/>
    <col min="14603" max="14603" width="15.5703125" style="3" customWidth="1"/>
    <col min="14604" max="14604" width="1.140625" style="3" customWidth="1"/>
    <col min="14605" max="14605" width="14.5703125" style="3" customWidth="1"/>
    <col min="14606" max="14606" width="16.5703125" style="3" bestFit="1" customWidth="1"/>
    <col min="14607" max="14607" width="14.42578125" style="3" customWidth="1"/>
    <col min="14608" max="14848" width="11.42578125" style="3"/>
    <col min="14849" max="14849" width="20.42578125" style="3" customWidth="1"/>
    <col min="14850" max="14850" width="15.28515625" style="3" customWidth="1"/>
    <col min="14851" max="14851" width="12.85546875" style="3" customWidth="1"/>
    <col min="14852" max="14852" width="14.28515625" style="3" customWidth="1"/>
    <col min="14853" max="14853" width="23.85546875" style="3" customWidth="1"/>
    <col min="14854" max="14854" width="16.7109375" style="3" customWidth="1"/>
    <col min="14855" max="14855" width="14.7109375" style="3" customWidth="1"/>
    <col min="14856" max="14856" width="1.28515625" style="3" customWidth="1"/>
    <col min="14857" max="14857" width="15.7109375" style="3" customWidth="1"/>
    <col min="14858" max="14858" width="16.140625" style="3" customWidth="1"/>
    <col min="14859" max="14859" width="15.5703125" style="3" customWidth="1"/>
    <col min="14860" max="14860" width="1.140625" style="3" customWidth="1"/>
    <col min="14861" max="14861" width="14.5703125" style="3" customWidth="1"/>
    <col min="14862" max="14862" width="16.5703125" style="3" bestFit="1" customWidth="1"/>
    <col min="14863" max="14863" width="14.42578125" style="3" customWidth="1"/>
    <col min="14864" max="15104" width="11.42578125" style="3"/>
    <col min="15105" max="15105" width="20.42578125" style="3" customWidth="1"/>
    <col min="15106" max="15106" width="15.28515625" style="3" customWidth="1"/>
    <col min="15107" max="15107" width="12.85546875" style="3" customWidth="1"/>
    <col min="15108" max="15108" width="14.28515625" style="3" customWidth="1"/>
    <col min="15109" max="15109" width="23.85546875" style="3" customWidth="1"/>
    <col min="15110" max="15110" width="16.7109375" style="3" customWidth="1"/>
    <col min="15111" max="15111" width="14.7109375" style="3" customWidth="1"/>
    <col min="15112" max="15112" width="1.28515625" style="3" customWidth="1"/>
    <col min="15113" max="15113" width="15.7109375" style="3" customWidth="1"/>
    <col min="15114" max="15114" width="16.140625" style="3" customWidth="1"/>
    <col min="15115" max="15115" width="15.5703125" style="3" customWidth="1"/>
    <col min="15116" max="15116" width="1.140625" style="3" customWidth="1"/>
    <col min="15117" max="15117" width="14.5703125" style="3" customWidth="1"/>
    <col min="15118" max="15118" width="16.5703125" style="3" bestFit="1" customWidth="1"/>
    <col min="15119" max="15119" width="14.42578125" style="3" customWidth="1"/>
    <col min="15120" max="15360" width="11.42578125" style="3"/>
    <col min="15361" max="15361" width="20.42578125" style="3" customWidth="1"/>
    <col min="15362" max="15362" width="15.28515625" style="3" customWidth="1"/>
    <col min="15363" max="15363" width="12.85546875" style="3" customWidth="1"/>
    <col min="15364" max="15364" width="14.28515625" style="3" customWidth="1"/>
    <col min="15365" max="15365" width="23.85546875" style="3" customWidth="1"/>
    <col min="15366" max="15366" width="16.7109375" style="3" customWidth="1"/>
    <col min="15367" max="15367" width="14.7109375" style="3" customWidth="1"/>
    <col min="15368" max="15368" width="1.28515625" style="3" customWidth="1"/>
    <col min="15369" max="15369" width="15.7109375" style="3" customWidth="1"/>
    <col min="15370" max="15370" width="16.140625" style="3" customWidth="1"/>
    <col min="15371" max="15371" width="15.5703125" style="3" customWidth="1"/>
    <col min="15372" max="15372" width="1.140625" style="3" customWidth="1"/>
    <col min="15373" max="15373" width="14.5703125" style="3" customWidth="1"/>
    <col min="15374" max="15374" width="16.5703125" style="3" bestFit="1" customWidth="1"/>
    <col min="15375" max="15375" width="14.42578125" style="3" customWidth="1"/>
    <col min="15376" max="15616" width="11.42578125" style="3"/>
    <col min="15617" max="15617" width="20.42578125" style="3" customWidth="1"/>
    <col min="15618" max="15618" width="15.28515625" style="3" customWidth="1"/>
    <col min="15619" max="15619" width="12.85546875" style="3" customWidth="1"/>
    <col min="15620" max="15620" width="14.28515625" style="3" customWidth="1"/>
    <col min="15621" max="15621" width="23.85546875" style="3" customWidth="1"/>
    <col min="15622" max="15622" width="16.7109375" style="3" customWidth="1"/>
    <col min="15623" max="15623" width="14.7109375" style="3" customWidth="1"/>
    <col min="15624" max="15624" width="1.28515625" style="3" customWidth="1"/>
    <col min="15625" max="15625" width="15.7109375" style="3" customWidth="1"/>
    <col min="15626" max="15626" width="16.140625" style="3" customWidth="1"/>
    <col min="15627" max="15627" width="15.5703125" style="3" customWidth="1"/>
    <col min="15628" max="15628" width="1.140625" style="3" customWidth="1"/>
    <col min="15629" max="15629" width="14.5703125" style="3" customWidth="1"/>
    <col min="15630" max="15630" width="16.5703125" style="3" bestFit="1" customWidth="1"/>
    <col min="15631" max="15631" width="14.42578125" style="3" customWidth="1"/>
    <col min="15632" max="15872" width="11.42578125" style="3"/>
    <col min="15873" max="15873" width="20.42578125" style="3" customWidth="1"/>
    <col min="15874" max="15874" width="15.28515625" style="3" customWidth="1"/>
    <col min="15875" max="15875" width="12.85546875" style="3" customWidth="1"/>
    <col min="15876" max="15876" width="14.28515625" style="3" customWidth="1"/>
    <col min="15877" max="15877" width="23.85546875" style="3" customWidth="1"/>
    <col min="15878" max="15878" width="16.7109375" style="3" customWidth="1"/>
    <col min="15879" max="15879" width="14.7109375" style="3" customWidth="1"/>
    <col min="15880" max="15880" width="1.28515625" style="3" customWidth="1"/>
    <col min="15881" max="15881" width="15.7109375" style="3" customWidth="1"/>
    <col min="15882" max="15882" width="16.140625" style="3" customWidth="1"/>
    <col min="15883" max="15883" width="15.5703125" style="3" customWidth="1"/>
    <col min="15884" max="15884" width="1.140625" style="3" customWidth="1"/>
    <col min="15885" max="15885" width="14.5703125" style="3" customWidth="1"/>
    <col min="15886" max="15886" width="16.5703125" style="3" bestFit="1" customWidth="1"/>
    <col min="15887" max="15887" width="14.42578125" style="3" customWidth="1"/>
    <col min="15888" max="16128" width="11.42578125" style="3"/>
    <col min="16129" max="16129" width="20.42578125" style="3" customWidth="1"/>
    <col min="16130" max="16130" width="15.28515625" style="3" customWidth="1"/>
    <col min="16131" max="16131" width="12.85546875" style="3" customWidth="1"/>
    <col min="16132" max="16132" width="14.28515625" style="3" customWidth="1"/>
    <col min="16133" max="16133" width="23.85546875" style="3" customWidth="1"/>
    <col min="16134" max="16134" width="16.7109375" style="3" customWidth="1"/>
    <col min="16135" max="16135" width="14.7109375" style="3" customWidth="1"/>
    <col min="16136" max="16136" width="1.28515625" style="3" customWidth="1"/>
    <col min="16137" max="16137" width="15.7109375" style="3" customWidth="1"/>
    <col min="16138" max="16138" width="16.140625" style="3" customWidth="1"/>
    <col min="16139" max="16139" width="15.5703125" style="3" customWidth="1"/>
    <col min="16140" max="16140" width="1.140625" style="3" customWidth="1"/>
    <col min="16141" max="16141" width="14.5703125" style="3" customWidth="1"/>
    <col min="16142" max="16142" width="16.5703125" style="3" bestFit="1" customWidth="1"/>
    <col min="16143" max="16143" width="14.42578125" style="3" customWidth="1"/>
    <col min="16144" max="16384" width="11.42578125" style="3"/>
  </cols>
  <sheetData>
    <row r="1" spans="1:15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">
      <c r="A2" s="4" t="s">
        <v>1</v>
      </c>
      <c r="B2" s="5"/>
      <c r="C2" s="5"/>
      <c r="D2" s="5"/>
      <c r="E2" s="5"/>
      <c r="F2" s="5"/>
      <c r="G2" s="2"/>
      <c r="H2" s="5"/>
      <c r="I2" s="5"/>
      <c r="J2" s="5"/>
      <c r="K2" s="5"/>
      <c r="L2" s="5"/>
      <c r="M2" s="5"/>
      <c r="N2" s="5"/>
      <c r="O2" s="5"/>
    </row>
    <row r="3" spans="1:15" ht="15.75" thickBot="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15">
      <c r="A4" s="9"/>
      <c r="B4" s="301" t="s">
        <v>3</v>
      </c>
      <c r="C4" s="301"/>
      <c r="D4" s="301"/>
      <c r="E4" s="301"/>
      <c r="F4" s="301"/>
      <c r="G4" s="301"/>
      <c r="H4" s="10"/>
      <c r="I4" s="302" t="s">
        <v>4</v>
      </c>
      <c r="J4" s="302"/>
      <c r="K4" s="302"/>
      <c r="L4" s="10"/>
      <c r="M4" s="302" t="s">
        <v>5</v>
      </c>
      <c r="N4" s="302"/>
      <c r="O4" s="302"/>
    </row>
    <row r="5" spans="1:15">
      <c r="A5" s="11" t="s">
        <v>6</v>
      </c>
      <c r="B5" s="299" t="s">
        <v>7</v>
      </c>
      <c r="C5" s="299" t="s">
        <v>8</v>
      </c>
      <c r="D5" s="12" t="s">
        <v>9</v>
      </c>
      <c r="E5" s="299" t="s">
        <v>10</v>
      </c>
      <c r="F5" s="303" t="s">
        <v>11</v>
      </c>
      <c r="G5" s="299" t="s">
        <v>12</v>
      </c>
      <c r="H5" s="13"/>
      <c r="I5" s="299" t="s">
        <v>13</v>
      </c>
      <c r="J5" s="299" t="s">
        <v>14</v>
      </c>
      <c r="K5" s="299" t="s">
        <v>12</v>
      </c>
      <c r="L5" s="13"/>
      <c r="M5" s="299" t="s">
        <v>13</v>
      </c>
      <c r="N5" s="299" t="s">
        <v>14</v>
      </c>
      <c r="O5" s="299" t="s">
        <v>12</v>
      </c>
    </row>
    <row r="6" spans="1:15" ht="15.75" thickBot="1">
      <c r="A6" s="14"/>
      <c r="B6" s="300"/>
      <c r="C6" s="300"/>
      <c r="D6" s="15" t="s">
        <v>15</v>
      </c>
      <c r="E6" s="300"/>
      <c r="F6" s="304"/>
      <c r="G6" s="300"/>
      <c r="H6" s="16"/>
      <c r="I6" s="300" t="s">
        <v>13</v>
      </c>
      <c r="J6" s="300" t="s">
        <v>14</v>
      </c>
      <c r="K6" s="300" t="s">
        <v>16</v>
      </c>
      <c r="L6" s="16"/>
      <c r="M6" s="300"/>
      <c r="N6" s="300" t="s">
        <v>14</v>
      </c>
      <c r="O6" s="300" t="s">
        <v>16</v>
      </c>
    </row>
    <row r="7" spans="1:15">
      <c r="A7" s="17" t="s">
        <v>17</v>
      </c>
      <c r="B7" s="18">
        <v>670.4</v>
      </c>
      <c r="C7" s="19">
        <v>451.1</v>
      </c>
      <c r="D7" s="18">
        <v>-240.3</v>
      </c>
      <c r="E7" s="18" t="s">
        <v>18</v>
      </c>
      <c r="F7" s="18">
        <v>0</v>
      </c>
      <c r="G7" s="18">
        <v>210.8</v>
      </c>
      <c r="H7" s="18"/>
      <c r="I7" s="18">
        <v>104.00128961179733</v>
      </c>
      <c r="J7" s="18">
        <v>75.350841218438234</v>
      </c>
      <c r="K7" s="18">
        <v>315.65084121843825</v>
      </c>
      <c r="L7" s="18"/>
      <c r="M7" s="18">
        <v>774.40128961179732</v>
      </c>
      <c r="N7" s="18">
        <v>526.4508412184382</v>
      </c>
      <c r="O7" s="18">
        <v>526.4508412184382</v>
      </c>
    </row>
    <row r="8" spans="1:15">
      <c r="A8" s="17" t="s">
        <v>19</v>
      </c>
      <c r="B8" s="18">
        <v>729.9</v>
      </c>
      <c r="C8" s="19">
        <v>536.6</v>
      </c>
      <c r="D8" s="18">
        <v>-254.8</v>
      </c>
      <c r="E8" s="18" t="s">
        <v>18</v>
      </c>
      <c r="F8" s="18">
        <v>0</v>
      </c>
      <c r="G8" s="18">
        <v>281.8</v>
      </c>
      <c r="H8" s="18"/>
      <c r="I8" s="18">
        <v>123.04728775305476</v>
      </c>
      <c r="J8" s="18">
        <v>84.515775345134315</v>
      </c>
      <c r="K8" s="18">
        <v>339.31577534513434</v>
      </c>
      <c r="L8" s="18"/>
      <c r="M8" s="18">
        <v>852.94728885130212</v>
      </c>
      <c r="N8" s="18">
        <v>621.11577534513435</v>
      </c>
      <c r="O8" s="18">
        <v>621.11577534513435</v>
      </c>
    </row>
    <row r="9" spans="1:15">
      <c r="A9" s="20" t="s">
        <v>20</v>
      </c>
      <c r="B9" s="21">
        <v>924.2</v>
      </c>
      <c r="C9" s="22">
        <v>859</v>
      </c>
      <c r="D9" s="21">
        <v>-324.5</v>
      </c>
      <c r="E9" s="21">
        <v>-62.3</v>
      </c>
      <c r="F9" s="21">
        <v>0</v>
      </c>
      <c r="G9" s="21">
        <v>472.2</v>
      </c>
      <c r="H9" s="21"/>
      <c r="I9" s="21">
        <v>118.68255396327237</v>
      </c>
      <c r="J9" s="21">
        <v>14.68231502432954</v>
      </c>
      <c r="K9" s="23">
        <v>339.18231502432957</v>
      </c>
      <c r="L9" s="21"/>
      <c r="M9" s="21">
        <v>1041.4369215555359</v>
      </c>
      <c r="N9" s="23">
        <v>873.68231502432957</v>
      </c>
      <c r="O9" s="23">
        <v>811.3823150243295</v>
      </c>
    </row>
    <row r="10" spans="1:15">
      <c r="A10" s="20" t="s">
        <v>21</v>
      </c>
      <c r="B10" s="21">
        <v>1103.3</v>
      </c>
      <c r="C10" s="22">
        <v>1018.6</v>
      </c>
      <c r="D10" s="21">
        <v>-281.7</v>
      </c>
      <c r="E10" s="21">
        <v>-71.2</v>
      </c>
      <c r="F10" s="21">
        <v>0</v>
      </c>
      <c r="G10" s="21">
        <v>665.7</v>
      </c>
      <c r="H10" s="21"/>
      <c r="I10" s="21">
        <v>125.87740546474106</v>
      </c>
      <c r="J10" s="21">
        <v>56.21480547214729</v>
      </c>
      <c r="K10" s="23">
        <v>337.91480547214729</v>
      </c>
      <c r="L10" s="21"/>
      <c r="M10" s="21">
        <v>1228.4934140612602</v>
      </c>
      <c r="N10" s="23">
        <v>1074.8148054721473</v>
      </c>
      <c r="O10" s="23">
        <v>1003.6148054721473</v>
      </c>
    </row>
    <row r="11" spans="1:15">
      <c r="A11" s="17" t="s">
        <v>22</v>
      </c>
      <c r="B11" s="18">
        <v>1140.8</v>
      </c>
      <c r="C11" s="19">
        <v>1029.8</v>
      </c>
      <c r="D11" s="18">
        <v>-320.3</v>
      </c>
      <c r="E11" s="18">
        <v>-78.5</v>
      </c>
      <c r="F11" s="18">
        <v>0</v>
      </c>
      <c r="G11" s="18">
        <v>631</v>
      </c>
      <c r="H11" s="18"/>
      <c r="I11" s="18">
        <v>190.73241876022894</v>
      </c>
      <c r="J11" s="18">
        <v>101.64997196241032</v>
      </c>
      <c r="K11" s="18">
        <v>421.94997196241036</v>
      </c>
      <c r="L11" s="18">
        <v>0.13548046999999999</v>
      </c>
      <c r="M11" s="18">
        <v>1331.5324187602289</v>
      </c>
      <c r="N11" s="18">
        <v>1131.4499719624102</v>
      </c>
      <c r="O11" s="18">
        <v>1052.9499719624105</v>
      </c>
    </row>
    <row r="12" spans="1:15">
      <c r="A12" s="17" t="s">
        <v>23</v>
      </c>
      <c r="B12" s="18">
        <v>1573.1</v>
      </c>
      <c r="C12" s="19">
        <v>1422.8</v>
      </c>
      <c r="D12" s="18">
        <v>-447.2</v>
      </c>
      <c r="E12" s="18">
        <v>-84.9</v>
      </c>
      <c r="F12" s="18">
        <v>0</v>
      </c>
      <c r="G12" s="18">
        <v>890.69999999999993</v>
      </c>
      <c r="H12" s="18"/>
      <c r="I12" s="18">
        <v>343.05552725058413</v>
      </c>
      <c r="J12" s="18">
        <v>240.87960089254511</v>
      </c>
      <c r="K12" s="18">
        <v>688.07960089254516</v>
      </c>
      <c r="L12" s="18"/>
      <c r="M12" s="18">
        <v>1916.1555272505841</v>
      </c>
      <c r="N12" s="18">
        <v>1663.6796008925451</v>
      </c>
      <c r="O12" s="18">
        <v>1578.7796008925452</v>
      </c>
    </row>
    <row r="13" spans="1:15">
      <c r="A13" s="20" t="s">
        <v>24</v>
      </c>
      <c r="B13" s="21">
        <v>1799</v>
      </c>
      <c r="C13" s="22">
        <v>1631.6</v>
      </c>
      <c r="D13" s="21">
        <v>-550.70000000000005</v>
      </c>
      <c r="E13" s="21">
        <v>-92.1</v>
      </c>
      <c r="F13" s="21">
        <v>0</v>
      </c>
      <c r="G13" s="21">
        <v>988.79999999999984</v>
      </c>
      <c r="H13" s="21"/>
      <c r="I13" s="21">
        <v>359.80873672660346</v>
      </c>
      <c r="J13" s="21">
        <v>261.14407833282417</v>
      </c>
      <c r="K13" s="23">
        <v>811.84407833282421</v>
      </c>
      <c r="L13" s="21"/>
      <c r="M13" s="21">
        <v>2158.8087367266035</v>
      </c>
      <c r="N13" s="23">
        <v>1892.7440783328241</v>
      </c>
      <c r="O13" s="23">
        <v>1800.6440783328239</v>
      </c>
    </row>
    <row r="14" spans="1:15">
      <c r="A14" s="20" t="s">
        <v>25</v>
      </c>
      <c r="B14" s="21">
        <v>1892.2484231728836</v>
      </c>
      <c r="C14" s="22">
        <v>1710.4929081142286</v>
      </c>
      <c r="D14" s="21">
        <v>-522.65140069865095</v>
      </c>
      <c r="E14" s="21">
        <v>-99.357746159805401</v>
      </c>
      <c r="F14" s="21">
        <v>0</v>
      </c>
      <c r="G14" s="21">
        <v>1088.4837612557724</v>
      </c>
      <c r="H14" s="21"/>
      <c r="I14" s="21">
        <v>312.07575906636293</v>
      </c>
      <c r="J14" s="21">
        <v>241.83751498071632</v>
      </c>
      <c r="K14" s="23">
        <v>764.48891567936721</v>
      </c>
      <c r="L14" s="21"/>
      <c r="M14" s="21">
        <v>2204.3241822392465</v>
      </c>
      <c r="N14" s="23">
        <v>1952.330423094945</v>
      </c>
      <c r="O14" s="23">
        <v>1852.9726769351396</v>
      </c>
    </row>
    <row r="15" spans="1:15">
      <c r="A15" s="17" t="s">
        <v>26</v>
      </c>
      <c r="B15" s="18">
        <v>1887.2149375743854</v>
      </c>
      <c r="C15" s="19">
        <v>1718.1061052031639</v>
      </c>
      <c r="D15" s="18">
        <v>-428.55676074806024</v>
      </c>
      <c r="E15" s="18">
        <v>-109.318120509834</v>
      </c>
      <c r="F15" s="18">
        <v>0</v>
      </c>
      <c r="G15" s="18">
        <v>1180.2312239452697</v>
      </c>
      <c r="H15" s="18"/>
      <c r="I15" s="18">
        <v>247.99827810057823</v>
      </c>
      <c r="J15" s="18">
        <v>90.63648868329733</v>
      </c>
      <c r="K15" s="18">
        <v>519.19324943135757</v>
      </c>
      <c r="L15" s="18"/>
      <c r="M15" s="18">
        <v>2135.2132156749635</v>
      </c>
      <c r="N15" s="18">
        <v>1808.7425938864612</v>
      </c>
      <c r="O15" s="18">
        <v>1699.4244733766272</v>
      </c>
    </row>
    <row r="16" spans="1:15" ht="17.100000000000001" customHeight="1">
      <c r="A16" s="17" t="s">
        <v>27</v>
      </c>
      <c r="B16" s="18">
        <v>1992.9607723502957</v>
      </c>
      <c r="C16" s="19">
        <v>1840.046554970073</v>
      </c>
      <c r="D16" s="18">
        <v>-497.24223529917668</v>
      </c>
      <c r="E16" s="18">
        <v>-119.00940166983789</v>
      </c>
      <c r="F16" s="18">
        <v>0</v>
      </c>
      <c r="G16" s="18">
        <v>1223.7949180010585</v>
      </c>
      <c r="H16" s="18"/>
      <c r="I16" s="18">
        <v>361.52970051798928</v>
      </c>
      <c r="J16" s="18">
        <v>222.92743130895283</v>
      </c>
      <c r="K16" s="18">
        <v>720.16966660812955</v>
      </c>
      <c r="L16" s="18"/>
      <c r="M16" s="18">
        <v>2354.490472868285</v>
      </c>
      <c r="N16" s="18">
        <v>2062.9739862790257</v>
      </c>
      <c r="O16" s="18">
        <v>1943.964584609188</v>
      </c>
    </row>
    <row r="17" spans="1:15" ht="17.100000000000001" customHeight="1">
      <c r="A17" s="20" t="s">
        <v>28</v>
      </c>
      <c r="B17" s="21">
        <v>2276.1767800733901</v>
      </c>
      <c r="C17" s="22">
        <v>2153.2036583042254</v>
      </c>
      <c r="D17" s="21">
        <v>-644.18337328222731</v>
      </c>
      <c r="E17" s="21">
        <v>-128.97157710012632</v>
      </c>
      <c r="F17" s="21">
        <v>0</v>
      </c>
      <c r="G17" s="21">
        <v>1380.0487079218717</v>
      </c>
      <c r="H17" s="21"/>
      <c r="I17" s="21">
        <v>442.001583761527</v>
      </c>
      <c r="J17" s="21">
        <v>264.3858549443745</v>
      </c>
      <c r="K17" s="23">
        <v>908.56922822660181</v>
      </c>
      <c r="L17" s="21"/>
      <c r="M17" s="21">
        <v>2718.178363834917</v>
      </c>
      <c r="N17" s="23">
        <v>2417.5895132485998</v>
      </c>
      <c r="O17" s="23">
        <v>2288.6179361484737</v>
      </c>
    </row>
    <row r="18" spans="1:15" ht="17.100000000000001" customHeight="1">
      <c r="A18" s="20" t="s">
        <v>29</v>
      </c>
      <c r="B18" s="21">
        <v>2492.262791370656</v>
      </c>
      <c r="C18" s="22">
        <v>2401.2161352078269</v>
      </c>
      <c r="D18" s="21">
        <v>-660.23996067852636</v>
      </c>
      <c r="E18" s="21">
        <v>-139.59562469000977</v>
      </c>
      <c r="F18" s="21">
        <v>0</v>
      </c>
      <c r="G18" s="21">
        <v>1601.3805498392908</v>
      </c>
      <c r="H18" s="21"/>
      <c r="I18" s="21">
        <v>289.87836550652207</v>
      </c>
      <c r="J18" s="21">
        <v>2.3899975725955755</v>
      </c>
      <c r="K18" s="23">
        <v>662.62995825112193</v>
      </c>
      <c r="L18" s="21"/>
      <c r="M18" s="21">
        <v>2782.1411568771782</v>
      </c>
      <c r="N18" s="23">
        <v>2403.6061327804227</v>
      </c>
      <c r="O18" s="23">
        <v>2264.0105080904127</v>
      </c>
    </row>
    <row r="19" spans="1:15" ht="17.100000000000001" customHeight="1">
      <c r="A19" s="17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5.75" customHeight="1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</row>
    <row r="21" spans="1:15" ht="15.75" customHeight="1">
      <c r="A21" s="20" t="s">
        <v>31</v>
      </c>
      <c r="B21" s="21">
        <v>2440.5801808350211</v>
      </c>
      <c r="C21" s="22">
        <v>2351.8004432122088</v>
      </c>
      <c r="D21" s="21">
        <v>-651.49507598552839</v>
      </c>
      <c r="E21" s="21">
        <v>-140.61210226002802</v>
      </c>
      <c r="F21" s="21">
        <v>0</v>
      </c>
      <c r="G21" s="21">
        <v>1559.6932649666526</v>
      </c>
      <c r="H21" s="21"/>
      <c r="I21" s="21">
        <v>347.80068527036184</v>
      </c>
      <c r="J21" s="21">
        <v>54.377206951269841</v>
      </c>
      <c r="K21" s="23">
        <v>705.87228293679823</v>
      </c>
      <c r="L21" s="21"/>
      <c r="M21" s="21">
        <v>2788.3808661053831</v>
      </c>
      <c r="N21" s="23">
        <v>2406.1776501634786</v>
      </c>
      <c r="O21" s="23">
        <v>2265.5655479034508</v>
      </c>
    </row>
    <row r="22" spans="1:15" ht="15.75" customHeight="1">
      <c r="A22" s="17" t="s">
        <v>32</v>
      </c>
      <c r="B22" s="18">
        <v>2404.4214533270888</v>
      </c>
      <c r="C22" s="19">
        <v>2315.1269369351371</v>
      </c>
      <c r="D22" s="18">
        <v>-692.7044329520769</v>
      </c>
      <c r="E22" s="18">
        <v>-141.57194997016262</v>
      </c>
      <c r="F22" s="18">
        <v>0</v>
      </c>
      <c r="G22" s="18">
        <v>1480.8505540128976</v>
      </c>
      <c r="H22" s="18">
        <v>3.3934599291006872E-3</v>
      </c>
      <c r="I22" s="18">
        <v>358.18527618635221</v>
      </c>
      <c r="J22" s="18">
        <v>92.268201034817196</v>
      </c>
      <c r="K22" s="18">
        <v>784.97263398689415</v>
      </c>
      <c r="L22" s="18"/>
      <c r="M22" s="18">
        <v>2762.6067295134408</v>
      </c>
      <c r="N22" s="18">
        <v>2407.3951379699542</v>
      </c>
      <c r="O22" s="18">
        <v>2265.823187999792</v>
      </c>
    </row>
    <row r="23" spans="1:15" ht="15.75" customHeight="1">
      <c r="A23" s="17" t="s">
        <v>33</v>
      </c>
      <c r="B23" s="18">
        <v>2480.5165243352785</v>
      </c>
      <c r="C23" s="19">
        <v>2394.470038917972</v>
      </c>
      <c r="D23" s="18">
        <v>-795.83912421238028</v>
      </c>
      <c r="E23" s="18">
        <v>-142.57930651028863</v>
      </c>
      <c r="F23" s="18">
        <v>0</v>
      </c>
      <c r="G23" s="18">
        <v>1456.0516081953031</v>
      </c>
      <c r="H23" s="18">
        <v>0.84730037000000002</v>
      </c>
      <c r="I23" s="18">
        <v>399.56488262160804</v>
      </c>
      <c r="J23" s="18">
        <v>112.84807235845904</v>
      </c>
      <c r="K23" s="18">
        <v>908.68719657083932</v>
      </c>
      <c r="L23" s="18"/>
      <c r="M23" s="18">
        <v>2880.0814069568864</v>
      </c>
      <c r="N23" s="18">
        <v>2507.318111276431</v>
      </c>
      <c r="O23" s="18">
        <v>2364.7388047661425</v>
      </c>
    </row>
    <row r="24" spans="1:15" ht="15.75" customHeight="1">
      <c r="A24" s="20" t="s">
        <v>34</v>
      </c>
      <c r="B24" s="21">
        <v>2520.4111404445853</v>
      </c>
      <c r="C24" s="22">
        <v>2435.5315001062404</v>
      </c>
      <c r="D24" s="21">
        <v>-767.7173730409877</v>
      </c>
      <c r="E24" s="21">
        <v>-143.59847970398312</v>
      </c>
      <c r="F24" s="21">
        <v>0</v>
      </c>
      <c r="G24" s="21">
        <v>1524.2156473612695</v>
      </c>
      <c r="H24" s="21"/>
      <c r="I24" s="23">
        <v>359.37708655920216</v>
      </c>
      <c r="J24" s="23">
        <v>79.167164588869127</v>
      </c>
      <c r="K24" s="23">
        <v>846.88453762985682</v>
      </c>
      <c r="L24" s="21"/>
      <c r="M24" s="21">
        <v>2879.7882270037876</v>
      </c>
      <c r="N24" s="23">
        <v>2514.6986646951095</v>
      </c>
      <c r="O24" s="23">
        <v>2371.1001849911263</v>
      </c>
    </row>
    <row r="25" spans="1:15" ht="15.75" customHeight="1">
      <c r="A25" s="20" t="s">
        <v>35</v>
      </c>
      <c r="B25" s="21">
        <v>2522.0613881605154</v>
      </c>
      <c r="C25" s="22">
        <v>2441.3860423509141</v>
      </c>
      <c r="D25" s="21">
        <v>-725.86805847015273</v>
      </c>
      <c r="E25" s="21">
        <v>-144.57166895006648</v>
      </c>
      <c r="F25" s="21">
        <v>0</v>
      </c>
      <c r="G25" s="21">
        <v>1570.9463149306948</v>
      </c>
      <c r="H25" s="21"/>
      <c r="I25" s="21">
        <v>317.76771617748483</v>
      </c>
      <c r="J25" s="21">
        <v>48.543445102731823</v>
      </c>
      <c r="K25" s="23">
        <v>774.41150357288461</v>
      </c>
      <c r="L25" s="21"/>
      <c r="M25" s="21">
        <v>2839.8291043380004</v>
      </c>
      <c r="N25" s="23">
        <v>2489.9294874536458</v>
      </c>
      <c r="O25" s="23">
        <v>2345.3578185035794</v>
      </c>
    </row>
    <row r="26" spans="1:15" ht="15.75" customHeight="1">
      <c r="A26" s="17" t="s">
        <v>36</v>
      </c>
      <c r="B26" s="18">
        <v>2458.8945003834897</v>
      </c>
      <c r="C26" s="19">
        <v>2382.1888898999932</v>
      </c>
      <c r="D26" s="18">
        <v>-644.91255859863713</v>
      </c>
      <c r="E26" s="18">
        <v>-145.58205484969002</v>
      </c>
      <c r="F26" s="18">
        <v>0</v>
      </c>
      <c r="G26" s="18">
        <v>1591.6942764516662</v>
      </c>
      <c r="H26" s="18"/>
      <c r="I26" s="18">
        <v>347.51118104127676</v>
      </c>
      <c r="J26" s="18">
        <v>85.453582545112738</v>
      </c>
      <c r="K26" s="18">
        <v>730.36614114374993</v>
      </c>
      <c r="L26" s="18"/>
      <c r="M26" s="18">
        <v>2806.4056814247665</v>
      </c>
      <c r="N26" s="18">
        <v>2467.6424724451058</v>
      </c>
      <c r="O26" s="18">
        <v>2322.0604175954159</v>
      </c>
    </row>
    <row r="27" spans="1:15" ht="15.75" customHeight="1">
      <c r="A27" s="17" t="s">
        <v>37</v>
      </c>
      <c r="B27" s="18">
        <v>2460.181503483273</v>
      </c>
      <c r="C27" s="19">
        <v>2383.7754779481802</v>
      </c>
      <c r="D27" s="18">
        <v>-675.92496253066861</v>
      </c>
      <c r="E27" s="18">
        <v>-146.53216553009472</v>
      </c>
      <c r="F27" s="18">
        <v>0</v>
      </c>
      <c r="G27" s="18">
        <v>1561.3183498874168</v>
      </c>
      <c r="H27" s="18"/>
      <c r="I27" s="18">
        <v>375.27279124617678</v>
      </c>
      <c r="J27" s="18">
        <v>94.530578926655778</v>
      </c>
      <c r="K27" s="18">
        <v>770.45554145732444</v>
      </c>
      <c r="L27" s="18"/>
      <c r="M27" s="18">
        <v>2835.4542947294499</v>
      </c>
      <c r="N27" s="18">
        <v>2478.306056874836</v>
      </c>
      <c r="O27" s="18">
        <v>2331.7738913447411</v>
      </c>
    </row>
    <row r="28" spans="1:15" ht="15.75" customHeight="1">
      <c r="A28" s="20" t="s">
        <v>38</v>
      </c>
      <c r="B28" s="21">
        <v>2481.5270399446476</v>
      </c>
      <c r="C28" s="22">
        <v>2405.068279013004</v>
      </c>
      <c r="D28" s="21">
        <v>-703.51609716711926</v>
      </c>
      <c r="E28" s="21">
        <v>-147.57069269988492</v>
      </c>
      <c r="F28" s="21">
        <v>0</v>
      </c>
      <c r="G28" s="21">
        <v>1553.9814891459998</v>
      </c>
      <c r="H28" s="21"/>
      <c r="I28" s="21">
        <v>355.95755803600144</v>
      </c>
      <c r="J28" s="21">
        <v>70.451453826097463</v>
      </c>
      <c r="K28" s="23">
        <v>773.96755099321672</v>
      </c>
      <c r="L28" s="21"/>
      <c r="M28" s="21">
        <v>2837.4845979806491</v>
      </c>
      <c r="N28" s="23">
        <v>2475.5197328391014</v>
      </c>
      <c r="O28" s="23">
        <v>2327.9490401392168</v>
      </c>
    </row>
    <row r="29" spans="1:15" ht="15.75" customHeight="1">
      <c r="A29" s="20" t="s">
        <v>39</v>
      </c>
      <c r="B29" s="21">
        <v>2489.2644976783063</v>
      </c>
      <c r="C29" s="22">
        <v>2417.2377203887531</v>
      </c>
      <c r="D29" s="21">
        <v>-744.59299612575023</v>
      </c>
      <c r="E29" s="21">
        <v>-148.51756897042173</v>
      </c>
      <c r="F29" s="21">
        <v>0</v>
      </c>
      <c r="G29" s="21">
        <v>1524.1271552925812</v>
      </c>
      <c r="H29" s="21"/>
      <c r="I29" s="21">
        <v>309.92397645146582</v>
      </c>
      <c r="J29" s="21">
        <v>-38.464796125821579</v>
      </c>
      <c r="K29" s="23">
        <v>706.12819999992871</v>
      </c>
      <c r="L29" s="21"/>
      <c r="M29" s="21">
        <v>2799.1884741297722</v>
      </c>
      <c r="N29" s="23">
        <v>2378.7729242629316</v>
      </c>
      <c r="O29" s="23">
        <v>2230.2553552925101</v>
      </c>
    </row>
    <row r="30" spans="1:15" ht="15.75" customHeight="1">
      <c r="A30" s="17" t="s">
        <v>40</v>
      </c>
      <c r="B30" s="18">
        <v>2401.0808981371079</v>
      </c>
      <c r="C30" s="19">
        <v>2332.58490565481</v>
      </c>
      <c r="D30" s="18">
        <v>-674.03261424240134</v>
      </c>
      <c r="E30" s="18">
        <v>-149.54782700053633</v>
      </c>
      <c r="F30" s="18">
        <v>0</v>
      </c>
      <c r="G30" s="18">
        <v>1509.0044644118723</v>
      </c>
      <c r="H30" s="18"/>
      <c r="I30" s="18">
        <v>302.91974295426513</v>
      </c>
      <c r="J30" s="18">
        <v>-61.532472832641872</v>
      </c>
      <c r="K30" s="18">
        <v>612.50014140975941</v>
      </c>
      <c r="L30" s="18"/>
      <c r="M30" s="18">
        <v>2704.0006410913729</v>
      </c>
      <c r="N30" s="18">
        <v>2271.0524328221682</v>
      </c>
      <c r="O30" s="18">
        <v>2121.5046058216317</v>
      </c>
    </row>
    <row r="31" spans="1:15" ht="15.75" customHeight="1">
      <c r="A31" s="17" t="s">
        <v>41</v>
      </c>
      <c r="B31" s="18">
        <v>2360.3746264548845</v>
      </c>
      <c r="C31" s="19">
        <v>2296.1020436655381</v>
      </c>
      <c r="D31" s="18">
        <v>-646.62850353336762</v>
      </c>
      <c r="E31" s="18">
        <v>-150.48147604969216</v>
      </c>
      <c r="F31" s="18">
        <v>0</v>
      </c>
      <c r="G31" s="18">
        <v>1498.9920640824782</v>
      </c>
      <c r="H31" s="18">
        <v>2.0913030153610145E-2</v>
      </c>
      <c r="I31" s="18">
        <v>347.99029436775697</v>
      </c>
      <c r="J31" s="18">
        <v>-52.457839474823004</v>
      </c>
      <c r="K31" s="18">
        <v>594.17066405854462</v>
      </c>
      <c r="L31" s="18"/>
      <c r="M31" s="18">
        <v>2708.3649208226416</v>
      </c>
      <c r="N31" s="18">
        <v>2243.6442041907148</v>
      </c>
      <c r="O31" s="18">
        <v>2093.1627281410229</v>
      </c>
    </row>
    <row r="32" spans="1:15" ht="15.75" customHeight="1">
      <c r="A32" s="20" t="s">
        <v>42</v>
      </c>
      <c r="B32" s="21">
        <v>2447.771381259678</v>
      </c>
      <c r="C32" s="26">
        <v>2387.5385967721909</v>
      </c>
      <c r="D32" s="21">
        <v>-730.08027489024983</v>
      </c>
      <c r="E32" s="21">
        <v>-151.51744959982537</v>
      </c>
      <c r="F32" s="21">
        <v>0</v>
      </c>
      <c r="G32" s="21">
        <v>1505.9408722821158</v>
      </c>
      <c r="H32" s="27">
        <v>-15.548572165993901</v>
      </c>
      <c r="I32" s="23">
        <v>356.78126519191676</v>
      </c>
      <c r="J32" s="21">
        <v>-145.92917161067288</v>
      </c>
      <c r="K32" s="23">
        <v>584.151103279577</v>
      </c>
      <c r="L32" s="21"/>
      <c r="M32" s="21">
        <v>2804.5526464515947</v>
      </c>
      <c r="N32" s="23">
        <v>2241.6094251615182</v>
      </c>
      <c r="O32" s="23">
        <v>2090.0919755616928</v>
      </c>
    </row>
    <row r="33" spans="1:15" ht="15.75" customHeight="1">
      <c r="A33" s="17"/>
      <c r="B33" s="18"/>
      <c r="C33" s="1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5.75" customHeight="1">
      <c r="A34" s="24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</row>
    <row r="35" spans="1:15" ht="15.75" customHeight="1">
      <c r="A35" s="20" t="s">
        <v>31</v>
      </c>
      <c r="B35" s="21">
        <v>2459.8093930990258</v>
      </c>
      <c r="C35" s="22">
        <v>2398.9270785247741</v>
      </c>
      <c r="D35" s="21">
        <v>-728.35697011424611</v>
      </c>
      <c r="E35" s="21">
        <v>-152.6756140502267</v>
      </c>
      <c r="F35" s="21">
        <v>0</v>
      </c>
      <c r="G35" s="21">
        <v>1517.8944943603015</v>
      </c>
      <c r="H35" s="21"/>
      <c r="I35" s="21">
        <v>401.40548691162275</v>
      </c>
      <c r="J35" s="21">
        <v>-21.239586265067203</v>
      </c>
      <c r="K35" s="23">
        <v>707.11738384917885</v>
      </c>
      <c r="L35" s="21"/>
      <c r="M35" s="21">
        <v>2861.2148800106484</v>
      </c>
      <c r="N35" s="23">
        <v>2377.6874922597067</v>
      </c>
      <c r="O35" s="23">
        <v>2225.0118782094805</v>
      </c>
    </row>
    <row r="36" spans="1:15" ht="15.75" customHeight="1">
      <c r="A36" s="17" t="s">
        <v>32</v>
      </c>
      <c r="B36" s="18">
        <v>2433.1121344900898</v>
      </c>
      <c r="C36" s="19">
        <v>2372.4509745561058</v>
      </c>
      <c r="D36" s="18">
        <v>-711.22843385255328</v>
      </c>
      <c r="E36" s="18">
        <v>-153.68493061011137</v>
      </c>
      <c r="F36" s="18">
        <v>0</v>
      </c>
      <c r="G36" s="18">
        <v>1507.5376100934411</v>
      </c>
      <c r="H36" s="18"/>
      <c r="I36" s="18">
        <v>473.36584794329582</v>
      </c>
      <c r="J36" s="18">
        <v>-47.647251728689469</v>
      </c>
      <c r="K36" s="18">
        <v>663.58118212386375</v>
      </c>
      <c r="L36" s="18"/>
      <c r="M36" s="18">
        <v>2906.4779824333855</v>
      </c>
      <c r="N36" s="18">
        <v>2324.8037228274165</v>
      </c>
      <c r="O36" s="18">
        <v>2171.1187922173049</v>
      </c>
    </row>
    <row r="37" spans="1:15" ht="15.75" customHeight="1">
      <c r="A37" s="17" t="s">
        <v>33</v>
      </c>
      <c r="B37" s="18">
        <v>2462.4153670733781</v>
      </c>
      <c r="C37" s="19">
        <v>2404.1183746635884</v>
      </c>
      <c r="D37" s="18">
        <v>-732.53268859675541</v>
      </c>
      <c r="E37" s="18">
        <v>-154.83589407033787</v>
      </c>
      <c r="F37" s="18">
        <v>0</v>
      </c>
      <c r="G37" s="18">
        <v>1516.7497919964951</v>
      </c>
      <c r="H37" s="18"/>
      <c r="I37" s="18">
        <v>497.14675640162267</v>
      </c>
      <c r="J37" s="18">
        <v>66.067963657744713</v>
      </c>
      <c r="K37" s="18">
        <v>798.60065225450012</v>
      </c>
      <c r="L37" s="18"/>
      <c r="M37" s="18">
        <v>2959.5621234750006</v>
      </c>
      <c r="N37" s="18">
        <v>2470.1863383213331</v>
      </c>
      <c r="O37" s="18">
        <v>2315.3504442509952</v>
      </c>
    </row>
    <row r="38" spans="1:15" ht="15.75" customHeight="1">
      <c r="A38" s="20" t="s">
        <v>34</v>
      </c>
      <c r="B38" s="21">
        <v>2500.0160170767263</v>
      </c>
      <c r="C38" s="22">
        <v>2444.2633387819506</v>
      </c>
      <c r="D38" s="21">
        <v>-719.15171354811218</v>
      </c>
      <c r="E38" s="21">
        <v>-156.08171371996954</v>
      </c>
      <c r="F38" s="21">
        <v>0</v>
      </c>
      <c r="G38" s="21">
        <v>1569.0299115138689</v>
      </c>
      <c r="H38" s="21"/>
      <c r="I38" s="21">
        <v>420.5302541578414</v>
      </c>
      <c r="J38" s="21">
        <v>31.056384959615968</v>
      </c>
      <c r="K38" s="23">
        <v>750.20809850772821</v>
      </c>
      <c r="L38" s="21"/>
      <c r="M38" s="21">
        <v>2920.5462712345675</v>
      </c>
      <c r="N38" s="23">
        <v>2475.3197237415666</v>
      </c>
      <c r="O38" s="23">
        <v>2319.2380100215969</v>
      </c>
    </row>
    <row r="39" spans="1:15" ht="15.75" customHeight="1">
      <c r="A39" s="20" t="s">
        <v>35</v>
      </c>
      <c r="B39" s="21">
        <v>2554.0812253944528</v>
      </c>
      <c r="C39" s="22">
        <v>2501.0825100439984</v>
      </c>
      <c r="D39" s="21">
        <v>-688.53136365193996</v>
      </c>
      <c r="E39" s="21">
        <v>-157.08400761999292</v>
      </c>
      <c r="F39" s="21">
        <v>0</v>
      </c>
      <c r="G39" s="21">
        <v>1655.4671387720655</v>
      </c>
      <c r="H39" s="21"/>
      <c r="I39" s="21">
        <v>404.42393588488972</v>
      </c>
      <c r="J39" s="21">
        <v>25.112843682350501</v>
      </c>
      <c r="K39" s="23">
        <v>713.64420733429051</v>
      </c>
      <c r="L39" s="21"/>
      <c r="M39" s="21">
        <v>2958.5051612793422</v>
      </c>
      <c r="N39" s="23">
        <v>2526.1953537263489</v>
      </c>
      <c r="O39" s="23">
        <v>2369.111346106356</v>
      </c>
    </row>
    <row r="40" spans="1:15" ht="15.75" customHeight="1">
      <c r="A40" s="17" t="s">
        <v>36</v>
      </c>
      <c r="B40" s="18">
        <v>2573.0775385579454</v>
      </c>
      <c r="C40" s="19">
        <v>2521.5892408232635</v>
      </c>
      <c r="D40" s="18">
        <v>-709.0598435392709</v>
      </c>
      <c r="E40" s="18">
        <v>-158.32793115954573</v>
      </c>
      <c r="F40" s="18">
        <v>0</v>
      </c>
      <c r="G40" s="18">
        <v>1654.2014661244471</v>
      </c>
      <c r="H40" s="18"/>
      <c r="I40" s="18">
        <v>410.79270138164219</v>
      </c>
      <c r="J40" s="18">
        <v>6.5705238404276542</v>
      </c>
      <c r="K40" s="18">
        <v>715.63036737969855</v>
      </c>
      <c r="L40" s="18"/>
      <c r="M40" s="18">
        <v>2983.8702399395875</v>
      </c>
      <c r="N40" s="18">
        <v>2528.159764663691</v>
      </c>
      <c r="O40" s="18">
        <v>2369.8318335041458</v>
      </c>
    </row>
    <row r="41" spans="1:15" ht="15.75" customHeight="1">
      <c r="A41" s="17" t="s">
        <v>37</v>
      </c>
      <c r="B41" s="18">
        <v>2624.0534498351171</v>
      </c>
      <c r="C41" s="19">
        <v>2571.9597050261909</v>
      </c>
      <c r="D41" s="18">
        <v>-723.71813884174912</v>
      </c>
      <c r="E41" s="18">
        <v>-159.40503995014518</v>
      </c>
      <c r="F41" s="18">
        <v>0</v>
      </c>
      <c r="G41" s="18">
        <v>1688.8365262342966</v>
      </c>
      <c r="H41" s="18"/>
      <c r="I41" s="18">
        <v>467.9202873134422</v>
      </c>
      <c r="J41" s="18">
        <v>51.440756456363772</v>
      </c>
      <c r="K41" s="18">
        <v>775.15889529811284</v>
      </c>
      <c r="L41" s="18"/>
      <c r="M41" s="18">
        <v>3091.9737371485594</v>
      </c>
      <c r="N41" s="18">
        <v>2623.4004614825549</v>
      </c>
      <c r="O41" s="18">
        <v>2463.9954215324096</v>
      </c>
    </row>
    <row r="42" spans="1:15" ht="15.75" customHeight="1">
      <c r="A42" s="20" t="s">
        <v>38</v>
      </c>
      <c r="B42" s="23">
        <v>2570.6898764578473</v>
      </c>
      <c r="C42" s="28">
        <v>2518.3873941216839</v>
      </c>
      <c r="D42" s="23">
        <v>-688.24917924210627</v>
      </c>
      <c r="E42" s="23">
        <v>-160.48437305969384</v>
      </c>
      <c r="F42" s="23">
        <v>0</v>
      </c>
      <c r="G42" s="23">
        <v>1669.6538418198838</v>
      </c>
      <c r="H42" s="23"/>
      <c r="I42" s="23">
        <v>453.2771996583358</v>
      </c>
      <c r="J42" s="23">
        <v>26.273928733706612</v>
      </c>
      <c r="K42" s="23">
        <v>714.52310797581288</v>
      </c>
      <c r="L42" s="23"/>
      <c r="M42" s="23">
        <v>3023.9670761161833</v>
      </c>
      <c r="N42" s="23">
        <v>2544.6613228553906</v>
      </c>
      <c r="O42" s="23">
        <v>2384.1769497956966</v>
      </c>
    </row>
    <row r="43" spans="1:15" ht="15.75" customHeight="1">
      <c r="A43" s="20" t="s">
        <v>39</v>
      </c>
      <c r="B43" s="23">
        <v>2542.6403183583884</v>
      </c>
      <c r="C43" s="28">
        <v>2492.9417743356398</v>
      </c>
      <c r="D43" s="23">
        <v>-669.58864354291336</v>
      </c>
      <c r="E43" s="23">
        <v>-161.69474063954371</v>
      </c>
      <c r="F43" s="23">
        <v>0</v>
      </c>
      <c r="G43" s="23">
        <v>1661.6583901531828</v>
      </c>
      <c r="H43" s="23"/>
      <c r="I43" s="23">
        <v>461.25423492244386</v>
      </c>
      <c r="J43" s="23">
        <v>32.51560741120403</v>
      </c>
      <c r="K43" s="23">
        <v>702.10425095411733</v>
      </c>
      <c r="L43" s="23"/>
      <c r="M43" s="23">
        <v>3003.894553280832</v>
      </c>
      <c r="N43" s="23">
        <v>2525.457381746844</v>
      </c>
      <c r="O43" s="23">
        <v>2363.7626411073002</v>
      </c>
    </row>
    <row r="44" spans="1:15" ht="15.75" customHeight="1">
      <c r="A44" s="17" t="s">
        <v>40</v>
      </c>
      <c r="B44" s="18">
        <v>2598.0161275003661</v>
      </c>
      <c r="C44" s="19">
        <v>2551.8511303027144</v>
      </c>
      <c r="D44" s="18">
        <v>-709.70515853394841</v>
      </c>
      <c r="E44" s="18">
        <v>-162.73675736995307</v>
      </c>
      <c r="F44" s="18">
        <v>0</v>
      </c>
      <c r="G44" s="18">
        <v>1679.409214398813</v>
      </c>
      <c r="H44" s="18"/>
      <c r="I44" s="18">
        <v>408.0894188130963</v>
      </c>
      <c r="J44" s="18">
        <v>-39.466722836740473</v>
      </c>
      <c r="K44" s="18">
        <v>670.23843569720793</v>
      </c>
      <c r="L44" s="18"/>
      <c r="M44" s="18">
        <v>3006.1055463134626</v>
      </c>
      <c r="N44" s="18">
        <v>2512.3844074659737</v>
      </c>
      <c r="O44" s="18">
        <v>2349.6476500960207</v>
      </c>
    </row>
    <row r="45" spans="1:15" ht="15.75" customHeight="1">
      <c r="A45" s="17" t="s">
        <v>41</v>
      </c>
      <c r="B45" s="18">
        <v>2703.365995031053</v>
      </c>
      <c r="C45" s="19">
        <v>2660.2169727311402</v>
      </c>
      <c r="D45" s="18">
        <v>-733.24599750832181</v>
      </c>
      <c r="E45" s="18">
        <v>-163.77289187016527</v>
      </c>
      <c r="F45" s="18">
        <v>-9.9974000000000007</v>
      </c>
      <c r="G45" s="18">
        <v>1753.2006833526532</v>
      </c>
      <c r="H45" s="18"/>
      <c r="I45" s="18">
        <v>413.5780930976141</v>
      </c>
      <c r="J45" s="18">
        <v>-79.006226110133923</v>
      </c>
      <c r="K45" s="18">
        <v>654.23977139818794</v>
      </c>
      <c r="L45" s="18"/>
      <c r="M45" s="18">
        <v>3116.9440881286673</v>
      </c>
      <c r="N45" s="18">
        <v>2581.2107466210064</v>
      </c>
      <c r="O45" s="18">
        <v>2407.4404547508411</v>
      </c>
    </row>
    <row r="46" spans="1:15" ht="15.75" customHeight="1">
      <c r="A46" s="20" t="s">
        <v>44</v>
      </c>
      <c r="B46" s="23">
        <v>2757.7818524315294</v>
      </c>
      <c r="C46" s="28">
        <v>2716.1900121510321</v>
      </c>
      <c r="D46" s="23">
        <v>-721.11271207054313</v>
      </c>
      <c r="E46" s="23">
        <v>-165.01326996969885</v>
      </c>
      <c r="F46" s="23">
        <v>-27.884998665907311</v>
      </c>
      <c r="G46" s="23">
        <v>1802.1790314448829</v>
      </c>
      <c r="H46" s="23"/>
      <c r="I46" s="23">
        <v>406.19251256479998</v>
      </c>
      <c r="J46" s="23">
        <v>-99.312190361856892</v>
      </c>
      <c r="K46" s="23">
        <v>621.80052170868623</v>
      </c>
      <c r="L46" s="23"/>
      <c r="M46" s="23">
        <v>3163.9743649963293</v>
      </c>
      <c r="N46" s="23">
        <v>2616.877821789175</v>
      </c>
      <c r="O46" s="23">
        <v>2423.9795531535692</v>
      </c>
    </row>
    <row r="47" spans="1:15" ht="15.75" customHeight="1">
      <c r="A47" s="17"/>
      <c r="B47" s="18"/>
      <c r="C47" s="1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5.75" customHeight="1">
      <c r="A48" s="24" t="s">
        <v>45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</row>
    <row r="49" spans="1:15" ht="15.75" customHeight="1">
      <c r="A49" s="20" t="s">
        <v>31</v>
      </c>
      <c r="B49" s="23">
        <v>2782.3470819746099</v>
      </c>
      <c r="C49" s="28">
        <v>2739.7918133103253</v>
      </c>
      <c r="D49" s="23">
        <v>-704.45084262710975</v>
      </c>
      <c r="E49" s="23">
        <v>-166.36268226030765</v>
      </c>
      <c r="F49" s="23">
        <v>-56.973980000064728</v>
      </c>
      <c r="G49" s="23">
        <v>1812.0043084228432</v>
      </c>
      <c r="H49" s="23"/>
      <c r="I49" s="23">
        <v>452.8610925764292</v>
      </c>
      <c r="J49" s="23">
        <v>-115.06794644096794</v>
      </c>
      <c r="K49" s="23">
        <v>589.38289618614181</v>
      </c>
      <c r="L49" s="23"/>
      <c r="M49" s="23">
        <v>3235.2081745510391</v>
      </c>
      <c r="N49" s="23">
        <v>2624.7238668693572</v>
      </c>
      <c r="O49" s="23">
        <v>2401.387204608985</v>
      </c>
    </row>
    <row r="50" spans="1:15" ht="15.75" customHeight="1">
      <c r="A50" s="20" t="s">
        <v>32</v>
      </c>
      <c r="B50" s="23">
        <v>2813.1509209353858</v>
      </c>
      <c r="C50" s="28">
        <v>2770.9237923367541</v>
      </c>
      <c r="D50" s="23">
        <v>-715.09842789574407</v>
      </c>
      <c r="E50" s="23">
        <v>-167.46813678946469</v>
      </c>
      <c r="F50" s="23">
        <v>-51.971899999999998</v>
      </c>
      <c r="G50" s="23">
        <v>1836.3853276515454</v>
      </c>
      <c r="H50" s="23"/>
      <c r="I50" s="23">
        <v>438.88953674245926</v>
      </c>
      <c r="J50" s="23">
        <v>-35.590489642400314</v>
      </c>
      <c r="K50" s="23">
        <v>679.50793825334381</v>
      </c>
      <c r="L50" s="23"/>
      <c r="M50" s="23">
        <v>3252.0404576778451</v>
      </c>
      <c r="N50" s="23">
        <v>2735.3333026943537</v>
      </c>
      <c r="O50" s="23">
        <v>2515.8932659048892</v>
      </c>
    </row>
    <row r="51" spans="1:15" ht="15.75" customHeight="1">
      <c r="A51" s="17" t="s">
        <v>33</v>
      </c>
      <c r="B51" s="18">
        <v>2892.0265322768901</v>
      </c>
      <c r="C51" s="19">
        <v>2852.1401061968663</v>
      </c>
      <c r="D51" s="18">
        <v>-751.73189497566705</v>
      </c>
      <c r="E51" s="18">
        <v>-168.746461850043</v>
      </c>
      <c r="F51" s="18">
        <v>-63.962439999935761</v>
      </c>
      <c r="G51" s="18">
        <v>1867.6993093712204</v>
      </c>
      <c r="H51" s="18"/>
      <c r="I51" s="18">
        <v>532.10322136696982</v>
      </c>
      <c r="J51" s="18">
        <v>20.207930865140725</v>
      </c>
      <c r="K51" s="18">
        <v>771.93982584080777</v>
      </c>
      <c r="L51" s="18"/>
      <c r="M51" s="18">
        <v>3424.1297536438597</v>
      </c>
      <c r="N51" s="18">
        <v>2872.3480370620073</v>
      </c>
      <c r="O51" s="18">
        <v>2639.6391352120281</v>
      </c>
    </row>
    <row r="52" spans="1:15" ht="15.75" customHeight="1">
      <c r="A52" s="17" t="s">
        <v>34</v>
      </c>
      <c r="B52" s="18">
        <v>2970.2344285243303</v>
      </c>
      <c r="C52" s="19">
        <v>2932.4780938583922</v>
      </c>
      <c r="D52" s="18">
        <v>-759.99654544961197</v>
      </c>
      <c r="E52" s="18">
        <v>-170.09845911987676</v>
      </c>
      <c r="F52" s="18">
        <v>-63.934560000063946</v>
      </c>
      <c r="G52" s="18">
        <v>1938.4485292888396</v>
      </c>
      <c r="H52" s="18"/>
      <c r="I52" s="18">
        <v>414.63998773060649</v>
      </c>
      <c r="J52" s="18">
        <v>-55.605229908420938</v>
      </c>
      <c r="K52" s="18">
        <v>704.39131554119103</v>
      </c>
      <c r="L52" s="18"/>
      <c r="M52" s="18">
        <v>3384.8744162549369</v>
      </c>
      <c r="N52" s="18">
        <v>2876.8728639499714</v>
      </c>
      <c r="O52" s="18">
        <v>2642.8398448300304</v>
      </c>
    </row>
    <row r="53" spans="1:15" ht="15.75" customHeight="1">
      <c r="A53" s="20" t="s">
        <v>35</v>
      </c>
      <c r="B53" s="23">
        <v>2902.3333539911564</v>
      </c>
      <c r="C53" s="28">
        <v>2868.5108037354507</v>
      </c>
      <c r="D53" s="23">
        <v>-775.38993187303208</v>
      </c>
      <c r="E53" s="23">
        <v>-171.29577004968377</v>
      </c>
      <c r="F53" s="23">
        <v>-56.94571000047781</v>
      </c>
      <c r="G53" s="23">
        <v>1864.8793918122567</v>
      </c>
      <c r="H53" s="23"/>
      <c r="I53" s="23">
        <v>446.77324939307164</v>
      </c>
      <c r="J53" s="23">
        <v>-202.68656648415117</v>
      </c>
      <c r="K53" s="23">
        <v>572.70336538888091</v>
      </c>
      <c r="L53" s="23"/>
      <c r="M53" s="23">
        <v>3349.106603384228</v>
      </c>
      <c r="N53" s="23">
        <v>2665.8242372512996</v>
      </c>
      <c r="O53" s="23">
        <v>2437.5827572011376</v>
      </c>
    </row>
    <row r="54" spans="1:15" ht="15.75" customHeight="1">
      <c r="A54" s="20" t="s">
        <v>36</v>
      </c>
      <c r="B54" s="23">
        <v>2654.2218851590833</v>
      </c>
      <c r="C54" s="28">
        <v>2572.4403494465296</v>
      </c>
      <c r="D54" s="23">
        <v>-702.58771915245347</v>
      </c>
      <c r="E54" s="23">
        <v>-172.55627954304751</v>
      </c>
      <c r="F54" s="23">
        <v>-70.932938415855659</v>
      </c>
      <c r="G54" s="23">
        <v>1626.3634123351728</v>
      </c>
      <c r="H54" s="23"/>
      <c r="I54" s="23">
        <v>498.81443815503263</v>
      </c>
      <c r="J54" s="23">
        <v>-150.64537772219018</v>
      </c>
      <c r="K54" s="23">
        <v>551.94234143026324</v>
      </c>
      <c r="L54" s="23"/>
      <c r="M54" s="23">
        <v>3153.0363233141161</v>
      </c>
      <c r="N54" s="23">
        <v>2421.7949717243396</v>
      </c>
      <c r="O54" s="23">
        <v>2178.3057537654358</v>
      </c>
    </row>
    <row r="55" spans="1:15" ht="15.75" customHeight="1">
      <c r="A55" s="17"/>
      <c r="B55" s="18"/>
      <c r="C55" s="19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5.75" customHeight="1">
      <c r="A56" s="17" t="s">
        <v>37</v>
      </c>
      <c r="B56" s="18"/>
      <c r="C56" s="19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15.75" customHeight="1">
      <c r="A57" s="17" t="s">
        <v>46</v>
      </c>
      <c r="B57" s="18">
        <v>2657.2815670865584</v>
      </c>
      <c r="C57" s="19">
        <v>2575.5195816637565</v>
      </c>
      <c r="D57" s="18">
        <v>-724.51914996163794</v>
      </c>
      <c r="E57" s="18">
        <v>-172.55618608993009</v>
      </c>
      <c r="F57" s="18">
        <v>-70.932938415855659</v>
      </c>
      <c r="G57" s="18">
        <v>1607.5113071963326</v>
      </c>
      <c r="H57" s="18"/>
      <c r="I57" s="18">
        <v>505.53702554875792</v>
      </c>
      <c r="J57" s="18">
        <v>-143.92279032846488</v>
      </c>
      <c r="K57" s="18">
        <v>580.59635963317305</v>
      </c>
      <c r="L57" s="18"/>
      <c r="M57" s="18">
        <v>3162.8185926353162</v>
      </c>
      <c r="N57" s="18">
        <v>2431.5967913352915</v>
      </c>
      <c r="O57" s="18">
        <v>2188.1076668295054</v>
      </c>
    </row>
    <row r="58" spans="1:15" ht="15.75" customHeight="1">
      <c r="A58" s="17" t="s">
        <v>47</v>
      </c>
      <c r="B58" s="18">
        <v>2655.4030954492341</v>
      </c>
      <c r="C58" s="19">
        <v>2573.6260117965362</v>
      </c>
      <c r="D58" s="18">
        <v>-736.09549186266349</v>
      </c>
      <c r="E58" s="18">
        <v>-172.55618609019697</v>
      </c>
      <c r="F58" s="18">
        <v>-70.932938415855659</v>
      </c>
      <c r="G58" s="18">
        <v>1594.0413954278201</v>
      </c>
      <c r="H58" s="18"/>
      <c r="I58" s="18">
        <v>523.55903849892286</v>
      </c>
      <c r="J58" s="18">
        <v>-125.90077737829995</v>
      </c>
      <c r="K58" s="18">
        <v>610.19471448436354</v>
      </c>
      <c r="L58" s="18"/>
      <c r="M58" s="18">
        <v>3178.9621339481569</v>
      </c>
      <c r="N58" s="18">
        <v>2447.7252344182361</v>
      </c>
      <c r="O58" s="18">
        <v>2204.2361099121836</v>
      </c>
    </row>
    <row r="59" spans="1:15" ht="15.75" customHeight="1">
      <c r="A59" s="20" t="s">
        <v>48</v>
      </c>
      <c r="B59" s="23">
        <v>2655.4040454491101</v>
      </c>
      <c r="C59" s="28">
        <v>2573.6269617964122</v>
      </c>
      <c r="D59" s="23">
        <v>-747.62504975993863</v>
      </c>
      <c r="E59" s="23">
        <v>-172.55618609019101</v>
      </c>
      <c r="F59" s="23">
        <v>-70.932938415855659</v>
      </c>
      <c r="G59" s="23">
        <v>1582.512787530427</v>
      </c>
      <c r="H59" s="23"/>
      <c r="I59" s="23">
        <v>504.19612531194855</v>
      </c>
      <c r="J59" s="23">
        <v>-145.26369056527426</v>
      </c>
      <c r="K59" s="23">
        <v>602.36135919466437</v>
      </c>
      <c r="L59" s="23"/>
      <c r="M59" s="23">
        <v>3159.6001707610585</v>
      </c>
      <c r="N59" s="23">
        <v>2428.3632712311378</v>
      </c>
      <c r="O59" s="23">
        <v>2184.8741467250911</v>
      </c>
    </row>
    <row r="60" spans="1:15" ht="15.75" customHeight="1">
      <c r="A60" s="20" t="s">
        <v>49</v>
      </c>
      <c r="B60" s="23">
        <v>2656.4099858292307</v>
      </c>
      <c r="C60" s="28">
        <v>2574.5767163643732</v>
      </c>
      <c r="D60" s="23">
        <v>-746.96341549709621</v>
      </c>
      <c r="E60" s="23">
        <v>-172.62170729009918</v>
      </c>
      <c r="F60" s="23">
        <v>-70.932938415855659</v>
      </c>
      <c r="G60" s="23">
        <v>1584.0586551613219</v>
      </c>
      <c r="H60" s="23"/>
      <c r="I60" s="23">
        <v>514.39500769347671</v>
      </c>
      <c r="J60" s="23">
        <v>-135.06480818374609</v>
      </c>
      <c r="K60" s="23">
        <v>611.89860731335011</v>
      </c>
      <c r="L60" s="23"/>
      <c r="M60" s="23">
        <v>3170.8049935227073</v>
      </c>
      <c r="N60" s="23">
        <v>2439.511908180627</v>
      </c>
      <c r="O60" s="23">
        <v>2195.957262474672</v>
      </c>
    </row>
    <row r="61" spans="1:15" ht="15.75" customHeight="1">
      <c r="A61" s="17" t="s">
        <v>50</v>
      </c>
      <c r="B61" s="18">
        <v>2635.6559890469071</v>
      </c>
      <c r="C61" s="19">
        <v>2553.8119073670841</v>
      </c>
      <c r="D61" s="18">
        <v>-732.35943174075624</v>
      </c>
      <c r="E61" s="18">
        <v>-172.63445075023046</v>
      </c>
      <c r="F61" s="18">
        <v>-72.931799999999996</v>
      </c>
      <c r="G61" s="18">
        <v>1575.8862248760975</v>
      </c>
      <c r="H61" s="18"/>
      <c r="I61" s="18">
        <v>532.68141075242966</v>
      </c>
      <c r="J61" s="18">
        <v>-116.77840512479315</v>
      </c>
      <c r="K61" s="18">
        <v>615.58102661596308</v>
      </c>
      <c r="L61" s="18"/>
      <c r="M61" s="18">
        <v>3168.3373997993367</v>
      </c>
      <c r="N61" s="18">
        <v>2437.033502242291</v>
      </c>
      <c r="O61" s="18">
        <v>2191.4672514920603</v>
      </c>
    </row>
    <row r="62" spans="1:15" ht="15.75" customHeight="1">
      <c r="A62" s="17" t="s">
        <v>51</v>
      </c>
      <c r="B62" s="18">
        <v>2652.8922023212954</v>
      </c>
      <c r="C62" s="19">
        <v>2570.9478148208182</v>
      </c>
      <c r="D62" s="18">
        <v>-751.18246533324725</v>
      </c>
      <c r="E62" s="18">
        <v>-172.66631567013903</v>
      </c>
      <c r="F62" s="18">
        <v>-72.931799999999996</v>
      </c>
      <c r="G62" s="18">
        <v>1574.1672338174317</v>
      </c>
      <c r="H62" s="18"/>
      <c r="I62" s="18">
        <v>498.36385284114891</v>
      </c>
      <c r="J62" s="18">
        <v>-151.0959630360739</v>
      </c>
      <c r="K62" s="18">
        <v>600.08650229717341</v>
      </c>
      <c r="L62" s="18"/>
      <c r="M62" s="18">
        <v>3151.2560551624442</v>
      </c>
      <c r="N62" s="18">
        <v>2419.8518517847442</v>
      </c>
      <c r="O62" s="18">
        <v>2174.2537361146051</v>
      </c>
    </row>
    <row r="63" spans="1:15" ht="15.75" customHeight="1">
      <c r="A63" s="20" t="s">
        <v>52</v>
      </c>
      <c r="B63" s="23">
        <v>2602.5330601991836</v>
      </c>
      <c r="C63" s="28">
        <v>2520.7005979909873</v>
      </c>
      <c r="D63" s="23">
        <v>-713.9324943286656</v>
      </c>
      <c r="E63" s="23">
        <v>-172.66631566995491</v>
      </c>
      <c r="F63" s="23">
        <v>-72.931799999999996</v>
      </c>
      <c r="G63" s="23">
        <v>1561.1699879923667</v>
      </c>
      <c r="H63" s="23"/>
      <c r="I63" s="23">
        <v>538.51549262137905</v>
      </c>
      <c r="J63" s="23">
        <v>-110.94432325584376</v>
      </c>
      <c r="K63" s="23">
        <v>602.98817107282184</v>
      </c>
      <c r="L63" s="23"/>
      <c r="M63" s="23">
        <v>3141.0485528205627</v>
      </c>
      <c r="N63" s="23">
        <v>2409.7562747351435</v>
      </c>
      <c r="O63" s="23">
        <v>2164.1581590651886</v>
      </c>
    </row>
    <row r="64" spans="1:15" ht="15.75" customHeight="1">
      <c r="A64" s="20" t="s">
        <v>53</v>
      </c>
      <c r="B64" s="23">
        <v>2602.0254473444006</v>
      </c>
      <c r="C64" s="28">
        <v>2520.2110927977428</v>
      </c>
      <c r="D64" s="23">
        <v>-715.91665792635138</v>
      </c>
      <c r="E64" s="23">
        <v>-172.70489717011591</v>
      </c>
      <c r="F64" s="23">
        <v>-72.931799999999996</v>
      </c>
      <c r="G64" s="23">
        <v>1558.6577377012754</v>
      </c>
      <c r="H64" s="23"/>
      <c r="I64" s="23">
        <v>548.06580295877518</v>
      </c>
      <c r="J64" s="23">
        <v>-101.39401291844763</v>
      </c>
      <c r="K64" s="23">
        <v>614.52264500790375</v>
      </c>
      <c r="L64" s="23"/>
      <c r="M64" s="23">
        <v>3150.0912503031759</v>
      </c>
      <c r="N64" s="23">
        <v>2418.8170798792953</v>
      </c>
      <c r="O64" s="23">
        <v>2173.180382709179</v>
      </c>
    </row>
    <row r="65" spans="1:15" ht="15.75" customHeight="1">
      <c r="A65" s="17" t="s">
        <v>54</v>
      </c>
      <c r="B65" s="18">
        <v>2595.4137064479983</v>
      </c>
      <c r="C65" s="19">
        <v>2513.6762585068241</v>
      </c>
      <c r="D65" s="18">
        <v>-716.56670171140036</v>
      </c>
      <c r="E65" s="18">
        <v>-172.70489717017557</v>
      </c>
      <c r="F65" s="18">
        <v>-72.931799999999996</v>
      </c>
      <c r="G65" s="18">
        <v>1551.472859625248</v>
      </c>
      <c r="H65" s="18"/>
      <c r="I65" s="18">
        <v>549.983028801621</v>
      </c>
      <c r="J65" s="18">
        <v>-99.476787075601806</v>
      </c>
      <c r="K65" s="18">
        <v>617.08991463579855</v>
      </c>
      <c r="L65" s="18"/>
      <c r="M65" s="18">
        <v>3145.3967352496193</v>
      </c>
      <c r="N65" s="18">
        <v>2414.1994714312223</v>
      </c>
      <c r="O65" s="18">
        <v>2168.5627742610468</v>
      </c>
    </row>
    <row r="66" spans="1:15" ht="15.75" customHeight="1">
      <c r="A66" s="17" t="s">
        <v>55</v>
      </c>
      <c r="B66" s="18">
        <v>2568.6434147240866</v>
      </c>
      <c r="C66" s="19">
        <v>2486.9654573670055</v>
      </c>
      <c r="D66" s="18">
        <v>-690.67789332765653</v>
      </c>
      <c r="E66" s="18">
        <v>-172.73934805979786</v>
      </c>
      <c r="F66" s="18">
        <v>-78.425894999968364</v>
      </c>
      <c r="G66" s="18">
        <v>1545.1223209795826</v>
      </c>
      <c r="H66" s="18"/>
      <c r="I66" s="18">
        <v>578.84808509947686</v>
      </c>
      <c r="J66" s="18">
        <v>-70.611730777745947</v>
      </c>
      <c r="K66" s="18">
        <v>620.06616254991059</v>
      </c>
      <c r="L66" s="18"/>
      <c r="M66" s="18">
        <v>3147.4914998235636</v>
      </c>
      <c r="N66" s="18">
        <v>2416.3537265892596</v>
      </c>
      <c r="O66" s="18">
        <v>2165.1884835294932</v>
      </c>
    </row>
    <row r="67" spans="1:15" ht="15.75" customHeight="1">
      <c r="A67" s="20" t="s">
        <v>56</v>
      </c>
      <c r="B67" s="23">
        <v>2587.0936580315215</v>
      </c>
      <c r="C67" s="28">
        <v>2505.2868721146287</v>
      </c>
      <c r="D67" s="23">
        <v>-711.59049325023739</v>
      </c>
      <c r="E67" s="23">
        <v>-172.73934806010283</v>
      </c>
      <c r="F67" s="23">
        <v>-78.42589500007908</v>
      </c>
      <c r="G67" s="23">
        <v>1542.5311358042095</v>
      </c>
      <c r="H67" s="23"/>
      <c r="I67" s="23" t="s">
        <v>57</v>
      </c>
      <c r="J67" s="23" t="s">
        <v>57</v>
      </c>
      <c r="K67" s="23" t="s">
        <v>57</v>
      </c>
      <c r="L67" s="23" t="s">
        <v>57</v>
      </c>
      <c r="M67" s="23" t="s">
        <v>57</v>
      </c>
      <c r="N67" s="23" t="s">
        <v>57</v>
      </c>
      <c r="O67" s="23" t="s">
        <v>57</v>
      </c>
    </row>
    <row r="68" spans="1:15" ht="6.75" customHeight="1" thickBot="1">
      <c r="A68" s="29"/>
      <c r="B68" s="30"/>
      <c r="C68" s="3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1:15" ht="17.100000000000001" customHeight="1">
      <c r="A69" s="32" t="s">
        <v>58</v>
      </c>
      <c r="B69" s="33"/>
      <c r="C69" s="33"/>
      <c r="D69" s="34"/>
      <c r="E69" s="34"/>
      <c r="F69" s="34"/>
      <c r="G69" s="35"/>
      <c r="H69" s="35"/>
      <c r="I69" s="35"/>
      <c r="J69" s="35"/>
      <c r="K69" s="18"/>
      <c r="L69" s="36"/>
      <c r="M69" s="37"/>
      <c r="N69" s="38"/>
      <c r="O69" s="39"/>
    </row>
    <row r="70" spans="1:15" ht="17.100000000000001" customHeight="1">
      <c r="A70" s="32" t="s">
        <v>59</v>
      </c>
      <c r="B70" s="40"/>
      <c r="C70" s="7"/>
      <c r="D70" s="7"/>
      <c r="E70" s="7"/>
      <c r="F70" s="7"/>
      <c r="G70" s="7"/>
      <c r="H70" s="41"/>
      <c r="I70" s="41"/>
      <c r="J70" s="7"/>
      <c r="K70" s="7"/>
      <c r="L70" s="7"/>
      <c r="M70" s="7"/>
      <c r="N70" s="7"/>
      <c r="O70" s="42"/>
    </row>
    <row r="71" spans="1:15" ht="17.100000000000001" customHeight="1">
      <c r="A71" s="43" t="s">
        <v>60</v>
      </c>
      <c r="B71" s="40"/>
      <c r="C71" s="7"/>
      <c r="D71" s="7"/>
      <c r="E71" s="7"/>
      <c r="F71" s="7"/>
      <c r="G71" s="7"/>
      <c r="H71" s="41"/>
      <c r="I71" s="41"/>
      <c r="J71" s="7"/>
      <c r="K71" s="7"/>
      <c r="L71" s="7"/>
      <c r="M71" s="7"/>
      <c r="N71" s="7"/>
      <c r="O71" s="42"/>
    </row>
    <row r="72" spans="1:15">
      <c r="A72" s="44" t="s">
        <v>61</v>
      </c>
      <c r="B72" s="45"/>
      <c r="C72" s="45"/>
      <c r="D72" s="45"/>
      <c r="E72" s="45"/>
      <c r="F72" s="45"/>
      <c r="G72" s="45"/>
      <c r="H72" s="45"/>
      <c r="I72" s="41"/>
      <c r="J72" s="7"/>
      <c r="K72" s="46"/>
      <c r="L72" s="47"/>
      <c r="M72" s="7"/>
      <c r="N72" s="47"/>
      <c r="O72" s="48"/>
    </row>
    <row r="73" spans="1:15">
      <c r="A73" s="44" t="s">
        <v>62</v>
      </c>
      <c r="B73" s="49"/>
      <c r="C73" s="49"/>
      <c r="D73" s="50"/>
      <c r="E73" s="49"/>
      <c r="F73" s="49"/>
      <c r="G73" s="49"/>
      <c r="H73" s="49"/>
      <c r="I73" s="41"/>
      <c r="J73" s="7"/>
      <c r="K73" s="46"/>
      <c r="L73" s="51"/>
      <c r="M73" s="7"/>
      <c r="N73" s="51"/>
      <c r="O73" s="52"/>
    </row>
    <row r="74" spans="1:15">
      <c r="A74" s="53" t="s">
        <v>63</v>
      </c>
      <c r="B74" s="45"/>
      <c r="C74" s="45"/>
      <c r="D74" s="45"/>
      <c r="E74" s="45"/>
      <c r="F74" s="45"/>
      <c r="G74" s="45"/>
      <c r="H74" s="54"/>
      <c r="I74" s="41"/>
      <c r="J74" s="7"/>
      <c r="K74" s="46"/>
      <c r="M74" s="7"/>
      <c r="O74" s="52"/>
    </row>
  </sheetData>
  <mergeCells count="14">
    <mergeCell ref="K5:K6"/>
    <mergeCell ref="M5:M6"/>
    <mergeCell ref="N5:N6"/>
    <mergeCell ref="O5:O6"/>
    <mergeCell ref="B4:G4"/>
    <mergeCell ref="I4:K4"/>
    <mergeCell ref="M4:O4"/>
    <mergeCell ref="B5:B6"/>
    <mergeCell ref="C5:C6"/>
    <mergeCell ref="E5:E6"/>
    <mergeCell ref="F5:F6"/>
    <mergeCell ref="G5:G6"/>
    <mergeCell ref="I5:I6"/>
    <mergeCell ref="J5:J6"/>
  </mergeCells>
  <printOptions horizontalCentered="1" verticalCentered="1"/>
  <pageMargins left="0" right="0" top="0" bottom="0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opLeftCell="A52" zoomScale="90" workbookViewId="0">
      <selection activeCell="C16" sqref="C16"/>
    </sheetView>
  </sheetViews>
  <sheetFormatPr baseColWidth="10" defaultRowHeight="15"/>
  <cols>
    <col min="1" max="1" width="26" style="117" customWidth="1"/>
    <col min="2" max="2" width="15" style="117" customWidth="1"/>
    <col min="3" max="4" width="19" style="117" customWidth="1"/>
    <col min="5" max="5" width="20.28515625" style="117" customWidth="1"/>
    <col min="6" max="6" width="19.140625" style="117" customWidth="1"/>
    <col min="7" max="13" width="19" style="117" customWidth="1"/>
    <col min="14" max="14" width="22.85546875" style="117" customWidth="1"/>
    <col min="15" max="256" width="11.42578125" style="117"/>
    <col min="257" max="257" width="26" style="117" customWidth="1"/>
    <col min="258" max="258" width="15" style="117" customWidth="1"/>
    <col min="259" max="260" width="19" style="117" customWidth="1"/>
    <col min="261" max="261" width="20.28515625" style="117" customWidth="1"/>
    <col min="262" max="262" width="19.140625" style="117" customWidth="1"/>
    <col min="263" max="269" width="19" style="117" customWidth="1"/>
    <col min="270" max="270" width="22.85546875" style="117" customWidth="1"/>
    <col min="271" max="512" width="11.42578125" style="117"/>
    <col min="513" max="513" width="26" style="117" customWidth="1"/>
    <col min="514" max="514" width="15" style="117" customWidth="1"/>
    <col min="515" max="516" width="19" style="117" customWidth="1"/>
    <col min="517" max="517" width="20.28515625" style="117" customWidth="1"/>
    <col min="518" max="518" width="19.140625" style="117" customWidth="1"/>
    <col min="519" max="525" width="19" style="117" customWidth="1"/>
    <col min="526" max="526" width="22.85546875" style="117" customWidth="1"/>
    <col min="527" max="768" width="11.42578125" style="117"/>
    <col min="769" max="769" width="26" style="117" customWidth="1"/>
    <col min="770" max="770" width="15" style="117" customWidth="1"/>
    <col min="771" max="772" width="19" style="117" customWidth="1"/>
    <col min="773" max="773" width="20.28515625" style="117" customWidth="1"/>
    <col min="774" max="774" width="19.140625" style="117" customWidth="1"/>
    <col min="775" max="781" width="19" style="117" customWidth="1"/>
    <col min="782" max="782" width="22.85546875" style="117" customWidth="1"/>
    <col min="783" max="1024" width="11.42578125" style="117"/>
    <col min="1025" max="1025" width="26" style="117" customWidth="1"/>
    <col min="1026" max="1026" width="15" style="117" customWidth="1"/>
    <col min="1027" max="1028" width="19" style="117" customWidth="1"/>
    <col min="1029" max="1029" width="20.28515625" style="117" customWidth="1"/>
    <col min="1030" max="1030" width="19.140625" style="117" customWidth="1"/>
    <col min="1031" max="1037" width="19" style="117" customWidth="1"/>
    <col min="1038" max="1038" width="22.85546875" style="117" customWidth="1"/>
    <col min="1039" max="1280" width="11.42578125" style="117"/>
    <col min="1281" max="1281" width="26" style="117" customWidth="1"/>
    <col min="1282" max="1282" width="15" style="117" customWidth="1"/>
    <col min="1283" max="1284" width="19" style="117" customWidth="1"/>
    <col min="1285" max="1285" width="20.28515625" style="117" customWidth="1"/>
    <col min="1286" max="1286" width="19.140625" style="117" customWidth="1"/>
    <col min="1287" max="1293" width="19" style="117" customWidth="1"/>
    <col min="1294" max="1294" width="22.85546875" style="117" customWidth="1"/>
    <col min="1295" max="1536" width="11.42578125" style="117"/>
    <col min="1537" max="1537" width="26" style="117" customWidth="1"/>
    <col min="1538" max="1538" width="15" style="117" customWidth="1"/>
    <col min="1539" max="1540" width="19" style="117" customWidth="1"/>
    <col min="1541" max="1541" width="20.28515625" style="117" customWidth="1"/>
    <col min="1542" max="1542" width="19.140625" style="117" customWidth="1"/>
    <col min="1543" max="1549" width="19" style="117" customWidth="1"/>
    <col min="1550" max="1550" width="22.85546875" style="117" customWidth="1"/>
    <col min="1551" max="1792" width="11.42578125" style="117"/>
    <col min="1793" max="1793" width="26" style="117" customWidth="1"/>
    <col min="1794" max="1794" width="15" style="117" customWidth="1"/>
    <col min="1795" max="1796" width="19" style="117" customWidth="1"/>
    <col min="1797" max="1797" width="20.28515625" style="117" customWidth="1"/>
    <col min="1798" max="1798" width="19.140625" style="117" customWidth="1"/>
    <col min="1799" max="1805" width="19" style="117" customWidth="1"/>
    <col min="1806" max="1806" width="22.85546875" style="117" customWidth="1"/>
    <col min="1807" max="2048" width="11.42578125" style="117"/>
    <col min="2049" max="2049" width="26" style="117" customWidth="1"/>
    <col min="2050" max="2050" width="15" style="117" customWidth="1"/>
    <col min="2051" max="2052" width="19" style="117" customWidth="1"/>
    <col min="2053" max="2053" width="20.28515625" style="117" customWidth="1"/>
    <col min="2054" max="2054" width="19.140625" style="117" customWidth="1"/>
    <col min="2055" max="2061" width="19" style="117" customWidth="1"/>
    <col min="2062" max="2062" width="22.85546875" style="117" customWidth="1"/>
    <col min="2063" max="2304" width="11.42578125" style="117"/>
    <col min="2305" max="2305" width="26" style="117" customWidth="1"/>
    <col min="2306" max="2306" width="15" style="117" customWidth="1"/>
    <col min="2307" max="2308" width="19" style="117" customWidth="1"/>
    <col min="2309" max="2309" width="20.28515625" style="117" customWidth="1"/>
    <col min="2310" max="2310" width="19.140625" style="117" customWidth="1"/>
    <col min="2311" max="2317" width="19" style="117" customWidth="1"/>
    <col min="2318" max="2318" width="22.85546875" style="117" customWidth="1"/>
    <col min="2319" max="2560" width="11.42578125" style="117"/>
    <col min="2561" max="2561" width="26" style="117" customWidth="1"/>
    <col min="2562" max="2562" width="15" style="117" customWidth="1"/>
    <col min="2563" max="2564" width="19" style="117" customWidth="1"/>
    <col min="2565" max="2565" width="20.28515625" style="117" customWidth="1"/>
    <col min="2566" max="2566" width="19.140625" style="117" customWidth="1"/>
    <col min="2567" max="2573" width="19" style="117" customWidth="1"/>
    <col min="2574" max="2574" width="22.85546875" style="117" customWidth="1"/>
    <col min="2575" max="2816" width="11.42578125" style="117"/>
    <col min="2817" max="2817" width="26" style="117" customWidth="1"/>
    <col min="2818" max="2818" width="15" style="117" customWidth="1"/>
    <col min="2819" max="2820" width="19" style="117" customWidth="1"/>
    <col min="2821" max="2821" width="20.28515625" style="117" customWidth="1"/>
    <col min="2822" max="2822" width="19.140625" style="117" customWidth="1"/>
    <col min="2823" max="2829" width="19" style="117" customWidth="1"/>
    <col min="2830" max="2830" width="22.85546875" style="117" customWidth="1"/>
    <col min="2831" max="3072" width="11.42578125" style="117"/>
    <col min="3073" max="3073" width="26" style="117" customWidth="1"/>
    <col min="3074" max="3074" width="15" style="117" customWidth="1"/>
    <col min="3075" max="3076" width="19" style="117" customWidth="1"/>
    <col min="3077" max="3077" width="20.28515625" style="117" customWidth="1"/>
    <col min="3078" max="3078" width="19.140625" style="117" customWidth="1"/>
    <col min="3079" max="3085" width="19" style="117" customWidth="1"/>
    <col min="3086" max="3086" width="22.85546875" style="117" customWidth="1"/>
    <col min="3087" max="3328" width="11.42578125" style="117"/>
    <col min="3329" max="3329" width="26" style="117" customWidth="1"/>
    <col min="3330" max="3330" width="15" style="117" customWidth="1"/>
    <col min="3331" max="3332" width="19" style="117" customWidth="1"/>
    <col min="3333" max="3333" width="20.28515625" style="117" customWidth="1"/>
    <col min="3334" max="3334" width="19.140625" style="117" customWidth="1"/>
    <col min="3335" max="3341" width="19" style="117" customWidth="1"/>
    <col min="3342" max="3342" width="22.85546875" style="117" customWidth="1"/>
    <col min="3343" max="3584" width="11.42578125" style="117"/>
    <col min="3585" max="3585" width="26" style="117" customWidth="1"/>
    <col min="3586" max="3586" width="15" style="117" customWidth="1"/>
    <col min="3587" max="3588" width="19" style="117" customWidth="1"/>
    <col min="3589" max="3589" width="20.28515625" style="117" customWidth="1"/>
    <col min="3590" max="3590" width="19.140625" style="117" customWidth="1"/>
    <col min="3591" max="3597" width="19" style="117" customWidth="1"/>
    <col min="3598" max="3598" width="22.85546875" style="117" customWidth="1"/>
    <col min="3599" max="3840" width="11.42578125" style="117"/>
    <col min="3841" max="3841" width="26" style="117" customWidth="1"/>
    <col min="3842" max="3842" width="15" style="117" customWidth="1"/>
    <col min="3843" max="3844" width="19" style="117" customWidth="1"/>
    <col min="3845" max="3845" width="20.28515625" style="117" customWidth="1"/>
    <col min="3846" max="3846" width="19.140625" style="117" customWidth="1"/>
    <col min="3847" max="3853" width="19" style="117" customWidth="1"/>
    <col min="3854" max="3854" width="22.85546875" style="117" customWidth="1"/>
    <col min="3855" max="4096" width="11.42578125" style="117"/>
    <col min="4097" max="4097" width="26" style="117" customWidth="1"/>
    <col min="4098" max="4098" width="15" style="117" customWidth="1"/>
    <col min="4099" max="4100" width="19" style="117" customWidth="1"/>
    <col min="4101" max="4101" width="20.28515625" style="117" customWidth="1"/>
    <col min="4102" max="4102" width="19.140625" style="117" customWidth="1"/>
    <col min="4103" max="4109" width="19" style="117" customWidth="1"/>
    <col min="4110" max="4110" width="22.85546875" style="117" customWidth="1"/>
    <col min="4111" max="4352" width="11.42578125" style="117"/>
    <col min="4353" max="4353" width="26" style="117" customWidth="1"/>
    <col min="4354" max="4354" width="15" style="117" customWidth="1"/>
    <col min="4355" max="4356" width="19" style="117" customWidth="1"/>
    <col min="4357" max="4357" width="20.28515625" style="117" customWidth="1"/>
    <col min="4358" max="4358" width="19.140625" style="117" customWidth="1"/>
    <col min="4359" max="4365" width="19" style="117" customWidth="1"/>
    <col min="4366" max="4366" width="22.85546875" style="117" customWidth="1"/>
    <col min="4367" max="4608" width="11.42578125" style="117"/>
    <col min="4609" max="4609" width="26" style="117" customWidth="1"/>
    <col min="4610" max="4610" width="15" style="117" customWidth="1"/>
    <col min="4611" max="4612" width="19" style="117" customWidth="1"/>
    <col min="4613" max="4613" width="20.28515625" style="117" customWidth="1"/>
    <col min="4614" max="4614" width="19.140625" style="117" customWidth="1"/>
    <col min="4615" max="4621" width="19" style="117" customWidth="1"/>
    <col min="4622" max="4622" width="22.85546875" style="117" customWidth="1"/>
    <col min="4623" max="4864" width="11.42578125" style="117"/>
    <col min="4865" max="4865" width="26" style="117" customWidth="1"/>
    <col min="4866" max="4866" width="15" style="117" customWidth="1"/>
    <col min="4867" max="4868" width="19" style="117" customWidth="1"/>
    <col min="4869" max="4869" width="20.28515625" style="117" customWidth="1"/>
    <col min="4870" max="4870" width="19.140625" style="117" customWidth="1"/>
    <col min="4871" max="4877" width="19" style="117" customWidth="1"/>
    <col min="4878" max="4878" width="22.85546875" style="117" customWidth="1"/>
    <col min="4879" max="5120" width="11.42578125" style="117"/>
    <col min="5121" max="5121" width="26" style="117" customWidth="1"/>
    <col min="5122" max="5122" width="15" style="117" customWidth="1"/>
    <col min="5123" max="5124" width="19" style="117" customWidth="1"/>
    <col min="5125" max="5125" width="20.28515625" style="117" customWidth="1"/>
    <col min="5126" max="5126" width="19.140625" style="117" customWidth="1"/>
    <col min="5127" max="5133" width="19" style="117" customWidth="1"/>
    <col min="5134" max="5134" width="22.85546875" style="117" customWidth="1"/>
    <col min="5135" max="5376" width="11.42578125" style="117"/>
    <col min="5377" max="5377" width="26" style="117" customWidth="1"/>
    <col min="5378" max="5378" width="15" style="117" customWidth="1"/>
    <col min="5379" max="5380" width="19" style="117" customWidth="1"/>
    <col min="5381" max="5381" width="20.28515625" style="117" customWidth="1"/>
    <col min="5382" max="5382" width="19.140625" style="117" customWidth="1"/>
    <col min="5383" max="5389" width="19" style="117" customWidth="1"/>
    <col min="5390" max="5390" width="22.85546875" style="117" customWidth="1"/>
    <col min="5391" max="5632" width="11.42578125" style="117"/>
    <col min="5633" max="5633" width="26" style="117" customWidth="1"/>
    <col min="5634" max="5634" width="15" style="117" customWidth="1"/>
    <col min="5635" max="5636" width="19" style="117" customWidth="1"/>
    <col min="5637" max="5637" width="20.28515625" style="117" customWidth="1"/>
    <col min="5638" max="5638" width="19.140625" style="117" customWidth="1"/>
    <col min="5639" max="5645" width="19" style="117" customWidth="1"/>
    <col min="5646" max="5646" width="22.85546875" style="117" customWidth="1"/>
    <col min="5647" max="5888" width="11.42578125" style="117"/>
    <col min="5889" max="5889" width="26" style="117" customWidth="1"/>
    <col min="5890" max="5890" width="15" style="117" customWidth="1"/>
    <col min="5891" max="5892" width="19" style="117" customWidth="1"/>
    <col min="5893" max="5893" width="20.28515625" style="117" customWidth="1"/>
    <col min="5894" max="5894" width="19.140625" style="117" customWidth="1"/>
    <col min="5895" max="5901" width="19" style="117" customWidth="1"/>
    <col min="5902" max="5902" width="22.85546875" style="117" customWidth="1"/>
    <col min="5903" max="6144" width="11.42578125" style="117"/>
    <col min="6145" max="6145" width="26" style="117" customWidth="1"/>
    <col min="6146" max="6146" width="15" style="117" customWidth="1"/>
    <col min="6147" max="6148" width="19" style="117" customWidth="1"/>
    <col min="6149" max="6149" width="20.28515625" style="117" customWidth="1"/>
    <col min="6150" max="6150" width="19.140625" style="117" customWidth="1"/>
    <col min="6151" max="6157" width="19" style="117" customWidth="1"/>
    <col min="6158" max="6158" width="22.85546875" style="117" customWidth="1"/>
    <col min="6159" max="6400" width="11.42578125" style="117"/>
    <col min="6401" max="6401" width="26" style="117" customWidth="1"/>
    <col min="6402" max="6402" width="15" style="117" customWidth="1"/>
    <col min="6403" max="6404" width="19" style="117" customWidth="1"/>
    <col min="6405" max="6405" width="20.28515625" style="117" customWidth="1"/>
    <col min="6406" max="6406" width="19.140625" style="117" customWidth="1"/>
    <col min="6407" max="6413" width="19" style="117" customWidth="1"/>
    <col min="6414" max="6414" width="22.85546875" style="117" customWidth="1"/>
    <col min="6415" max="6656" width="11.42578125" style="117"/>
    <col min="6657" max="6657" width="26" style="117" customWidth="1"/>
    <col min="6658" max="6658" width="15" style="117" customWidth="1"/>
    <col min="6659" max="6660" width="19" style="117" customWidth="1"/>
    <col min="6661" max="6661" width="20.28515625" style="117" customWidth="1"/>
    <col min="6662" max="6662" width="19.140625" style="117" customWidth="1"/>
    <col min="6663" max="6669" width="19" style="117" customWidth="1"/>
    <col min="6670" max="6670" width="22.85546875" style="117" customWidth="1"/>
    <col min="6671" max="6912" width="11.42578125" style="117"/>
    <col min="6913" max="6913" width="26" style="117" customWidth="1"/>
    <col min="6914" max="6914" width="15" style="117" customWidth="1"/>
    <col min="6915" max="6916" width="19" style="117" customWidth="1"/>
    <col min="6917" max="6917" width="20.28515625" style="117" customWidth="1"/>
    <col min="6918" max="6918" width="19.140625" style="117" customWidth="1"/>
    <col min="6919" max="6925" width="19" style="117" customWidth="1"/>
    <col min="6926" max="6926" width="22.85546875" style="117" customWidth="1"/>
    <col min="6927" max="7168" width="11.42578125" style="117"/>
    <col min="7169" max="7169" width="26" style="117" customWidth="1"/>
    <col min="7170" max="7170" width="15" style="117" customWidth="1"/>
    <col min="7171" max="7172" width="19" style="117" customWidth="1"/>
    <col min="7173" max="7173" width="20.28515625" style="117" customWidth="1"/>
    <col min="7174" max="7174" width="19.140625" style="117" customWidth="1"/>
    <col min="7175" max="7181" width="19" style="117" customWidth="1"/>
    <col min="7182" max="7182" width="22.85546875" style="117" customWidth="1"/>
    <col min="7183" max="7424" width="11.42578125" style="117"/>
    <col min="7425" max="7425" width="26" style="117" customWidth="1"/>
    <col min="7426" max="7426" width="15" style="117" customWidth="1"/>
    <col min="7427" max="7428" width="19" style="117" customWidth="1"/>
    <col min="7429" max="7429" width="20.28515625" style="117" customWidth="1"/>
    <col min="7430" max="7430" width="19.140625" style="117" customWidth="1"/>
    <col min="7431" max="7437" width="19" style="117" customWidth="1"/>
    <col min="7438" max="7438" width="22.85546875" style="117" customWidth="1"/>
    <col min="7439" max="7680" width="11.42578125" style="117"/>
    <col min="7681" max="7681" width="26" style="117" customWidth="1"/>
    <col min="7682" max="7682" width="15" style="117" customWidth="1"/>
    <col min="7683" max="7684" width="19" style="117" customWidth="1"/>
    <col min="7685" max="7685" width="20.28515625" style="117" customWidth="1"/>
    <col min="7686" max="7686" width="19.140625" style="117" customWidth="1"/>
    <col min="7687" max="7693" width="19" style="117" customWidth="1"/>
    <col min="7694" max="7694" width="22.85546875" style="117" customWidth="1"/>
    <col min="7695" max="7936" width="11.42578125" style="117"/>
    <col min="7937" max="7937" width="26" style="117" customWidth="1"/>
    <col min="7938" max="7938" width="15" style="117" customWidth="1"/>
    <col min="7939" max="7940" width="19" style="117" customWidth="1"/>
    <col min="7941" max="7941" width="20.28515625" style="117" customWidth="1"/>
    <col min="7942" max="7942" width="19.140625" style="117" customWidth="1"/>
    <col min="7943" max="7949" width="19" style="117" customWidth="1"/>
    <col min="7950" max="7950" width="22.85546875" style="117" customWidth="1"/>
    <col min="7951" max="8192" width="11.42578125" style="117"/>
    <col min="8193" max="8193" width="26" style="117" customWidth="1"/>
    <col min="8194" max="8194" width="15" style="117" customWidth="1"/>
    <col min="8195" max="8196" width="19" style="117" customWidth="1"/>
    <col min="8197" max="8197" width="20.28515625" style="117" customWidth="1"/>
    <col min="8198" max="8198" width="19.140625" style="117" customWidth="1"/>
    <col min="8199" max="8205" width="19" style="117" customWidth="1"/>
    <col min="8206" max="8206" width="22.85546875" style="117" customWidth="1"/>
    <col min="8207" max="8448" width="11.42578125" style="117"/>
    <col min="8449" max="8449" width="26" style="117" customWidth="1"/>
    <col min="8450" max="8450" width="15" style="117" customWidth="1"/>
    <col min="8451" max="8452" width="19" style="117" customWidth="1"/>
    <col min="8453" max="8453" width="20.28515625" style="117" customWidth="1"/>
    <col min="8454" max="8454" width="19.140625" style="117" customWidth="1"/>
    <col min="8455" max="8461" width="19" style="117" customWidth="1"/>
    <col min="8462" max="8462" width="22.85546875" style="117" customWidth="1"/>
    <col min="8463" max="8704" width="11.42578125" style="117"/>
    <col min="8705" max="8705" width="26" style="117" customWidth="1"/>
    <col min="8706" max="8706" width="15" style="117" customWidth="1"/>
    <col min="8707" max="8708" width="19" style="117" customWidth="1"/>
    <col min="8709" max="8709" width="20.28515625" style="117" customWidth="1"/>
    <col min="8710" max="8710" width="19.140625" style="117" customWidth="1"/>
    <col min="8711" max="8717" width="19" style="117" customWidth="1"/>
    <col min="8718" max="8718" width="22.85546875" style="117" customWidth="1"/>
    <col min="8719" max="8960" width="11.42578125" style="117"/>
    <col min="8961" max="8961" width="26" style="117" customWidth="1"/>
    <col min="8962" max="8962" width="15" style="117" customWidth="1"/>
    <col min="8963" max="8964" width="19" style="117" customWidth="1"/>
    <col min="8965" max="8965" width="20.28515625" style="117" customWidth="1"/>
    <col min="8966" max="8966" width="19.140625" style="117" customWidth="1"/>
    <col min="8967" max="8973" width="19" style="117" customWidth="1"/>
    <col min="8974" max="8974" width="22.85546875" style="117" customWidth="1"/>
    <col min="8975" max="9216" width="11.42578125" style="117"/>
    <col min="9217" max="9217" width="26" style="117" customWidth="1"/>
    <col min="9218" max="9218" width="15" style="117" customWidth="1"/>
    <col min="9219" max="9220" width="19" style="117" customWidth="1"/>
    <col min="9221" max="9221" width="20.28515625" style="117" customWidth="1"/>
    <col min="9222" max="9222" width="19.140625" style="117" customWidth="1"/>
    <col min="9223" max="9229" width="19" style="117" customWidth="1"/>
    <col min="9230" max="9230" width="22.85546875" style="117" customWidth="1"/>
    <col min="9231" max="9472" width="11.42578125" style="117"/>
    <col min="9473" max="9473" width="26" style="117" customWidth="1"/>
    <col min="9474" max="9474" width="15" style="117" customWidth="1"/>
    <col min="9475" max="9476" width="19" style="117" customWidth="1"/>
    <col min="9477" max="9477" width="20.28515625" style="117" customWidth="1"/>
    <col min="9478" max="9478" width="19.140625" style="117" customWidth="1"/>
    <col min="9479" max="9485" width="19" style="117" customWidth="1"/>
    <col min="9486" max="9486" width="22.85546875" style="117" customWidth="1"/>
    <col min="9487" max="9728" width="11.42578125" style="117"/>
    <col min="9729" max="9729" width="26" style="117" customWidth="1"/>
    <col min="9730" max="9730" width="15" style="117" customWidth="1"/>
    <col min="9731" max="9732" width="19" style="117" customWidth="1"/>
    <col min="9733" max="9733" width="20.28515625" style="117" customWidth="1"/>
    <col min="9734" max="9734" width="19.140625" style="117" customWidth="1"/>
    <col min="9735" max="9741" width="19" style="117" customWidth="1"/>
    <col min="9742" max="9742" width="22.85546875" style="117" customWidth="1"/>
    <col min="9743" max="9984" width="11.42578125" style="117"/>
    <col min="9985" max="9985" width="26" style="117" customWidth="1"/>
    <col min="9986" max="9986" width="15" style="117" customWidth="1"/>
    <col min="9987" max="9988" width="19" style="117" customWidth="1"/>
    <col min="9989" max="9989" width="20.28515625" style="117" customWidth="1"/>
    <col min="9990" max="9990" width="19.140625" style="117" customWidth="1"/>
    <col min="9991" max="9997" width="19" style="117" customWidth="1"/>
    <col min="9998" max="9998" width="22.85546875" style="117" customWidth="1"/>
    <col min="9999" max="10240" width="11.42578125" style="117"/>
    <col min="10241" max="10241" width="26" style="117" customWidth="1"/>
    <col min="10242" max="10242" width="15" style="117" customWidth="1"/>
    <col min="10243" max="10244" width="19" style="117" customWidth="1"/>
    <col min="10245" max="10245" width="20.28515625" style="117" customWidth="1"/>
    <col min="10246" max="10246" width="19.140625" style="117" customWidth="1"/>
    <col min="10247" max="10253" width="19" style="117" customWidth="1"/>
    <col min="10254" max="10254" width="22.85546875" style="117" customWidth="1"/>
    <col min="10255" max="10496" width="11.42578125" style="117"/>
    <col min="10497" max="10497" width="26" style="117" customWidth="1"/>
    <col min="10498" max="10498" width="15" style="117" customWidth="1"/>
    <col min="10499" max="10500" width="19" style="117" customWidth="1"/>
    <col min="10501" max="10501" width="20.28515625" style="117" customWidth="1"/>
    <col min="10502" max="10502" width="19.140625" style="117" customWidth="1"/>
    <col min="10503" max="10509" width="19" style="117" customWidth="1"/>
    <col min="10510" max="10510" width="22.85546875" style="117" customWidth="1"/>
    <col min="10511" max="10752" width="11.42578125" style="117"/>
    <col min="10753" max="10753" width="26" style="117" customWidth="1"/>
    <col min="10754" max="10754" width="15" style="117" customWidth="1"/>
    <col min="10755" max="10756" width="19" style="117" customWidth="1"/>
    <col min="10757" max="10757" width="20.28515625" style="117" customWidth="1"/>
    <col min="10758" max="10758" width="19.140625" style="117" customWidth="1"/>
    <col min="10759" max="10765" width="19" style="117" customWidth="1"/>
    <col min="10766" max="10766" width="22.85546875" style="117" customWidth="1"/>
    <col min="10767" max="11008" width="11.42578125" style="117"/>
    <col min="11009" max="11009" width="26" style="117" customWidth="1"/>
    <col min="11010" max="11010" width="15" style="117" customWidth="1"/>
    <col min="11011" max="11012" width="19" style="117" customWidth="1"/>
    <col min="11013" max="11013" width="20.28515625" style="117" customWidth="1"/>
    <col min="11014" max="11014" width="19.140625" style="117" customWidth="1"/>
    <col min="11015" max="11021" width="19" style="117" customWidth="1"/>
    <col min="11022" max="11022" width="22.85546875" style="117" customWidth="1"/>
    <col min="11023" max="11264" width="11.42578125" style="117"/>
    <col min="11265" max="11265" width="26" style="117" customWidth="1"/>
    <col min="11266" max="11266" width="15" style="117" customWidth="1"/>
    <col min="11267" max="11268" width="19" style="117" customWidth="1"/>
    <col min="11269" max="11269" width="20.28515625" style="117" customWidth="1"/>
    <col min="11270" max="11270" width="19.140625" style="117" customWidth="1"/>
    <col min="11271" max="11277" width="19" style="117" customWidth="1"/>
    <col min="11278" max="11278" width="22.85546875" style="117" customWidth="1"/>
    <col min="11279" max="11520" width="11.42578125" style="117"/>
    <col min="11521" max="11521" width="26" style="117" customWidth="1"/>
    <col min="11522" max="11522" width="15" style="117" customWidth="1"/>
    <col min="11523" max="11524" width="19" style="117" customWidth="1"/>
    <col min="11525" max="11525" width="20.28515625" style="117" customWidth="1"/>
    <col min="11526" max="11526" width="19.140625" style="117" customWidth="1"/>
    <col min="11527" max="11533" width="19" style="117" customWidth="1"/>
    <col min="11534" max="11534" width="22.85546875" style="117" customWidth="1"/>
    <col min="11535" max="11776" width="11.42578125" style="117"/>
    <col min="11777" max="11777" width="26" style="117" customWidth="1"/>
    <col min="11778" max="11778" width="15" style="117" customWidth="1"/>
    <col min="11779" max="11780" width="19" style="117" customWidth="1"/>
    <col min="11781" max="11781" width="20.28515625" style="117" customWidth="1"/>
    <col min="11782" max="11782" width="19.140625" style="117" customWidth="1"/>
    <col min="11783" max="11789" width="19" style="117" customWidth="1"/>
    <col min="11790" max="11790" width="22.85546875" style="117" customWidth="1"/>
    <col min="11791" max="12032" width="11.42578125" style="117"/>
    <col min="12033" max="12033" width="26" style="117" customWidth="1"/>
    <col min="12034" max="12034" width="15" style="117" customWidth="1"/>
    <col min="12035" max="12036" width="19" style="117" customWidth="1"/>
    <col min="12037" max="12037" width="20.28515625" style="117" customWidth="1"/>
    <col min="12038" max="12038" width="19.140625" style="117" customWidth="1"/>
    <col min="12039" max="12045" width="19" style="117" customWidth="1"/>
    <col min="12046" max="12046" width="22.85546875" style="117" customWidth="1"/>
    <col min="12047" max="12288" width="11.42578125" style="117"/>
    <col min="12289" max="12289" width="26" style="117" customWidth="1"/>
    <col min="12290" max="12290" width="15" style="117" customWidth="1"/>
    <col min="12291" max="12292" width="19" style="117" customWidth="1"/>
    <col min="12293" max="12293" width="20.28515625" style="117" customWidth="1"/>
    <col min="12294" max="12294" width="19.140625" style="117" customWidth="1"/>
    <col min="12295" max="12301" width="19" style="117" customWidth="1"/>
    <col min="12302" max="12302" width="22.85546875" style="117" customWidth="1"/>
    <col min="12303" max="12544" width="11.42578125" style="117"/>
    <col min="12545" max="12545" width="26" style="117" customWidth="1"/>
    <col min="12546" max="12546" width="15" style="117" customWidth="1"/>
    <col min="12547" max="12548" width="19" style="117" customWidth="1"/>
    <col min="12549" max="12549" width="20.28515625" style="117" customWidth="1"/>
    <col min="12550" max="12550" width="19.140625" style="117" customWidth="1"/>
    <col min="12551" max="12557" width="19" style="117" customWidth="1"/>
    <col min="12558" max="12558" width="22.85546875" style="117" customWidth="1"/>
    <col min="12559" max="12800" width="11.42578125" style="117"/>
    <col min="12801" max="12801" width="26" style="117" customWidth="1"/>
    <col min="12802" max="12802" width="15" style="117" customWidth="1"/>
    <col min="12803" max="12804" width="19" style="117" customWidth="1"/>
    <col min="12805" max="12805" width="20.28515625" style="117" customWidth="1"/>
    <col min="12806" max="12806" width="19.140625" style="117" customWidth="1"/>
    <col min="12807" max="12813" width="19" style="117" customWidth="1"/>
    <col min="12814" max="12814" width="22.85546875" style="117" customWidth="1"/>
    <col min="12815" max="13056" width="11.42578125" style="117"/>
    <col min="13057" max="13057" width="26" style="117" customWidth="1"/>
    <col min="13058" max="13058" width="15" style="117" customWidth="1"/>
    <col min="13059" max="13060" width="19" style="117" customWidth="1"/>
    <col min="13061" max="13061" width="20.28515625" style="117" customWidth="1"/>
    <col min="13062" max="13062" width="19.140625" style="117" customWidth="1"/>
    <col min="13063" max="13069" width="19" style="117" customWidth="1"/>
    <col min="13070" max="13070" width="22.85546875" style="117" customWidth="1"/>
    <col min="13071" max="13312" width="11.42578125" style="117"/>
    <col min="13313" max="13313" width="26" style="117" customWidth="1"/>
    <col min="13314" max="13314" width="15" style="117" customWidth="1"/>
    <col min="13315" max="13316" width="19" style="117" customWidth="1"/>
    <col min="13317" max="13317" width="20.28515625" style="117" customWidth="1"/>
    <col min="13318" max="13318" width="19.140625" style="117" customWidth="1"/>
    <col min="13319" max="13325" width="19" style="117" customWidth="1"/>
    <col min="13326" max="13326" width="22.85546875" style="117" customWidth="1"/>
    <col min="13327" max="13568" width="11.42578125" style="117"/>
    <col min="13569" max="13569" width="26" style="117" customWidth="1"/>
    <col min="13570" max="13570" width="15" style="117" customWidth="1"/>
    <col min="13571" max="13572" width="19" style="117" customWidth="1"/>
    <col min="13573" max="13573" width="20.28515625" style="117" customWidth="1"/>
    <col min="13574" max="13574" width="19.140625" style="117" customWidth="1"/>
    <col min="13575" max="13581" width="19" style="117" customWidth="1"/>
    <col min="13582" max="13582" width="22.85546875" style="117" customWidth="1"/>
    <col min="13583" max="13824" width="11.42578125" style="117"/>
    <col min="13825" max="13825" width="26" style="117" customWidth="1"/>
    <col min="13826" max="13826" width="15" style="117" customWidth="1"/>
    <col min="13827" max="13828" width="19" style="117" customWidth="1"/>
    <col min="13829" max="13829" width="20.28515625" style="117" customWidth="1"/>
    <col min="13830" max="13830" width="19.140625" style="117" customWidth="1"/>
    <col min="13831" max="13837" width="19" style="117" customWidth="1"/>
    <col min="13838" max="13838" width="22.85546875" style="117" customWidth="1"/>
    <col min="13839" max="14080" width="11.42578125" style="117"/>
    <col min="14081" max="14081" width="26" style="117" customWidth="1"/>
    <col min="14082" max="14082" width="15" style="117" customWidth="1"/>
    <col min="14083" max="14084" width="19" style="117" customWidth="1"/>
    <col min="14085" max="14085" width="20.28515625" style="117" customWidth="1"/>
    <col min="14086" max="14086" width="19.140625" style="117" customWidth="1"/>
    <col min="14087" max="14093" width="19" style="117" customWidth="1"/>
    <col min="14094" max="14094" width="22.85546875" style="117" customWidth="1"/>
    <col min="14095" max="14336" width="11.42578125" style="117"/>
    <col min="14337" max="14337" width="26" style="117" customWidth="1"/>
    <col min="14338" max="14338" width="15" style="117" customWidth="1"/>
    <col min="14339" max="14340" width="19" style="117" customWidth="1"/>
    <col min="14341" max="14341" width="20.28515625" style="117" customWidth="1"/>
    <col min="14342" max="14342" width="19.140625" style="117" customWidth="1"/>
    <col min="14343" max="14349" width="19" style="117" customWidth="1"/>
    <col min="14350" max="14350" width="22.85546875" style="117" customWidth="1"/>
    <col min="14351" max="14592" width="11.42578125" style="117"/>
    <col min="14593" max="14593" width="26" style="117" customWidth="1"/>
    <col min="14594" max="14594" width="15" style="117" customWidth="1"/>
    <col min="14595" max="14596" width="19" style="117" customWidth="1"/>
    <col min="14597" max="14597" width="20.28515625" style="117" customWidth="1"/>
    <col min="14598" max="14598" width="19.140625" style="117" customWidth="1"/>
    <col min="14599" max="14605" width="19" style="117" customWidth="1"/>
    <col min="14606" max="14606" width="22.85546875" style="117" customWidth="1"/>
    <col min="14607" max="14848" width="11.42578125" style="117"/>
    <col min="14849" max="14849" width="26" style="117" customWidth="1"/>
    <col min="14850" max="14850" width="15" style="117" customWidth="1"/>
    <col min="14851" max="14852" width="19" style="117" customWidth="1"/>
    <col min="14853" max="14853" width="20.28515625" style="117" customWidth="1"/>
    <col min="14854" max="14854" width="19.140625" style="117" customWidth="1"/>
    <col min="14855" max="14861" width="19" style="117" customWidth="1"/>
    <col min="14862" max="14862" width="22.85546875" style="117" customWidth="1"/>
    <col min="14863" max="15104" width="11.42578125" style="117"/>
    <col min="15105" max="15105" width="26" style="117" customWidth="1"/>
    <col min="15106" max="15106" width="15" style="117" customWidth="1"/>
    <col min="15107" max="15108" width="19" style="117" customWidth="1"/>
    <col min="15109" max="15109" width="20.28515625" style="117" customWidth="1"/>
    <col min="15110" max="15110" width="19.140625" style="117" customWidth="1"/>
    <col min="15111" max="15117" width="19" style="117" customWidth="1"/>
    <col min="15118" max="15118" width="22.85546875" style="117" customWidth="1"/>
    <col min="15119" max="15360" width="11.42578125" style="117"/>
    <col min="15361" max="15361" width="26" style="117" customWidth="1"/>
    <col min="15362" max="15362" width="15" style="117" customWidth="1"/>
    <col min="15363" max="15364" width="19" style="117" customWidth="1"/>
    <col min="15365" max="15365" width="20.28515625" style="117" customWidth="1"/>
    <col min="15366" max="15366" width="19.140625" style="117" customWidth="1"/>
    <col min="15367" max="15373" width="19" style="117" customWidth="1"/>
    <col min="15374" max="15374" width="22.85546875" style="117" customWidth="1"/>
    <col min="15375" max="15616" width="11.42578125" style="117"/>
    <col min="15617" max="15617" width="26" style="117" customWidth="1"/>
    <col min="15618" max="15618" width="15" style="117" customWidth="1"/>
    <col min="15619" max="15620" width="19" style="117" customWidth="1"/>
    <col min="15621" max="15621" width="20.28515625" style="117" customWidth="1"/>
    <col min="15622" max="15622" width="19.140625" style="117" customWidth="1"/>
    <col min="15623" max="15629" width="19" style="117" customWidth="1"/>
    <col min="15630" max="15630" width="22.85546875" style="117" customWidth="1"/>
    <col min="15631" max="15872" width="11.42578125" style="117"/>
    <col min="15873" max="15873" width="26" style="117" customWidth="1"/>
    <col min="15874" max="15874" width="15" style="117" customWidth="1"/>
    <col min="15875" max="15876" width="19" style="117" customWidth="1"/>
    <col min="15877" max="15877" width="20.28515625" style="117" customWidth="1"/>
    <col min="15878" max="15878" width="19.140625" style="117" customWidth="1"/>
    <col min="15879" max="15885" width="19" style="117" customWidth="1"/>
    <col min="15886" max="15886" width="22.85546875" style="117" customWidth="1"/>
    <col min="15887" max="16128" width="11.42578125" style="117"/>
    <col min="16129" max="16129" width="26" style="117" customWidth="1"/>
    <col min="16130" max="16130" width="15" style="117" customWidth="1"/>
    <col min="16131" max="16132" width="19" style="117" customWidth="1"/>
    <col min="16133" max="16133" width="20.28515625" style="117" customWidth="1"/>
    <col min="16134" max="16134" width="19.140625" style="117" customWidth="1"/>
    <col min="16135" max="16141" width="19" style="117" customWidth="1"/>
    <col min="16142" max="16142" width="22.85546875" style="117" customWidth="1"/>
    <col min="16143" max="16384" width="11.42578125" style="117"/>
  </cols>
  <sheetData>
    <row r="1" spans="1:14" ht="15.75">
      <c r="A1" s="114" t="s">
        <v>166</v>
      </c>
      <c r="B1" s="115"/>
      <c r="C1" s="115"/>
      <c r="D1" s="115"/>
      <c r="E1" s="116"/>
      <c r="F1" s="115"/>
      <c r="G1" s="115"/>
      <c r="H1" s="115"/>
      <c r="I1" s="115"/>
      <c r="J1" s="115"/>
    </row>
    <row r="2" spans="1:14" ht="18">
      <c r="A2" s="118" t="s">
        <v>167</v>
      </c>
      <c r="B2" s="115"/>
      <c r="C2" s="115"/>
      <c r="D2" s="115"/>
      <c r="E2" s="115"/>
      <c r="G2" s="119"/>
      <c r="H2" s="119"/>
      <c r="I2" s="119"/>
      <c r="J2" s="119"/>
      <c r="K2" s="120"/>
      <c r="M2" s="121"/>
    </row>
    <row r="3" spans="1:14" ht="15.75" thickBot="1">
      <c r="A3" s="122" t="s">
        <v>168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4" ht="33" customHeight="1">
      <c r="A4" s="124"/>
      <c r="B4" s="307" t="s">
        <v>169</v>
      </c>
      <c r="C4" s="307" t="s">
        <v>170</v>
      </c>
      <c r="D4" s="307"/>
      <c r="E4" s="307" t="s">
        <v>171</v>
      </c>
      <c r="F4" s="307"/>
      <c r="G4" s="307" t="s">
        <v>172</v>
      </c>
      <c r="H4" s="307" t="s">
        <v>173</v>
      </c>
      <c r="I4" s="307"/>
      <c r="J4" s="307" t="s">
        <v>172</v>
      </c>
      <c r="K4" s="307" t="s">
        <v>174</v>
      </c>
      <c r="L4" s="307"/>
      <c r="M4" s="307" t="s">
        <v>175</v>
      </c>
      <c r="N4" s="309" t="s">
        <v>176</v>
      </c>
    </row>
    <row r="5" spans="1:14" ht="18" customHeight="1">
      <c r="A5" s="125"/>
      <c r="B5" s="306"/>
      <c r="C5" s="308"/>
      <c r="D5" s="308"/>
      <c r="E5" s="308"/>
      <c r="F5" s="308"/>
      <c r="G5" s="306"/>
      <c r="H5" s="308"/>
      <c r="I5" s="308"/>
      <c r="J5" s="306"/>
      <c r="K5" s="308"/>
      <c r="L5" s="308"/>
      <c r="M5" s="306"/>
      <c r="N5" s="310"/>
    </row>
    <row r="6" spans="1:14">
      <c r="A6" s="125" t="s">
        <v>177</v>
      </c>
      <c r="B6" s="306"/>
      <c r="C6" s="305" t="s">
        <v>178</v>
      </c>
      <c r="D6" s="305" t="s">
        <v>179</v>
      </c>
      <c r="E6" s="305" t="s">
        <v>178</v>
      </c>
      <c r="F6" s="305" t="s">
        <v>179</v>
      </c>
      <c r="G6" s="306"/>
      <c r="H6" s="305" t="s">
        <v>178</v>
      </c>
      <c r="I6" s="305" t="s">
        <v>179</v>
      </c>
      <c r="J6" s="306"/>
      <c r="K6" s="305" t="s">
        <v>178</v>
      </c>
      <c r="L6" s="305" t="s">
        <v>179</v>
      </c>
      <c r="M6" s="306"/>
      <c r="N6" s="306" t="s">
        <v>180</v>
      </c>
    </row>
    <row r="7" spans="1:14">
      <c r="A7" s="12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</row>
    <row r="8" spans="1:14">
      <c r="A8" s="126"/>
      <c r="B8" s="127">
        <v>-1</v>
      </c>
      <c r="C8" s="127">
        <v>-2</v>
      </c>
      <c r="D8" s="127">
        <v>-3</v>
      </c>
      <c r="E8" s="127">
        <v>-4</v>
      </c>
      <c r="F8" s="127">
        <v>-5</v>
      </c>
      <c r="G8" s="127">
        <v>-6</v>
      </c>
      <c r="H8" s="127">
        <v>-7</v>
      </c>
      <c r="I8" s="127">
        <v>-8</v>
      </c>
      <c r="J8" s="127">
        <v>-9</v>
      </c>
      <c r="K8" s="127">
        <v>-10</v>
      </c>
      <c r="L8" s="127">
        <v>-11</v>
      </c>
      <c r="M8" s="127">
        <v>-12</v>
      </c>
      <c r="N8" s="127" t="s">
        <v>181</v>
      </c>
    </row>
    <row r="9" spans="1:14" ht="3.2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s="131" customFormat="1" ht="20.100000000000001" customHeight="1">
      <c r="A10" s="129" t="s">
        <v>182</v>
      </c>
      <c r="B10" s="130">
        <v>4132.6468033479996</v>
      </c>
      <c r="C10" s="130">
        <v>0</v>
      </c>
      <c r="D10" s="130">
        <v>0</v>
      </c>
      <c r="E10" s="130">
        <v>1203.06597377198</v>
      </c>
      <c r="F10" s="130">
        <v>1697.0419167820658</v>
      </c>
      <c r="G10" s="130">
        <v>1408.645</v>
      </c>
      <c r="H10" s="130">
        <v>0</v>
      </c>
      <c r="I10" s="130">
        <v>0</v>
      </c>
      <c r="J10" s="130">
        <v>0</v>
      </c>
      <c r="K10" s="130">
        <v>13989.014546605998</v>
      </c>
      <c r="L10" s="130">
        <v>13867.502569121998</v>
      </c>
      <c r="M10" s="130">
        <v>4259.0933994451198</v>
      </c>
      <c r="N10" s="130">
        <v>9800.3852027931189</v>
      </c>
    </row>
    <row r="11" spans="1:14" s="131" customFormat="1" ht="20.100000000000001" customHeight="1">
      <c r="A11" s="129" t="s">
        <v>183</v>
      </c>
      <c r="B11" s="130">
        <v>3755.0127074240008</v>
      </c>
      <c r="C11" s="130">
        <v>0</v>
      </c>
      <c r="D11" s="130">
        <v>0</v>
      </c>
      <c r="E11" s="130">
        <v>1182.10015139694</v>
      </c>
      <c r="F11" s="130">
        <v>2209.9596005696799</v>
      </c>
      <c r="G11" s="130">
        <v>349.536</v>
      </c>
      <c r="H11" s="130">
        <v>0</v>
      </c>
      <c r="I11" s="130">
        <v>0</v>
      </c>
      <c r="J11" s="130">
        <v>0</v>
      </c>
      <c r="K11" s="130">
        <v>15068.299355630001</v>
      </c>
      <c r="L11" s="130">
        <v>14877.393400663599</v>
      </c>
      <c r="M11" s="130">
        <v>4595.4836055980004</v>
      </c>
      <c r="N11" s="130">
        <v>8700.0323130220022</v>
      </c>
    </row>
    <row r="12" spans="1:14" s="131" customFormat="1" ht="20.100000000000001" customHeight="1">
      <c r="A12" s="132" t="s">
        <v>184</v>
      </c>
      <c r="B12" s="133">
        <v>3429.7437442913397</v>
      </c>
      <c r="C12" s="133">
        <v>0</v>
      </c>
      <c r="D12" s="133">
        <v>0</v>
      </c>
      <c r="E12" s="133">
        <v>2669.0569688291498</v>
      </c>
      <c r="F12" s="133">
        <v>2653.2691124081448</v>
      </c>
      <c r="G12" s="133">
        <v>94.271834999999996</v>
      </c>
      <c r="H12" s="133">
        <v>0</v>
      </c>
      <c r="I12" s="133">
        <v>0</v>
      </c>
      <c r="J12" s="133">
        <v>0</v>
      </c>
      <c r="K12" s="133">
        <v>20977.867826214919</v>
      </c>
      <c r="L12" s="133">
        <v>19080.241617047352</v>
      </c>
      <c r="M12" s="133">
        <v>6693.2847181090247</v>
      </c>
      <c r="N12" s="133">
        <v>10217.300297400365</v>
      </c>
    </row>
    <row r="13" spans="1:14" s="131" customFormat="1" ht="20.100000000000001" customHeight="1">
      <c r="A13" s="132" t="s">
        <v>185</v>
      </c>
      <c r="B13" s="133">
        <v>3657.1772534517504</v>
      </c>
      <c r="C13" s="133">
        <v>0</v>
      </c>
      <c r="D13" s="133">
        <v>0</v>
      </c>
      <c r="E13" s="133">
        <v>6538.1092702061005</v>
      </c>
      <c r="F13" s="133">
        <v>3410.8280656764905</v>
      </c>
      <c r="G13" s="133">
        <v>3487.8925900000004</v>
      </c>
      <c r="H13" s="133">
        <v>0</v>
      </c>
      <c r="I13" s="133">
        <v>0</v>
      </c>
      <c r="J13" s="133">
        <v>0</v>
      </c>
      <c r="K13" s="133">
        <v>8539.3046150852533</v>
      </c>
      <c r="L13" s="133">
        <v>12203.033723431923</v>
      </c>
      <c r="M13" s="133">
        <v>3007.5423505437293</v>
      </c>
      <c r="N13" s="133">
        <v>10152.612193995479</v>
      </c>
    </row>
    <row r="14" spans="1:14" s="131" customFormat="1" ht="20.100000000000001" customHeight="1">
      <c r="A14" s="134" t="s">
        <v>186</v>
      </c>
      <c r="B14" s="130">
        <v>3980.9029816033499</v>
      </c>
      <c r="C14" s="130">
        <v>0</v>
      </c>
      <c r="D14" s="130">
        <v>0</v>
      </c>
      <c r="E14" s="130">
        <v>11875.5965178554</v>
      </c>
      <c r="F14" s="130">
        <v>10951.093003829999</v>
      </c>
      <c r="G14" s="130">
        <v>4753.2625150000003</v>
      </c>
      <c r="H14" s="130">
        <v>0</v>
      </c>
      <c r="I14" s="130">
        <v>0</v>
      </c>
      <c r="J14" s="130">
        <v>0</v>
      </c>
      <c r="K14" s="130">
        <v>12020.282864101649</v>
      </c>
      <c r="L14" s="130">
        <v>11574.881635099251</v>
      </c>
      <c r="M14" s="130">
        <v>3469.8601596192798</v>
      </c>
      <c r="N14" s="130">
        <v>12204.025656222631</v>
      </c>
    </row>
    <row r="15" spans="1:14" s="131" customFormat="1" ht="20.100000000000001" customHeight="1">
      <c r="A15" s="134" t="s">
        <v>187</v>
      </c>
      <c r="B15" s="130">
        <v>4126.4321303206498</v>
      </c>
      <c r="C15" s="130">
        <v>0</v>
      </c>
      <c r="D15" s="130">
        <v>0</v>
      </c>
      <c r="E15" s="130">
        <v>8406.19064910815</v>
      </c>
      <c r="F15" s="130">
        <v>9062.7691139871094</v>
      </c>
      <c r="G15" s="130">
        <v>3804.9552239999998</v>
      </c>
      <c r="H15" s="130">
        <v>0</v>
      </c>
      <c r="I15" s="130">
        <v>0</v>
      </c>
      <c r="J15" s="130">
        <v>0</v>
      </c>
      <c r="K15" s="130">
        <v>15573.715356716384</v>
      </c>
      <c r="L15" s="130">
        <v>15472.376088728994</v>
      </c>
      <c r="M15" s="130">
        <v>3617.9604262779908</v>
      </c>
      <c r="N15" s="130">
        <v>11549.34778059864</v>
      </c>
    </row>
    <row r="16" spans="1:14" s="131" customFormat="1" ht="20.100000000000001" customHeight="1">
      <c r="A16" s="132" t="s">
        <v>188</v>
      </c>
      <c r="B16" s="133">
        <v>4276.5641027174997</v>
      </c>
      <c r="C16" s="133">
        <v>0</v>
      </c>
      <c r="D16" s="133">
        <v>0</v>
      </c>
      <c r="E16" s="133">
        <v>6161.4042299384191</v>
      </c>
      <c r="F16" s="133">
        <v>7710.280710727372</v>
      </c>
      <c r="G16" s="133">
        <v>2083.77675</v>
      </c>
      <c r="H16" s="133">
        <v>0</v>
      </c>
      <c r="I16" s="133">
        <v>0</v>
      </c>
      <c r="J16" s="133">
        <v>0</v>
      </c>
      <c r="K16" s="133">
        <v>15825.954202989566</v>
      </c>
      <c r="L16" s="133">
        <v>15712.055863362628</v>
      </c>
      <c r="M16" s="133">
        <v>3763.47662761109</v>
      </c>
      <c r="N16" s="133">
        <v>10123.817480328591</v>
      </c>
    </row>
    <row r="17" spans="1:14" s="131" customFormat="1" ht="20.100000000000001" customHeight="1">
      <c r="A17" s="132" t="s">
        <v>189</v>
      </c>
      <c r="B17" s="133">
        <v>4379.3967919999996</v>
      </c>
      <c r="C17" s="133">
        <v>0</v>
      </c>
      <c r="D17" s="133">
        <v>0</v>
      </c>
      <c r="E17" s="133">
        <v>7964.3401158505003</v>
      </c>
      <c r="F17" s="133">
        <v>7894.1801235177336</v>
      </c>
      <c r="G17" s="133">
        <v>2200.3292000000001</v>
      </c>
      <c r="H17" s="133">
        <v>0</v>
      </c>
      <c r="I17" s="133">
        <v>0</v>
      </c>
      <c r="J17" s="133">
        <v>0</v>
      </c>
      <c r="K17" s="133">
        <v>20913.20082729336</v>
      </c>
      <c r="L17" s="133">
        <v>20791.728444471264</v>
      </c>
      <c r="M17" s="133">
        <v>3932.2710027599996</v>
      </c>
      <c r="N17" s="133">
        <v>10511.99699476</v>
      </c>
    </row>
    <row r="18" spans="1:14" s="131" customFormat="1" ht="20.100000000000001" customHeight="1">
      <c r="A18" s="134" t="s">
        <v>190</v>
      </c>
      <c r="B18" s="130">
        <v>4427.6859265003113</v>
      </c>
      <c r="C18" s="130">
        <v>0</v>
      </c>
      <c r="D18" s="130">
        <v>0</v>
      </c>
      <c r="E18" s="130">
        <v>7858.7912528491106</v>
      </c>
      <c r="F18" s="130">
        <v>6162.4253376545958</v>
      </c>
      <c r="G18" s="130">
        <v>4063.0870280000004</v>
      </c>
      <c r="H18" s="130">
        <v>0</v>
      </c>
      <c r="I18" s="130">
        <v>0</v>
      </c>
      <c r="J18" s="130">
        <v>0</v>
      </c>
      <c r="K18" s="130">
        <v>22309.417266236007</v>
      </c>
      <c r="L18" s="130">
        <v>22138.757049593154</v>
      </c>
      <c r="M18" s="130">
        <v>4154.1748290199694</v>
      </c>
      <c r="N18" s="130">
        <v>12644.947783520282</v>
      </c>
    </row>
    <row r="19" spans="1:14" s="131" customFormat="1" ht="20.100000000000001" customHeight="1">
      <c r="A19" s="134" t="s">
        <v>191</v>
      </c>
      <c r="B19" s="130">
        <v>4469.5266068483616</v>
      </c>
      <c r="C19" s="130">
        <v>0</v>
      </c>
      <c r="D19" s="130">
        <v>0</v>
      </c>
      <c r="E19" s="130">
        <v>9447.3135764676299</v>
      </c>
      <c r="F19" s="130">
        <v>10050.333744277357</v>
      </c>
      <c r="G19" s="130">
        <v>3424.0117780000005</v>
      </c>
      <c r="H19" s="130">
        <v>0</v>
      </c>
      <c r="I19" s="130">
        <v>0</v>
      </c>
      <c r="J19" s="130">
        <v>0</v>
      </c>
      <c r="K19" s="130">
        <v>21456.21722945739</v>
      </c>
      <c r="L19" s="130">
        <v>20787.870092823348</v>
      </c>
      <c r="M19" s="130">
        <v>4875.2293181890891</v>
      </c>
      <c r="N19" s="130">
        <v>12768.767703037451</v>
      </c>
    </row>
    <row r="20" spans="1:14" s="131" customFormat="1" ht="20.100000000000001" customHeight="1">
      <c r="A20" s="132" t="s">
        <v>192</v>
      </c>
      <c r="B20" s="133">
        <v>4504.7815114466466</v>
      </c>
      <c r="C20" s="133">
        <v>0</v>
      </c>
      <c r="D20" s="133">
        <v>0</v>
      </c>
      <c r="E20" s="133">
        <v>14330.730804687091</v>
      </c>
      <c r="F20" s="133">
        <v>14346.401097466456</v>
      </c>
      <c r="G20" s="133">
        <v>3418.2060299999998</v>
      </c>
      <c r="H20" s="133">
        <v>0</v>
      </c>
      <c r="I20" s="133">
        <v>0</v>
      </c>
      <c r="J20" s="133">
        <v>0</v>
      </c>
      <c r="K20" s="133">
        <v>25432.174479801186</v>
      </c>
      <c r="L20" s="133">
        <v>25248.560303997332</v>
      </c>
      <c r="M20" s="133">
        <v>5114.5123310598701</v>
      </c>
      <c r="N20" s="133">
        <v>13037.499872506516</v>
      </c>
    </row>
    <row r="21" spans="1:14" s="131" customFormat="1" ht="20.100000000000001" customHeight="1">
      <c r="A21" s="135">
        <v>2016</v>
      </c>
      <c r="B21" s="136"/>
      <c r="C21" s="137"/>
      <c r="D21" s="137"/>
      <c r="E21" s="137">
        <v>24519.016207761902</v>
      </c>
      <c r="F21" s="137">
        <v>25434.89438469493</v>
      </c>
      <c r="G21" s="138"/>
      <c r="H21" s="138"/>
      <c r="I21" s="138"/>
      <c r="J21" s="138"/>
      <c r="K21" s="137">
        <v>28211.642257484666</v>
      </c>
      <c r="L21" s="137">
        <v>27478.065394971509</v>
      </c>
      <c r="M21" s="139"/>
      <c r="N21" s="137"/>
    </row>
    <row r="22" spans="1:14" s="131" customFormat="1" ht="20.100000000000001" customHeight="1">
      <c r="A22" s="132" t="s">
        <v>31</v>
      </c>
      <c r="B22" s="133">
        <v>4504.7815114466466</v>
      </c>
      <c r="C22" s="133">
        <v>0</v>
      </c>
      <c r="D22" s="133">
        <v>0</v>
      </c>
      <c r="E22" s="133">
        <v>2170.4468164259001</v>
      </c>
      <c r="F22" s="133">
        <v>1347.47801244743</v>
      </c>
      <c r="G22" s="133">
        <v>4193.5489200000002</v>
      </c>
      <c r="H22" s="133">
        <v>0</v>
      </c>
      <c r="I22" s="133">
        <v>0</v>
      </c>
      <c r="J22" s="133">
        <v>0</v>
      </c>
      <c r="K22" s="133">
        <v>0</v>
      </c>
      <c r="L22" s="133">
        <v>1322.6515623</v>
      </c>
      <c r="M22" s="133">
        <v>3791.8607687598701</v>
      </c>
      <c r="N22" s="133">
        <v>12490.191200206516</v>
      </c>
    </row>
    <row r="23" spans="1:14" s="131" customFormat="1" ht="20.100000000000001" customHeight="1">
      <c r="A23" s="129" t="s">
        <v>32</v>
      </c>
      <c r="B23" s="130">
        <v>4504.7815114466466</v>
      </c>
      <c r="C23" s="130">
        <v>0</v>
      </c>
      <c r="D23" s="130">
        <v>0</v>
      </c>
      <c r="E23" s="130">
        <v>3154.7976859034002</v>
      </c>
      <c r="F23" s="130">
        <v>1823.2000464172027</v>
      </c>
      <c r="G23" s="130">
        <v>5575.9432199999992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3791.8607687598701</v>
      </c>
      <c r="N23" s="130">
        <v>13872.585500206516</v>
      </c>
    </row>
    <row r="24" spans="1:14" s="131" customFormat="1" ht="20.100000000000001" customHeight="1">
      <c r="A24" s="129" t="s">
        <v>33</v>
      </c>
      <c r="B24" s="130">
        <v>4504.7815114466466</v>
      </c>
      <c r="C24" s="130">
        <v>0</v>
      </c>
      <c r="D24" s="130">
        <v>0</v>
      </c>
      <c r="E24" s="130">
        <v>1725.9615113790001</v>
      </c>
      <c r="F24" s="130">
        <v>2232.352626548789</v>
      </c>
      <c r="G24" s="130">
        <v>5052.1789200000003</v>
      </c>
      <c r="H24" s="130">
        <v>0</v>
      </c>
      <c r="I24" s="130">
        <v>0</v>
      </c>
      <c r="J24" s="130">
        <v>0</v>
      </c>
      <c r="K24" s="130">
        <v>4789.23236480578</v>
      </c>
      <c r="L24" s="130">
        <v>4031.8607687598701</v>
      </c>
      <c r="M24" s="130">
        <v>4549.23236480578</v>
      </c>
      <c r="N24" s="130">
        <v>14106.192796252428</v>
      </c>
    </row>
    <row r="25" spans="1:14" s="131" customFormat="1" ht="20.100000000000001" customHeight="1">
      <c r="A25" s="132" t="s">
        <v>34</v>
      </c>
      <c r="B25" s="133">
        <v>4504.7815114466466</v>
      </c>
      <c r="C25" s="133">
        <v>0</v>
      </c>
      <c r="D25" s="133">
        <v>0</v>
      </c>
      <c r="E25" s="133">
        <v>1304.4152701726</v>
      </c>
      <c r="F25" s="133">
        <v>1418.5912447759638</v>
      </c>
      <c r="G25" s="133">
        <v>4926.2465199999997</v>
      </c>
      <c r="H25" s="133">
        <v>0</v>
      </c>
      <c r="I25" s="133">
        <v>0</v>
      </c>
      <c r="J25" s="133">
        <v>0</v>
      </c>
      <c r="K25" s="133">
        <v>910</v>
      </c>
      <c r="L25" s="133">
        <v>0</v>
      </c>
      <c r="M25" s="133">
        <v>5459.23236480578</v>
      </c>
      <c r="N25" s="133">
        <v>14890.260396252426</v>
      </c>
    </row>
    <row r="26" spans="1:14" s="131" customFormat="1" ht="20.100000000000001" customHeight="1">
      <c r="A26" s="132" t="s">
        <v>35</v>
      </c>
      <c r="B26" s="133">
        <v>4504.7815114466466</v>
      </c>
      <c r="C26" s="133">
        <v>0</v>
      </c>
      <c r="D26" s="133">
        <v>0</v>
      </c>
      <c r="E26" s="133">
        <v>1292.1372739629999</v>
      </c>
      <c r="F26" s="133">
        <v>641.81605659786078</v>
      </c>
      <c r="G26" s="133">
        <v>5595.9779200000003</v>
      </c>
      <c r="H26" s="133">
        <v>0</v>
      </c>
      <c r="I26" s="133">
        <v>0</v>
      </c>
      <c r="J26" s="133">
        <v>0</v>
      </c>
      <c r="K26" s="133">
        <v>950</v>
      </c>
      <c r="L26" s="133">
        <v>0</v>
      </c>
      <c r="M26" s="133">
        <v>6409.23236480578</v>
      </c>
      <c r="N26" s="133">
        <v>16509.991796252427</v>
      </c>
    </row>
    <row r="27" spans="1:14" s="131" customFormat="1" ht="20.100000000000001" customHeight="1">
      <c r="A27" s="129" t="s">
        <v>36</v>
      </c>
      <c r="B27" s="130">
        <v>4383.6488531466466</v>
      </c>
      <c r="C27" s="130">
        <v>0</v>
      </c>
      <c r="D27" s="130">
        <v>0</v>
      </c>
      <c r="E27" s="130">
        <v>1188.539221966</v>
      </c>
      <c r="F27" s="130">
        <v>1648.2186353841753</v>
      </c>
      <c r="G27" s="130">
        <v>5080.7999200000004</v>
      </c>
      <c r="H27" s="130">
        <v>0</v>
      </c>
      <c r="I27" s="130">
        <v>0</v>
      </c>
      <c r="J27" s="130">
        <v>0</v>
      </c>
      <c r="K27" s="130">
        <v>7697.3290986759466</v>
      </c>
      <c r="L27" s="130">
        <v>6979.23236480578</v>
      </c>
      <c r="M27" s="130">
        <v>7127.3290986759466</v>
      </c>
      <c r="N27" s="130">
        <v>16591.777871822593</v>
      </c>
    </row>
    <row r="28" spans="1:14" s="131" customFormat="1" ht="20.100000000000001" customHeight="1">
      <c r="A28" s="129" t="s">
        <v>37</v>
      </c>
      <c r="B28" s="130">
        <v>4383.6488531466466</v>
      </c>
      <c r="C28" s="130">
        <v>0</v>
      </c>
      <c r="D28" s="130">
        <v>0</v>
      </c>
      <c r="E28" s="130">
        <v>2822.197888362</v>
      </c>
      <c r="F28" s="130">
        <v>2901.2724865852142</v>
      </c>
      <c r="G28" s="130">
        <v>4966.31592</v>
      </c>
      <c r="H28" s="130">
        <v>0</v>
      </c>
      <c r="I28" s="130">
        <v>0</v>
      </c>
      <c r="J28" s="130">
        <v>0</v>
      </c>
      <c r="K28" s="130">
        <v>340</v>
      </c>
      <c r="L28" s="130">
        <v>1814.0290497799999</v>
      </c>
      <c r="M28" s="130">
        <v>5653.3000488959469</v>
      </c>
      <c r="N28" s="130">
        <v>15003.264822042594</v>
      </c>
    </row>
    <row r="29" spans="1:14" s="131" customFormat="1" ht="20.100000000000001" customHeight="1">
      <c r="A29" s="132" t="s">
        <v>38</v>
      </c>
      <c r="B29" s="133">
        <v>4383.6488531466466</v>
      </c>
      <c r="C29" s="133">
        <v>0</v>
      </c>
      <c r="D29" s="133">
        <v>0</v>
      </c>
      <c r="E29" s="133">
        <v>1842.3303721740001</v>
      </c>
      <c r="F29" s="133">
        <v>1696.5039726692694</v>
      </c>
      <c r="G29" s="133">
        <v>5109.1347099999994</v>
      </c>
      <c r="H29" s="133">
        <v>0</v>
      </c>
      <c r="I29" s="133">
        <v>0</v>
      </c>
      <c r="J29" s="133">
        <v>0</v>
      </c>
      <c r="K29" s="133">
        <v>340</v>
      </c>
      <c r="L29" s="133">
        <v>0</v>
      </c>
      <c r="M29" s="133">
        <v>5993.3000488959469</v>
      </c>
      <c r="N29" s="133">
        <v>15486.083612042592</v>
      </c>
    </row>
    <row r="30" spans="1:14" s="131" customFormat="1" ht="20.100000000000001" customHeight="1">
      <c r="A30" s="132" t="s">
        <v>39</v>
      </c>
      <c r="B30" s="133">
        <v>4383.6488531466466</v>
      </c>
      <c r="C30" s="133">
        <v>0</v>
      </c>
      <c r="D30" s="133">
        <v>0</v>
      </c>
      <c r="E30" s="133">
        <v>1644.9081389890002</v>
      </c>
      <c r="F30" s="133">
        <v>2139.4433830631001</v>
      </c>
      <c r="G30" s="133">
        <v>4565.3357099999994</v>
      </c>
      <c r="H30" s="133">
        <v>0</v>
      </c>
      <c r="I30" s="133">
        <v>0</v>
      </c>
      <c r="J30" s="133">
        <v>0</v>
      </c>
      <c r="K30" s="133">
        <v>6571.9916004309098</v>
      </c>
      <c r="L30" s="133">
        <v>6163.3000488959497</v>
      </c>
      <c r="M30" s="133">
        <v>6401.9916004299102</v>
      </c>
      <c r="N30" s="133">
        <v>15350.976163576557</v>
      </c>
    </row>
    <row r="31" spans="1:14" s="131" customFormat="1" ht="20.100000000000001" customHeight="1">
      <c r="A31" s="129" t="s">
        <v>40</v>
      </c>
      <c r="B31" s="130">
        <v>4383.6488531466466</v>
      </c>
      <c r="C31" s="130">
        <v>0</v>
      </c>
      <c r="D31" s="130">
        <v>0</v>
      </c>
      <c r="E31" s="130">
        <v>1914.7808829019998</v>
      </c>
      <c r="F31" s="130">
        <v>2340.1054172876206</v>
      </c>
      <c r="G31" s="130">
        <v>4109.9756000000007</v>
      </c>
      <c r="H31" s="130">
        <v>0</v>
      </c>
      <c r="I31" s="130">
        <v>0</v>
      </c>
      <c r="J31" s="130">
        <v>0</v>
      </c>
      <c r="K31" s="130">
        <v>340</v>
      </c>
      <c r="L31" s="130">
        <v>0</v>
      </c>
      <c r="M31" s="130">
        <v>6741.9916004299102</v>
      </c>
      <c r="N31" s="130">
        <v>15235.616053576556</v>
      </c>
    </row>
    <row r="32" spans="1:14" s="131" customFormat="1" ht="20.100000000000001" customHeight="1">
      <c r="A32" s="129" t="s">
        <v>41</v>
      </c>
      <c r="B32" s="130">
        <v>4383.6488531466466</v>
      </c>
      <c r="C32" s="130">
        <v>0</v>
      </c>
      <c r="D32" s="130">
        <v>0</v>
      </c>
      <c r="E32" s="130">
        <v>3643.3469568270002</v>
      </c>
      <c r="F32" s="130">
        <v>4646.6825819803889</v>
      </c>
      <c r="G32" s="130">
        <v>3065.3091000000004</v>
      </c>
      <c r="H32" s="130">
        <v>0</v>
      </c>
      <c r="I32" s="130">
        <v>0</v>
      </c>
      <c r="J32" s="130">
        <v>0</v>
      </c>
      <c r="K32" s="130">
        <v>425</v>
      </c>
      <c r="L32" s="130">
        <v>1379.50108613</v>
      </c>
      <c r="M32" s="130">
        <v>5787.4905142999096</v>
      </c>
      <c r="N32" s="130">
        <v>13236.448467446557</v>
      </c>
    </row>
    <row r="33" spans="1:14" s="131" customFormat="1" ht="20.100000000000001" customHeight="1">
      <c r="A33" s="132" t="s">
        <v>42</v>
      </c>
      <c r="B33" s="133">
        <v>4475.4418684797065</v>
      </c>
      <c r="C33" s="133">
        <v>0</v>
      </c>
      <c r="D33" s="133">
        <v>0</v>
      </c>
      <c r="E33" s="133">
        <v>1815.1541886980001</v>
      </c>
      <c r="F33" s="133">
        <v>2599.2299209379162</v>
      </c>
      <c r="G33" s="133">
        <v>2389.0306500000002</v>
      </c>
      <c r="H33" s="133">
        <v>0</v>
      </c>
      <c r="I33" s="133">
        <v>0</v>
      </c>
      <c r="J33" s="133">
        <v>0</v>
      </c>
      <c r="K33" s="133">
        <v>5848.0891935720301</v>
      </c>
      <c r="L33" s="133">
        <v>5787.4905142999096</v>
      </c>
      <c r="M33" s="133">
        <v>5906.8488991393006</v>
      </c>
      <c r="N33" s="133">
        <v>12771.321417619009</v>
      </c>
    </row>
    <row r="34" spans="1:14" s="131" customFormat="1" ht="20.100000000000001" customHeight="1">
      <c r="A34" s="135">
        <v>2017</v>
      </c>
      <c r="B34" s="140"/>
      <c r="C34" s="137"/>
      <c r="D34" s="137"/>
      <c r="E34" s="137">
        <v>45590.813811045089</v>
      </c>
      <c r="F34" s="137">
        <v>44234.844674889369</v>
      </c>
      <c r="G34" s="135"/>
      <c r="H34" s="137">
        <v>2483.0512571260001</v>
      </c>
      <c r="I34" s="137">
        <v>1627.3252003891143</v>
      </c>
      <c r="J34" s="135"/>
      <c r="K34" s="137">
        <v>31964.969335279682</v>
      </c>
      <c r="L34" s="137">
        <v>32029.31185259359</v>
      </c>
      <c r="M34" s="135"/>
      <c r="N34" s="135"/>
    </row>
    <row r="35" spans="1:14" s="131" customFormat="1" ht="20.100000000000001" customHeight="1">
      <c r="A35" s="132" t="s">
        <v>31</v>
      </c>
      <c r="B35" s="133">
        <v>4475.4418684797065</v>
      </c>
      <c r="C35" s="133">
        <v>0</v>
      </c>
      <c r="D35" s="133">
        <v>0</v>
      </c>
      <c r="E35" s="133">
        <v>2995.5645641970004</v>
      </c>
      <c r="F35" s="133">
        <v>2552.3478301597943</v>
      </c>
      <c r="G35" s="133">
        <v>2854.8164999999999</v>
      </c>
      <c r="H35" s="133">
        <v>0</v>
      </c>
      <c r="I35" s="133">
        <v>0</v>
      </c>
      <c r="J35" s="133">
        <v>0</v>
      </c>
      <c r="K35" s="133">
        <v>0</v>
      </c>
      <c r="L35" s="133">
        <v>1897.2001897299999</v>
      </c>
      <c r="M35" s="133">
        <v>4009.6487094092981</v>
      </c>
      <c r="N35" s="133">
        <v>11339.907077889005</v>
      </c>
    </row>
    <row r="36" spans="1:14" s="131" customFormat="1" ht="20.100000000000001" customHeight="1">
      <c r="A36" s="129" t="s">
        <v>32</v>
      </c>
      <c r="B36" s="130">
        <v>4475.4418684797065</v>
      </c>
      <c r="C36" s="130">
        <v>0</v>
      </c>
      <c r="D36" s="130">
        <v>0</v>
      </c>
      <c r="E36" s="130">
        <v>4429.6064198754202</v>
      </c>
      <c r="F36" s="130">
        <v>2983.6514934901761</v>
      </c>
      <c r="G36" s="130">
        <v>4304.4622680000002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4009.6487094092981</v>
      </c>
      <c r="N36" s="130">
        <v>12789.552845889004</v>
      </c>
    </row>
    <row r="37" spans="1:14" s="131" customFormat="1" ht="20.100000000000001" customHeight="1">
      <c r="A37" s="129" t="s">
        <v>33</v>
      </c>
      <c r="B37" s="130">
        <v>4475.4418684797065</v>
      </c>
      <c r="C37" s="130">
        <v>0</v>
      </c>
      <c r="D37" s="130">
        <v>0</v>
      </c>
      <c r="E37" s="130">
        <v>6204.8008748105003</v>
      </c>
      <c r="F37" s="130">
        <v>6633.962872289846</v>
      </c>
      <c r="G37" s="130">
        <v>3856.7068379999992</v>
      </c>
      <c r="H37" s="130">
        <v>0</v>
      </c>
      <c r="I37" s="130">
        <v>0</v>
      </c>
      <c r="J37" s="130">
        <v>0</v>
      </c>
      <c r="K37" s="130">
        <v>5654.6652817793401</v>
      </c>
      <c r="L37" s="130">
        <v>4609.6487094093009</v>
      </c>
      <c r="M37" s="130">
        <v>5054.6652817793365</v>
      </c>
      <c r="N37" s="130">
        <v>13386.81398825904</v>
      </c>
    </row>
    <row r="38" spans="1:14" s="131" customFormat="1" ht="20.100000000000001" customHeight="1">
      <c r="A38" s="132" t="s">
        <v>34</v>
      </c>
      <c r="B38" s="133">
        <v>4475.4418684797065</v>
      </c>
      <c r="C38" s="133">
        <v>0</v>
      </c>
      <c r="D38" s="133">
        <v>0</v>
      </c>
      <c r="E38" s="133">
        <v>918.15192263099993</v>
      </c>
      <c r="F38" s="133">
        <v>995.54145773280607</v>
      </c>
      <c r="G38" s="133">
        <v>3778.5750179999995</v>
      </c>
      <c r="H38" s="133">
        <v>0</v>
      </c>
      <c r="I38" s="133">
        <v>0</v>
      </c>
      <c r="J38" s="133">
        <v>0</v>
      </c>
      <c r="K38" s="133">
        <v>900</v>
      </c>
      <c r="L38" s="133">
        <v>0</v>
      </c>
      <c r="M38" s="133">
        <v>5954.6652817793374</v>
      </c>
      <c r="N38" s="133">
        <v>14208.682168259042</v>
      </c>
    </row>
    <row r="39" spans="1:14" s="131" customFormat="1" ht="20.100000000000001" customHeight="1">
      <c r="A39" s="132" t="s">
        <v>35</v>
      </c>
      <c r="B39" s="133">
        <v>4475.4418684797065</v>
      </c>
      <c r="C39" s="133">
        <v>0</v>
      </c>
      <c r="D39" s="133">
        <v>0</v>
      </c>
      <c r="E39" s="133">
        <v>2976.8492834099998</v>
      </c>
      <c r="F39" s="133">
        <v>1737.9342802797751</v>
      </c>
      <c r="G39" s="133">
        <v>5010.6537180000005</v>
      </c>
      <c r="H39" s="133">
        <v>0</v>
      </c>
      <c r="I39" s="133">
        <v>0</v>
      </c>
      <c r="J39" s="133">
        <v>0</v>
      </c>
      <c r="K39" s="133">
        <v>1104</v>
      </c>
      <c r="L39" s="133">
        <v>0</v>
      </c>
      <c r="M39" s="133">
        <v>7058.6652817793374</v>
      </c>
      <c r="N39" s="133">
        <v>16544.760868259043</v>
      </c>
    </row>
    <row r="40" spans="1:14" s="131" customFormat="1" ht="20.100000000000001" customHeight="1">
      <c r="A40" s="129" t="s">
        <v>36</v>
      </c>
      <c r="B40" s="130">
        <v>4319.9963978531168</v>
      </c>
      <c r="C40" s="130">
        <v>0</v>
      </c>
      <c r="D40" s="130">
        <v>0</v>
      </c>
      <c r="E40" s="130">
        <v>3625.7299376689998</v>
      </c>
      <c r="F40" s="130">
        <v>3721.9617162315249</v>
      </c>
      <c r="G40" s="130">
        <v>4905.4762680000003</v>
      </c>
      <c r="H40" s="130">
        <v>0</v>
      </c>
      <c r="I40" s="130">
        <v>0</v>
      </c>
      <c r="J40" s="130">
        <v>0</v>
      </c>
      <c r="K40" s="130">
        <v>8735.2794988205842</v>
      </c>
      <c r="L40" s="130">
        <v>7658.66528178934</v>
      </c>
      <c r="M40" s="130">
        <v>8135.2794988105816</v>
      </c>
      <c r="N40" s="130">
        <v>17360.7521646637</v>
      </c>
    </row>
    <row r="41" spans="1:14" s="131" customFormat="1" ht="20.100000000000001" customHeight="1">
      <c r="A41" s="129" t="s">
        <v>37</v>
      </c>
      <c r="B41" s="130">
        <v>4319.9963978531168</v>
      </c>
      <c r="C41" s="130">
        <v>0</v>
      </c>
      <c r="D41" s="130">
        <v>0</v>
      </c>
      <c r="E41" s="130">
        <v>3852.1996833359999</v>
      </c>
      <c r="F41" s="130">
        <v>3064.7089146534668</v>
      </c>
      <c r="G41" s="130">
        <v>5686.7944680000001</v>
      </c>
      <c r="H41" s="130">
        <v>0</v>
      </c>
      <c r="I41" s="130">
        <v>0</v>
      </c>
      <c r="J41" s="130">
        <v>0</v>
      </c>
      <c r="K41" s="130">
        <v>600</v>
      </c>
      <c r="L41" s="130">
        <v>2126.41935762</v>
      </c>
      <c r="M41" s="130">
        <v>6608.8601411905802</v>
      </c>
      <c r="N41" s="130">
        <v>16615.651007043696</v>
      </c>
    </row>
    <row r="42" spans="1:14" s="131" customFormat="1" ht="20.100000000000001" customHeight="1">
      <c r="A42" s="132" t="s">
        <v>38</v>
      </c>
      <c r="B42" s="133">
        <v>4319.9963978531168</v>
      </c>
      <c r="C42" s="133">
        <v>0</v>
      </c>
      <c r="D42" s="133">
        <v>0</v>
      </c>
      <c r="E42" s="133">
        <v>6312.6063287589996</v>
      </c>
      <c r="F42" s="133">
        <v>5370.0543773844811</v>
      </c>
      <c r="G42" s="133">
        <v>6618.3661680000005</v>
      </c>
      <c r="H42" s="133">
        <v>0</v>
      </c>
      <c r="I42" s="133">
        <v>0</v>
      </c>
      <c r="J42" s="133">
        <v>0</v>
      </c>
      <c r="K42" s="133">
        <v>1000</v>
      </c>
      <c r="L42" s="133">
        <v>0</v>
      </c>
      <c r="M42" s="133">
        <v>7608.8601411905802</v>
      </c>
      <c r="N42" s="133">
        <v>18547.222707043697</v>
      </c>
    </row>
    <row r="43" spans="1:14" s="131" customFormat="1" ht="20.100000000000001" customHeight="1">
      <c r="A43" s="132" t="s">
        <v>39</v>
      </c>
      <c r="B43" s="133">
        <v>4319.9963978531168</v>
      </c>
      <c r="C43" s="133">
        <v>0</v>
      </c>
      <c r="D43" s="133">
        <v>0</v>
      </c>
      <c r="E43" s="133">
        <v>3260.3845934272204</v>
      </c>
      <c r="F43" s="133">
        <v>4536.7534610904577</v>
      </c>
      <c r="G43" s="133">
        <v>5326.186068</v>
      </c>
      <c r="H43" s="133">
        <v>0</v>
      </c>
      <c r="I43" s="133">
        <v>0</v>
      </c>
      <c r="J43" s="133">
        <v>0</v>
      </c>
      <c r="K43" s="133">
        <v>8128.5181728443695</v>
      </c>
      <c r="L43" s="133">
        <v>7824.8601412005837</v>
      </c>
      <c r="M43" s="133">
        <v>7912.5181728443658</v>
      </c>
      <c r="N43" s="133">
        <v>17558.700638697483</v>
      </c>
    </row>
    <row r="44" spans="1:14" s="131" customFormat="1" ht="20.100000000000001" customHeight="1">
      <c r="A44" s="129" t="s">
        <v>40</v>
      </c>
      <c r="B44" s="130">
        <v>4319.9963978531168</v>
      </c>
      <c r="C44" s="130">
        <v>0</v>
      </c>
      <c r="D44" s="130">
        <v>0</v>
      </c>
      <c r="E44" s="130">
        <v>3750.8511110932004</v>
      </c>
      <c r="F44" s="130">
        <v>2919.0890681614142</v>
      </c>
      <c r="G44" s="130">
        <v>6141.4615590000003</v>
      </c>
      <c r="H44" s="130">
        <v>0</v>
      </c>
      <c r="I44" s="130">
        <v>0</v>
      </c>
      <c r="J44" s="130">
        <v>0</v>
      </c>
      <c r="K44" s="130">
        <v>0</v>
      </c>
      <c r="L44" s="130">
        <v>616.62625175000005</v>
      </c>
      <c r="M44" s="130">
        <v>7295.8919210943659</v>
      </c>
      <c r="N44" s="130">
        <v>17757.349877947483</v>
      </c>
    </row>
    <row r="45" spans="1:14" s="131" customFormat="1" ht="20.100000000000001" customHeight="1">
      <c r="A45" s="129" t="s">
        <v>41</v>
      </c>
      <c r="B45" s="130">
        <v>4319.9963978531168</v>
      </c>
      <c r="C45" s="130">
        <v>0</v>
      </c>
      <c r="D45" s="130">
        <v>0</v>
      </c>
      <c r="E45" s="130">
        <v>2813.2424362779998</v>
      </c>
      <c r="F45" s="130">
        <v>5696.037185834216</v>
      </c>
      <c r="G45" s="130">
        <v>3189.2807910000001</v>
      </c>
      <c r="H45" s="130">
        <v>612.33475156000009</v>
      </c>
      <c r="I45" s="130">
        <v>306.31046791188044</v>
      </c>
      <c r="J45" s="130">
        <v>300.50700000000001</v>
      </c>
      <c r="K45" s="130">
        <v>0</v>
      </c>
      <c r="L45" s="130">
        <v>1524.4552785999999</v>
      </c>
      <c r="M45" s="130">
        <v>5771.4366424943655</v>
      </c>
      <c r="N45" s="130">
        <v>13581.220831347482</v>
      </c>
    </row>
    <row r="46" spans="1:14" s="131" customFormat="1" ht="20.100000000000001" customHeight="1">
      <c r="A46" s="132" t="s">
        <v>42</v>
      </c>
      <c r="B46" s="133">
        <v>4372.7745864764474</v>
      </c>
      <c r="C46" s="133">
        <v>0</v>
      </c>
      <c r="D46" s="133">
        <v>0</v>
      </c>
      <c r="E46" s="133">
        <v>4450.8266555587497</v>
      </c>
      <c r="F46" s="133">
        <v>4022.8020175814072</v>
      </c>
      <c r="G46" s="133">
        <v>3732.1124960000006</v>
      </c>
      <c r="H46" s="133">
        <v>1870.716505566</v>
      </c>
      <c r="I46" s="133">
        <v>1321.0147324772338</v>
      </c>
      <c r="J46" s="133">
        <v>883.4896</v>
      </c>
      <c r="K46" s="133">
        <v>5842.5063818353883</v>
      </c>
      <c r="L46" s="133">
        <v>5771.4366424943692</v>
      </c>
      <c r="M46" s="133">
        <v>5904.9309204271722</v>
      </c>
      <c r="N46" s="133">
        <v>14893.30760290362</v>
      </c>
    </row>
    <row r="47" spans="1:14" s="131" customFormat="1" ht="20.100000000000001" customHeight="1">
      <c r="A47" s="135">
        <v>2018</v>
      </c>
      <c r="B47" s="140"/>
      <c r="C47" s="137">
        <v>217647.66846399999</v>
      </c>
      <c r="D47" s="137">
        <v>216557.69625899999</v>
      </c>
      <c r="E47" s="137">
        <v>36867.582846742152</v>
      </c>
      <c r="F47" s="137">
        <v>34517.844239883605</v>
      </c>
      <c r="G47" s="141"/>
      <c r="H47" s="137">
        <v>22771.053802369999</v>
      </c>
      <c r="I47" s="137">
        <v>21200.41833677634</v>
      </c>
      <c r="J47" s="135"/>
      <c r="K47" s="137">
        <v>14828.246578743468</v>
      </c>
      <c r="L47" s="137">
        <v>13315.29455857947</v>
      </c>
      <c r="M47" s="142"/>
      <c r="N47" s="135"/>
    </row>
    <row r="48" spans="1:14" s="131" customFormat="1" ht="20.100000000000001" customHeight="1">
      <c r="A48" s="132" t="s">
        <v>31</v>
      </c>
      <c r="B48" s="133">
        <v>4372.7745864764474</v>
      </c>
      <c r="C48" s="133">
        <v>9355.8898200000021</v>
      </c>
      <c r="D48" s="133">
        <v>9225.891120000002</v>
      </c>
      <c r="E48" s="133">
        <v>4637.8857830349498</v>
      </c>
      <c r="F48" s="133">
        <v>3802.0908553650202</v>
      </c>
      <c r="G48" s="133">
        <v>4707.422724</v>
      </c>
      <c r="H48" s="133">
        <v>2992.6487431539999</v>
      </c>
      <c r="I48" s="133">
        <v>2097.7438133227097</v>
      </c>
      <c r="J48" s="133">
        <v>1798.5324000000001</v>
      </c>
      <c r="K48" s="133">
        <v>0</v>
      </c>
      <c r="L48" s="133">
        <v>1649.7361157</v>
      </c>
      <c r="M48" s="133">
        <v>4255.1948047271717</v>
      </c>
      <c r="N48" s="133">
        <v>15133.92451520362</v>
      </c>
    </row>
    <row r="49" spans="1:14" s="131" customFormat="1" ht="20.100000000000001" customHeight="1">
      <c r="A49" s="129" t="s">
        <v>32</v>
      </c>
      <c r="B49" s="130">
        <v>4372.7745864764474</v>
      </c>
      <c r="C49" s="130">
        <v>28869.615900000001</v>
      </c>
      <c r="D49" s="130">
        <v>27569.6289</v>
      </c>
      <c r="E49" s="130">
        <v>5901.5337525300001</v>
      </c>
      <c r="F49" s="130">
        <v>3829.1806527727726</v>
      </c>
      <c r="G49" s="130">
        <v>8121.4871240000002</v>
      </c>
      <c r="H49" s="130">
        <v>3528.1720903799996</v>
      </c>
      <c r="I49" s="130">
        <v>3683.0267390026193</v>
      </c>
      <c r="J49" s="130">
        <v>1640.7664</v>
      </c>
      <c r="K49" s="130">
        <v>0</v>
      </c>
      <c r="L49" s="130">
        <v>0</v>
      </c>
      <c r="M49" s="130">
        <v>4255.1948047271717</v>
      </c>
      <c r="N49" s="130">
        <v>18390.22291520362</v>
      </c>
    </row>
    <row r="50" spans="1:14" s="131" customFormat="1" ht="20.100000000000001" customHeight="1">
      <c r="A50" s="129" t="s">
        <v>33</v>
      </c>
      <c r="B50" s="130">
        <v>4372.7745864764474</v>
      </c>
      <c r="C50" s="130">
        <v>34199.502500000002</v>
      </c>
      <c r="D50" s="130">
        <v>35179.533199999998</v>
      </c>
      <c r="E50" s="130">
        <v>10231.612919288</v>
      </c>
      <c r="F50" s="130">
        <v>8972.4937165395513</v>
      </c>
      <c r="G50" s="130">
        <v>8435.1683240000002</v>
      </c>
      <c r="H50" s="130">
        <v>4537.6767678639999</v>
      </c>
      <c r="I50" s="130">
        <v>4164.6975235207556</v>
      </c>
      <c r="J50" s="130">
        <v>2019.4048</v>
      </c>
      <c r="K50" s="130">
        <v>5187.5733411709498</v>
      </c>
      <c r="L50" s="130">
        <v>4436.2410116463598</v>
      </c>
      <c r="M50" s="130">
        <v>5006.5938934055757</v>
      </c>
      <c r="N50" s="130">
        <v>19833.941603882024</v>
      </c>
    </row>
    <row r="51" spans="1:14" s="131" customFormat="1" ht="20.100000000000001" customHeight="1">
      <c r="A51" s="132" t="s">
        <v>34</v>
      </c>
      <c r="B51" s="133">
        <v>4372.7745864764474</v>
      </c>
      <c r="C51" s="133">
        <v>8101.8077800000001</v>
      </c>
      <c r="D51" s="133">
        <v>7841.7769800000005</v>
      </c>
      <c r="E51" s="133">
        <v>6008.7376760990001</v>
      </c>
      <c r="F51" s="133">
        <v>6564.7759313898632</v>
      </c>
      <c r="G51" s="133">
        <v>8158.7639239999999</v>
      </c>
      <c r="H51" s="133">
        <v>3930.1211772079996</v>
      </c>
      <c r="I51" s="133">
        <v>3930.9919431459675</v>
      </c>
      <c r="J51" s="133">
        <v>2019.4048</v>
      </c>
      <c r="K51" s="133">
        <v>900</v>
      </c>
      <c r="L51" s="133">
        <v>0</v>
      </c>
      <c r="M51" s="133">
        <v>5906.5938934055757</v>
      </c>
      <c r="N51" s="133">
        <v>20457.537203882024</v>
      </c>
    </row>
    <row r="52" spans="1:14" s="131" customFormat="1" ht="20.100000000000001" customHeight="1">
      <c r="A52" s="132" t="s">
        <v>35</v>
      </c>
      <c r="B52" s="133">
        <v>4372.7745864764474</v>
      </c>
      <c r="C52" s="133">
        <v>18839.656499999994</v>
      </c>
      <c r="D52" s="133">
        <v>19149.649459999997</v>
      </c>
      <c r="E52" s="133">
        <v>3822.5095633430001</v>
      </c>
      <c r="F52" s="133">
        <v>4698.5784115946781</v>
      </c>
      <c r="G52" s="133">
        <v>6917.9445239999995</v>
      </c>
      <c r="H52" s="133">
        <v>2412.6374710569999</v>
      </c>
      <c r="I52" s="133">
        <v>2631.3396426758964</v>
      </c>
      <c r="J52" s="133">
        <v>1798.5324000000001</v>
      </c>
      <c r="K52" s="133">
        <v>947</v>
      </c>
      <c r="L52" s="133">
        <v>0</v>
      </c>
      <c r="M52" s="133">
        <v>6853.5938934055757</v>
      </c>
      <c r="N52" s="133">
        <v>19942.845403882024</v>
      </c>
    </row>
    <row r="53" spans="1:14" s="131" customFormat="1" ht="20.100000000000001" customHeight="1">
      <c r="A53" s="129" t="s">
        <v>36</v>
      </c>
      <c r="B53" s="130">
        <v>4209.5570233656081</v>
      </c>
      <c r="C53" s="130">
        <v>77967.57634</v>
      </c>
      <c r="D53" s="130">
        <v>74302.842450000011</v>
      </c>
      <c r="E53" s="130">
        <v>4465.9596873251994</v>
      </c>
      <c r="F53" s="130">
        <v>5014.1240711910586</v>
      </c>
      <c r="G53" s="130">
        <v>10016.880116</v>
      </c>
      <c r="H53" s="130">
        <v>3365.8181851260001</v>
      </c>
      <c r="I53" s="130">
        <v>2925.3562457770104</v>
      </c>
      <c r="J53" s="130">
        <v>2240.2772</v>
      </c>
      <c r="K53" s="130">
        <v>7793.6732375725187</v>
      </c>
      <c r="L53" s="130">
        <v>7229.3174312331103</v>
      </c>
      <c r="M53" s="130">
        <v>7417.9595167293164</v>
      </c>
      <c r="N53" s="130">
        <v>23884.673856094923</v>
      </c>
    </row>
    <row r="54" spans="1:14" s="131" customFormat="1" ht="20.100000000000001" customHeight="1">
      <c r="A54" s="129" t="s">
        <v>37</v>
      </c>
      <c r="B54" s="130"/>
      <c r="C54" s="130">
        <v>40313.619623999999</v>
      </c>
      <c r="D54" s="130">
        <v>43288.374148999996</v>
      </c>
      <c r="E54" s="130">
        <v>1799.343465122</v>
      </c>
      <c r="F54" s="130">
        <v>1636.6006010306601</v>
      </c>
      <c r="G54" s="130"/>
      <c r="H54" s="130">
        <v>2003.9793675810001</v>
      </c>
      <c r="I54" s="130">
        <v>1767.2624293313802</v>
      </c>
      <c r="J54" s="130"/>
      <c r="K54" s="130">
        <v>0</v>
      </c>
      <c r="L54" s="130">
        <v>0</v>
      </c>
      <c r="M54" s="130"/>
      <c r="N54" s="130"/>
    </row>
    <row r="55" spans="1:14" s="131" customFormat="1" ht="20.100000000000001" customHeight="1">
      <c r="A55" s="132" t="s">
        <v>46</v>
      </c>
      <c r="B55" s="133">
        <v>4209.5570233656081</v>
      </c>
      <c r="C55" s="133">
        <v>5184.8830340000004</v>
      </c>
      <c r="D55" s="133">
        <v>4064.7267299999999</v>
      </c>
      <c r="E55" s="133">
        <v>0</v>
      </c>
      <c r="F55" s="133">
        <v>0</v>
      </c>
      <c r="G55" s="133">
        <v>11136.880116</v>
      </c>
      <c r="H55" s="133">
        <v>0</v>
      </c>
      <c r="I55" s="133">
        <v>0</v>
      </c>
      <c r="J55" s="133">
        <v>2240.2772</v>
      </c>
      <c r="K55" s="133">
        <v>0</v>
      </c>
      <c r="L55" s="133">
        <v>0</v>
      </c>
      <c r="M55" s="133">
        <v>7417.9595167293164</v>
      </c>
      <c r="N55" s="133">
        <v>25004.673856094923</v>
      </c>
    </row>
    <row r="56" spans="1:14" s="131" customFormat="1" ht="20.100000000000001" customHeight="1">
      <c r="A56" s="132" t="s">
        <v>47</v>
      </c>
      <c r="B56" s="133">
        <v>4209.5570233656081</v>
      </c>
      <c r="C56" s="133">
        <v>4614.8910860000005</v>
      </c>
      <c r="D56" s="133">
        <v>5184.8830340000004</v>
      </c>
      <c r="E56" s="133">
        <v>0</v>
      </c>
      <c r="F56" s="133">
        <v>0</v>
      </c>
      <c r="G56" s="133">
        <v>10566.880116</v>
      </c>
      <c r="H56" s="133">
        <v>0</v>
      </c>
      <c r="I56" s="133">
        <v>0</v>
      </c>
      <c r="J56" s="133">
        <v>2240.2772</v>
      </c>
      <c r="K56" s="133">
        <v>0</v>
      </c>
      <c r="L56" s="133">
        <v>0</v>
      </c>
      <c r="M56" s="133">
        <v>7417.9595167293164</v>
      </c>
      <c r="N56" s="133">
        <v>24434.673856094923</v>
      </c>
    </row>
    <row r="57" spans="1:14" s="131" customFormat="1" ht="20.100000000000001" customHeight="1">
      <c r="A57" s="129" t="s">
        <v>48</v>
      </c>
      <c r="B57" s="130">
        <v>4209.5570233656081</v>
      </c>
      <c r="C57" s="130">
        <v>4189.8996159999997</v>
      </c>
      <c r="D57" s="130">
        <v>4614.8910860000005</v>
      </c>
      <c r="E57" s="130">
        <v>0</v>
      </c>
      <c r="F57" s="130">
        <v>0</v>
      </c>
      <c r="G57" s="130">
        <v>10141.880116</v>
      </c>
      <c r="H57" s="130">
        <v>0</v>
      </c>
      <c r="I57" s="130">
        <v>0</v>
      </c>
      <c r="J57" s="130">
        <v>2240.2772</v>
      </c>
      <c r="K57" s="130">
        <v>0</v>
      </c>
      <c r="L57" s="130">
        <v>0</v>
      </c>
      <c r="M57" s="130">
        <v>7417.9595167293164</v>
      </c>
      <c r="N57" s="130">
        <v>24009.673856094923</v>
      </c>
    </row>
    <row r="58" spans="1:14" s="131" customFormat="1" ht="20.100000000000001" customHeight="1">
      <c r="A58" s="129" t="s">
        <v>49</v>
      </c>
      <c r="B58" s="130">
        <v>4209.5570233656081</v>
      </c>
      <c r="C58" s="130">
        <v>4159.8989279999996</v>
      </c>
      <c r="D58" s="130">
        <v>4189.8996159999997</v>
      </c>
      <c r="E58" s="130">
        <v>0</v>
      </c>
      <c r="F58" s="130">
        <v>0</v>
      </c>
      <c r="G58" s="130">
        <v>10111.880116</v>
      </c>
      <c r="H58" s="130">
        <v>0</v>
      </c>
      <c r="I58" s="130">
        <v>0</v>
      </c>
      <c r="J58" s="130">
        <v>2240.2772</v>
      </c>
      <c r="K58" s="130">
        <v>0</v>
      </c>
      <c r="L58" s="130">
        <v>0</v>
      </c>
      <c r="M58" s="130">
        <v>7417.9595167293164</v>
      </c>
      <c r="N58" s="130">
        <v>23979.673856094923</v>
      </c>
    </row>
    <row r="59" spans="1:14" s="131" customFormat="1" ht="20.100000000000001" customHeight="1">
      <c r="A59" s="132" t="s">
        <v>50</v>
      </c>
      <c r="B59" s="133">
        <v>4209.5570233656081</v>
      </c>
      <c r="C59" s="133">
        <v>4159.6839220000002</v>
      </c>
      <c r="D59" s="133">
        <v>4159.8989279999996</v>
      </c>
      <c r="E59" s="133">
        <v>599.60776243399994</v>
      </c>
      <c r="F59" s="133">
        <v>441.27331744525998</v>
      </c>
      <c r="G59" s="133">
        <v>10269.646116</v>
      </c>
      <c r="H59" s="133">
        <v>883.48221737999995</v>
      </c>
      <c r="I59" s="133">
        <v>820.37616514724004</v>
      </c>
      <c r="J59" s="133">
        <v>2303.3836000000001</v>
      </c>
      <c r="K59" s="133">
        <v>0</v>
      </c>
      <c r="L59" s="133">
        <v>0</v>
      </c>
      <c r="M59" s="133">
        <v>7417.9595167293164</v>
      </c>
      <c r="N59" s="133">
        <v>24200.546256094924</v>
      </c>
    </row>
    <row r="60" spans="1:14" s="131" customFormat="1" ht="20.100000000000001" customHeight="1">
      <c r="A60" s="132" t="s">
        <v>51</v>
      </c>
      <c r="B60" s="133">
        <v>4209.5570233656081</v>
      </c>
      <c r="C60" s="133">
        <v>3969.9028110000004</v>
      </c>
      <c r="D60" s="133">
        <v>4159.6839220000002</v>
      </c>
      <c r="E60" s="133">
        <v>0</v>
      </c>
      <c r="F60" s="133">
        <v>0</v>
      </c>
      <c r="G60" s="133">
        <v>10079.646116</v>
      </c>
      <c r="H60" s="133">
        <v>0</v>
      </c>
      <c r="I60" s="133">
        <v>0</v>
      </c>
      <c r="J60" s="133">
        <v>2303.3836000000001</v>
      </c>
      <c r="K60" s="133">
        <v>0</v>
      </c>
      <c r="L60" s="133">
        <v>0</v>
      </c>
      <c r="M60" s="133">
        <v>7417.9595167293164</v>
      </c>
      <c r="N60" s="133">
        <v>24010.546256094924</v>
      </c>
    </row>
    <row r="61" spans="1:14" s="131" customFormat="1" ht="20.100000000000001" customHeight="1">
      <c r="A61" s="129" t="s">
        <v>52</v>
      </c>
      <c r="B61" s="130">
        <v>4209.5570233656081</v>
      </c>
      <c r="C61" s="130">
        <v>2159.946938</v>
      </c>
      <c r="D61" s="130">
        <v>3969.9028110000004</v>
      </c>
      <c r="E61" s="130">
        <v>0</v>
      </c>
      <c r="F61" s="130">
        <v>0</v>
      </c>
      <c r="G61" s="130">
        <v>8269.6461159999999</v>
      </c>
      <c r="H61" s="130">
        <v>0</v>
      </c>
      <c r="I61" s="130">
        <v>0</v>
      </c>
      <c r="J61" s="130">
        <v>2303.3836000000001</v>
      </c>
      <c r="K61" s="130">
        <v>0</v>
      </c>
      <c r="L61" s="130">
        <v>0</v>
      </c>
      <c r="M61" s="130">
        <v>7417.9595167293164</v>
      </c>
      <c r="N61" s="130">
        <v>22200.546256094924</v>
      </c>
    </row>
    <row r="62" spans="1:14" s="131" customFormat="1" ht="20.100000000000001" customHeight="1">
      <c r="A62" s="134">
        <v>11</v>
      </c>
      <c r="B62" s="130">
        <v>4209.5570233656081</v>
      </c>
      <c r="C62" s="130">
        <v>4059.8974520000002</v>
      </c>
      <c r="D62" s="130">
        <v>2159.946938</v>
      </c>
      <c r="E62" s="130">
        <v>0</v>
      </c>
      <c r="F62" s="130">
        <v>0</v>
      </c>
      <c r="G62" s="130">
        <v>10169.646116</v>
      </c>
      <c r="H62" s="130">
        <v>0</v>
      </c>
      <c r="I62" s="130">
        <v>0</v>
      </c>
      <c r="J62" s="130">
        <v>2303.3836000000001</v>
      </c>
      <c r="K62" s="130">
        <v>0</v>
      </c>
      <c r="L62" s="130">
        <v>0</v>
      </c>
      <c r="M62" s="130">
        <v>7417.9595167293164</v>
      </c>
      <c r="N62" s="130">
        <v>24100.546256094924</v>
      </c>
    </row>
    <row r="63" spans="1:14" s="131" customFormat="1" ht="20.100000000000001" customHeight="1">
      <c r="A63" s="132" t="s">
        <v>54</v>
      </c>
      <c r="B63" s="133">
        <v>4209.5570233656081</v>
      </c>
      <c r="C63" s="133">
        <v>3384.9122850000003</v>
      </c>
      <c r="D63" s="133">
        <v>4059.8974520000002</v>
      </c>
      <c r="E63" s="133">
        <v>0</v>
      </c>
      <c r="F63" s="133">
        <v>0</v>
      </c>
      <c r="G63" s="133">
        <v>9494.6461159999999</v>
      </c>
      <c r="H63" s="133">
        <v>0</v>
      </c>
      <c r="I63" s="133">
        <v>0</v>
      </c>
      <c r="J63" s="133">
        <v>2303.3836000000001</v>
      </c>
      <c r="K63" s="133">
        <v>0</v>
      </c>
      <c r="L63" s="133">
        <v>0</v>
      </c>
      <c r="M63" s="133">
        <v>7417.9595167293164</v>
      </c>
      <c r="N63" s="133">
        <v>23425.546256094924</v>
      </c>
    </row>
    <row r="64" spans="1:14" s="131" customFormat="1" ht="20.100000000000001" customHeight="1">
      <c r="A64" s="132" t="s">
        <v>55</v>
      </c>
      <c r="B64" s="133">
        <v>4209.5570233656081</v>
      </c>
      <c r="C64" s="133">
        <v>3339.7313469999999</v>
      </c>
      <c r="D64" s="133">
        <v>3384.9122850000003</v>
      </c>
      <c r="E64" s="133">
        <v>1199.7357026879999</v>
      </c>
      <c r="F64" s="133">
        <v>1195.3272835854</v>
      </c>
      <c r="G64" s="133">
        <v>9449.6461159999999</v>
      </c>
      <c r="H64" s="133">
        <v>1120.4971502010001</v>
      </c>
      <c r="I64" s="133">
        <v>946.88626418414003</v>
      </c>
      <c r="J64" s="133">
        <v>2476.9261999999999</v>
      </c>
      <c r="K64" s="133">
        <v>0</v>
      </c>
      <c r="L64" s="133">
        <v>0</v>
      </c>
      <c r="M64" s="133">
        <v>7417.9595167293164</v>
      </c>
      <c r="N64" s="133">
        <v>23554.088856094924</v>
      </c>
    </row>
    <row r="65" spans="1:14" s="131" customFormat="1" ht="20.100000000000001" customHeight="1">
      <c r="A65" s="134" t="s">
        <v>56</v>
      </c>
      <c r="B65" s="130">
        <v>4209.5570233656081</v>
      </c>
      <c r="C65" s="130">
        <v>1089.972205</v>
      </c>
      <c r="D65" s="130">
        <v>3339.7313469999999</v>
      </c>
      <c r="E65" s="130">
        <v>0</v>
      </c>
      <c r="F65" s="130">
        <v>0</v>
      </c>
      <c r="G65" s="130">
        <v>7199.6461159999999</v>
      </c>
      <c r="H65" s="130">
        <v>0</v>
      </c>
      <c r="I65" s="130">
        <v>0</v>
      </c>
      <c r="J65" s="130">
        <v>2476.9261999999999</v>
      </c>
      <c r="K65" s="130">
        <v>0</v>
      </c>
      <c r="L65" s="130">
        <v>0</v>
      </c>
      <c r="M65" s="130">
        <v>7417.9595167293164</v>
      </c>
      <c r="N65" s="130">
        <v>21304.088856094924</v>
      </c>
    </row>
    <row r="66" spans="1:14" s="131" customFormat="1" ht="5.25" customHeight="1" thickBot="1">
      <c r="A66" s="143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</row>
    <row r="67" spans="1:14">
      <c r="A67" s="145" t="s">
        <v>193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7"/>
      <c r="L67" s="147"/>
      <c r="M67" s="148"/>
      <c r="N67" s="149"/>
    </row>
    <row r="68" spans="1:14">
      <c r="A68" s="145" t="s">
        <v>194</v>
      </c>
      <c r="B68" s="150"/>
      <c r="C68" s="150"/>
      <c r="D68" s="150"/>
      <c r="E68" s="150"/>
      <c r="F68" s="150"/>
      <c r="G68" s="151"/>
      <c r="H68" s="151"/>
      <c r="I68" s="151"/>
      <c r="J68" s="151"/>
      <c r="K68" s="152"/>
      <c r="L68" s="152"/>
      <c r="M68" s="146"/>
      <c r="N68" s="153"/>
    </row>
    <row r="69" spans="1:14">
      <c r="A69" s="145" t="s">
        <v>195</v>
      </c>
      <c r="B69" s="150"/>
      <c r="C69" s="150"/>
      <c r="D69" s="150"/>
      <c r="E69" s="150"/>
      <c r="F69" s="150"/>
      <c r="G69" s="151"/>
      <c r="H69" s="151"/>
      <c r="I69" s="151"/>
      <c r="J69" s="151"/>
      <c r="K69" s="152"/>
      <c r="L69" s="154"/>
      <c r="M69" s="151"/>
      <c r="N69" s="151"/>
    </row>
    <row r="70" spans="1:14">
      <c r="A70" s="145" t="s">
        <v>196</v>
      </c>
      <c r="B70" s="150"/>
      <c r="C70" s="150"/>
      <c r="D70" s="150"/>
      <c r="E70" s="150"/>
      <c r="F70" s="150"/>
      <c r="G70" s="151"/>
      <c r="H70" s="151"/>
      <c r="I70" s="151"/>
      <c r="J70" s="151"/>
      <c r="K70" s="152"/>
      <c r="L70" s="154"/>
      <c r="M70" s="151"/>
      <c r="N70" s="151"/>
    </row>
    <row r="71" spans="1:14">
      <c r="A71" s="155" t="s">
        <v>197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</row>
    <row r="72" spans="1:14">
      <c r="A72" s="155" t="s">
        <v>198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</row>
    <row r="73" spans="1:14" ht="18">
      <c r="A73" s="156" t="s">
        <v>199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7"/>
      <c r="M73" s="158"/>
      <c r="N73" s="155"/>
    </row>
    <row r="74" spans="1:14">
      <c r="A74" s="145" t="s">
        <v>200</v>
      </c>
      <c r="B74" s="150"/>
      <c r="C74" s="150"/>
      <c r="D74" s="150"/>
      <c r="E74" s="159"/>
      <c r="F74" s="159"/>
      <c r="G74" s="160"/>
      <c r="H74" s="160"/>
      <c r="I74" s="153"/>
      <c r="J74" s="153"/>
      <c r="K74" s="159"/>
      <c r="L74" s="151"/>
      <c r="M74" s="161"/>
      <c r="N74" s="151"/>
    </row>
    <row r="75" spans="1:14">
      <c r="A75" s="145" t="s">
        <v>201</v>
      </c>
      <c r="B75" s="162"/>
      <c r="C75" s="151"/>
      <c r="D75" s="151"/>
      <c r="E75" s="163"/>
      <c r="F75" s="164"/>
      <c r="G75" s="165"/>
      <c r="H75" s="153"/>
      <c r="I75" s="160"/>
      <c r="J75" s="146"/>
      <c r="K75" s="166"/>
      <c r="L75" s="167"/>
      <c r="M75" s="146"/>
      <c r="N75" s="160"/>
    </row>
  </sheetData>
  <mergeCells count="18">
    <mergeCell ref="I6:I7"/>
    <mergeCell ref="K6:K7"/>
    <mergeCell ref="B4:B7"/>
    <mergeCell ref="C4:D5"/>
    <mergeCell ref="E4:F5"/>
    <mergeCell ref="G4:G7"/>
    <mergeCell ref="H4:I5"/>
    <mergeCell ref="J4:J7"/>
    <mergeCell ref="C6:C7"/>
    <mergeCell ref="D6:D7"/>
    <mergeCell ref="E6:E7"/>
    <mergeCell ref="F6:F7"/>
    <mergeCell ref="H6:H7"/>
    <mergeCell ref="L6:L7"/>
    <mergeCell ref="N6:N7"/>
    <mergeCell ref="K4:L5"/>
    <mergeCell ref="M4:M7"/>
    <mergeCell ref="N4:N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3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111"/>
  <sheetViews>
    <sheetView topLeftCell="D61" zoomScale="90" zoomScaleNormal="90" workbookViewId="0">
      <selection activeCell="O66" sqref="O66"/>
    </sheetView>
  </sheetViews>
  <sheetFormatPr baseColWidth="10" defaultColWidth="11" defaultRowHeight="15"/>
  <cols>
    <col min="1" max="1" width="29.85546875" style="117" customWidth="1"/>
    <col min="2" max="3" width="15.140625" style="117" customWidth="1"/>
    <col min="4" max="4" width="18.140625" style="117" customWidth="1"/>
    <col min="5" max="5" width="15.42578125" style="117" customWidth="1"/>
    <col min="6" max="6" width="14.5703125" style="117" bestFit="1" customWidth="1"/>
    <col min="7" max="7" width="17.5703125" style="117" customWidth="1"/>
    <col min="8" max="8" width="15" style="117" customWidth="1"/>
    <col min="9" max="9" width="14.7109375" style="117" customWidth="1"/>
    <col min="10" max="10" width="16" style="117" customWidth="1"/>
    <col min="11" max="11" width="14.85546875" style="117" customWidth="1"/>
    <col min="12" max="12" width="19" style="117" customWidth="1"/>
    <col min="13" max="13" width="19.5703125" style="117" customWidth="1"/>
    <col min="14" max="14" width="22.28515625" style="117" customWidth="1"/>
    <col min="15" max="15" width="20.140625" style="117" customWidth="1"/>
    <col min="16" max="256" width="11" style="117"/>
    <col min="257" max="257" width="29.85546875" style="117" customWidth="1"/>
    <col min="258" max="259" width="15.140625" style="117" customWidth="1"/>
    <col min="260" max="260" width="18.140625" style="117" customWidth="1"/>
    <col min="261" max="261" width="15.42578125" style="117" customWidth="1"/>
    <col min="262" max="262" width="14.5703125" style="117" bestFit="1" customWidth="1"/>
    <col min="263" max="263" width="17.5703125" style="117" customWidth="1"/>
    <col min="264" max="264" width="15" style="117" customWidth="1"/>
    <col min="265" max="265" width="14.7109375" style="117" customWidth="1"/>
    <col min="266" max="266" width="16" style="117" customWidth="1"/>
    <col min="267" max="267" width="14.85546875" style="117" customWidth="1"/>
    <col min="268" max="268" width="19" style="117" customWidth="1"/>
    <col min="269" max="269" width="19.5703125" style="117" customWidth="1"/>
    <col min="270" max="270" width="22.28515625" style="117" customWidth="1"/>
    <col min="271" max="271" width="20.140625" style="117" customWidth="1"/>
    <col min="272" max="512" width="11" style="117"/>
    <col min="513" max="513" width="29.85546875" style="117" customWidth="1"/>
    <col min="514" max="515" width="15.140625" style="117" customWidth="1"/>
    <col min="516" max="516" width="18.140625" style="117" customWidth="1"/>
    <col min="517" max="517" width="15.42578125" style="117" customWidth="1"/>
    <col min="518" max="518" width="14.5703125" style="117" bestFit="1" customWidth="1"/>
    <col min="519" max="519" width="17.5703125" style="117" customWidth="1"/>
    <col min="520" max="520" width="15" style="117" customWidth="1"/>
    <col min="521" max="521" width="14.7109375" style="117" customWidth="1"/>
    <col min="522" max="522" width="16" style="117" customWidth="1"/>
    <col min="523" max="523" width="14.85546875" style="117" customWidth="1"/>
    <col min="524" max="524" width="19" style="117" customWidth="1"/>
    <col min="525" max="525" width="19.5703125" style="117" customWidth="1"/>
    <col min="526" max="526" width="22.28515625" style="117" customWidth="1"/>
    <col min="527" max="527" width="20.140625" style="117" customWidth="1"/>
    <col min="528" max="768" width="11" style="117"/>
    <col min="769" max="769" width="29.85546875" style="117" customWidth="1"/>
    <col min="770" max="771" width="15.140625" style="117" customWidth="1"/>
    <col min="772" max="772" width="18.140625" style="117" customWidth="1"/>
    <col min="773" max="773" width="15.42578125" style="117" customWidth="1"/>
    <col min="774" max="774" width="14.5703125" style="117" bestFit="1" customWidth="1"/>
    <col min="775" max="775" width="17.5703125" style="117" customWidth="1"/>
    <col min="776" max="776" width="15" style="117" customWidth="1"/>
    <col min="777" max="777" width="14.7109375" style="117" customWidth="1"/>
    <col min="778" max="778" width="16" style="117" customWidth="1"/>
    <col min="779" max="779" width="14.85546875" style="117" customWidth="1"/>
    <col min="780" max="780" width="19" style="117" customWidth="1"/>
    <col min="781" max="781" width="19.5703125" style="117" customWidth="1"/>
    <col min="782" max="782" width="22.28515625" style="117" customWidth="1"/>
    <col min="783" max="783" width="20.140625" style="117" customWidth="1"/>
    <col min="784" max="1024" width="11" style="117"/>
    <col min="1025" max="1025" width="29.85546875" style="117" customWidth="1"/>
    <col min="1026" max="1027" width="15.140625" style="117" customWidth="1"/>
    <col min="1028" max="1028" width="18.140625" style="117" customWidth="1"/>
    <col min="1029" max="1029" width="15.42578125" style="117" customWidth="1"/>
    <col min="1030" max="1030" width="14.5703125" style="117" bestFit="1" customWidth="1"/>
    <col min="1031" max="1031" width="17.5703125" style="117" customWidth="1"/>
    <col min="1032" max="1032" width="15" style="117" customWidth="1"/>
    <col min="1033" max="1033" width="14.7109375" style="117" customWidth="1"/>
    <col min="1034" max="1034" width="16" style="117" customWidth="1"/>
    <col min="1035" max="1035" width="14.85546875" style="117" customWidth="1"/>
    <col min="1036" max="1036" width="19" style="117" customWidth="1"/>
    <col min="1037" max="1037" width="19.5703125" style="117" customWidth="1"/>
    <col min="1038" max="1038" width="22.28515625" style="117" customWidth="1"/>
    <col min="1039" max="1039" width="20.140625" style="117" customWidth="1"/>
    <col min="1040" max="1280" width="11" style="117"/>
    <col min="1281" max="1281" width="29.85546875" style="117" customWidth="1"/>
    <col min="1282" max="1283" width="15.140625" style="117" customWidth="1"/>
    <col min="1284" max="1284" width="18.140625" style="117" customWidth="1"/>
    <col min="1285" max="1285" width="15.42578125" style="117" customWidth="1"/>
    <col min="1286" max="1286" width="14.5703125" style="117" bestFit="1" customWidth="1"/>
    <col min="1287" max="1287" width="17.5703125" style="117" customWidth="1"/>
    <col min="1288" max="1288" width="15" style="117" customWidth="1"/>
    <col min="1289" max="1289" width="14.7109375" style="117" customWidth="1"/>
    <col min="1290" max="1290" width="16" style="117" customWidth="1"/>
    <col min="1291" max="1291" width="14.85546875" style="117" customWidth="1"/>
    <col min="1292" max="1292" width="19" style="117" customWidth="1"/>
    <col min="1293" max="1293" width="19.5703125" style="117" customWidth="1"/>
    <col min="1294" max="1294" width="22.28515625" style="117" customWidth="1"/>
    <col min="1295" max="1295" width="20.140625" style="117" customWidth="1"/>
    <col min="1296" max="1536" width="11" style="117"/>
    <col min="1537" max="1537" width="29.85546875" style="117" customWidth="1"/>
    <col min="1538" max="1539" width="15.140625" style="117" customWidth="1"/>
    <col min="1540" max="1540" width="18.140625" style="117" customWidth="1"/>
    <col min="1541" max="1541" width="15.42578125" style="117" customWidth="1"/>
    <col min="1542" max="1542" width="14.5703125" style="117" bestFit="1" customWidth="1"/>
    <col min="1543" max="1543" width="17.5703125" style="117" customWidth="1"/>
    <col min="1544" max="1544" width="15" style="117" customWidth="1"/>
    <col min="1545" max="1545" width="14.7109375" style="117" customWidth="1"/>
    <col min="1546" max="1546" width="16" style="117" customWidth="1"/>
    <col min="1547" max="1547" width="14.85546875" style="117" customWidth="1"/>
    <col min="1548" max="1548" width="19" style="117" customWidth="1"/>
    <col min="1549" max="1549" width="19.5703125" style="117" customWidth="1"/>
    <col min="1550" max="1550" width="22.28515625" style="117" customWidth="1"/>
    <col min="1551" max="1551" width="20.140625" style="117" customWidth="1"/>
    <col min="1552" max="1792" width="11" style="117"/>
    <col min="1793" max="1793" width="29.85546875" style="117" customWidth="1"/>
    <col min="1794" max="1795" width="15.140625" style="117" customWidth="1"/>
    <col min="1796" max="1796" width="18.140625" style="117" customWidth="1"/>
    <col min="1797" max="1797" width="15.42578125" style="117" customWidth="1"/>
    <col min="1798" max="1798" width="14.5703125" style="117" bestFit="1" customWidth="1"/>
    <col min="1799" max="1799" width="17.5703125" style="117" customWidth="1"/>
    <col min="1800" max="1800" width="15" style="117" customWidth="1"/>
    <col min="1801" max="1801" width="14.7109375" style="117" customWidth="1"/>
    <col min="1802" max="1802" width="16" style="117" customWidth="1"/>
    <col min="1803" max="1803" width="14.85546875" style="117" customWidth="1"/>
    <col min="1804" max="1804" width="19" style="117" customWidth="1"/>
    <col min="1805" max="1805" width="19.5703125" style="117" customWidth="1"/>
    <col min="1806" max="1806" width="22.28515625" style="117" customWidth="1"/>
    <col min="1807" max="1807" width="20.140625" style="117" customWidth="1"/>
    <col min="1808" max="2048" width="11" style="117"/>
    <col min="2049" max="2049" width="29.85546875" style="117" customWidth="1"/>
    <col min="2050" max="2051" width="15.140625" style="117" customWidth="1"/>
    <col min="2052" max="2052" width="18.140625" style="117" customWidth="1"/>
    <col min="2053" max="2053" width="15.42578125" style="117" customWidth="1"/>
    <col min="2054" max="2054" width="14.5703125" style="117" bestFit="1" customWidth="1"/>
    <col min="2055" max="2055" width="17.5703125" style="117" customWidth="1"/>
    <col min="2056" max="2056" width="15" style="117" customWidth="1"/>
    <col min="2057" max="2057" width="14.7109375" style="117" customWidth="1"/>
    <col min="2058" max="2058" width="16" style="117" customWidth="1"/>
    <col min="2059" max="2059" width="14.85546875" style="117" customWidth="1"/>
    <col min="2060" max="2060" width="19" style="117" customWidth="1"/>
    <col min="2061" max="2061" width="19.5703125" style="117" customWidth="1"/>
    <col min="2062" max="2062" width="22.28515625" style="117" customWidth="1"/>
    <col min="2063" max="2063" width="20.140625" style="117" customWidth="1"/>
    <col min="2064" max="2304" width="11" style="117"/>
    <col min="2305" max="2305" width="29.85546875" style="117" customWidth="1"/>
    <col min="2306" max="2307" width="15.140625" style="117" customWidth="1"/>
    <col min="2308" max="2308" width="18.140625" style="117" customWidth="1"/>
    <col min="2309" max="2309" width="15.42578125" style="117" customWidth="1"/>
    <col min="2310" max="2310" width="14.5703125" style="117" bestFit="1" customWidth="1"/>
    <col min="2311" max="2311" width="17.5703125" style="117" customWidth="1"/>
    <col min="2312" max="2312" width="15" style="117" customWidth="1"/>
    <col min="2313" max="2313" width="14.7109375" style="117" customWidth="1"/>
    <col min="2314" max="2314" width="16" style="117" customWidth="1"/>
    <col min="2315" max="2315" width="14.85546875" style="117" customWidth="1"/>
    <col min="2316" max="2316" width="19" style="117" customWidth="1"/>
    <col min="2317" max="2317" width="19.5703125" style="117" customWidth="1"/>
    <col min="2318" max="2318" width="22.28515625" style="117" customWidth="1"/>
    <col min="2319" max="2319" width="20.140625" style="117" customWidth="1"/>
    <col min="2320" max="2560" width="11" style="117"/>
    <col min="2561" max="2561" width="29.85546875" style="117" customWidth="1"/>
    <col min="2562" max="2563" width="15.140625" style="117" customWidth="1"/>
    <col min="2564" max="2564" width="18.140625" style="117" customWidth="1"/>
    <col min="2565" max="2565" width="15.42578125" style="117" customWidth="1"/>
    <col min="2566" max="2566" width="14.5703125" style="117" bestFit="1" customWidth="1"/>
    <col min="2567" max="2567" width="17.5703125" style="117" customWidth="1"/>
    <col min="2568" max="2568" width="15" style="117" customWidth="1"/>
    <col min="2569" max="2569" width="14.7109375" style="117" customWidth="1"/>
    <col min="2570" max="2570" width="16" style="117" customWidth="1"/>
    <col min="2571" max="2571" width="14.85546875" style="117" customWidth="1"/>
    <col min="2572" max="2572" width="19" style="117" customWidth="1"/>
    <col min="2573" max="2573" width="19.5703125" style="117" customWidth="1"/>
    <col min="2574" max="2574" width="22.28515625" style="117" customWidth="1"/>
    <col min="2575" max="2575" width="20.140625" style="117" customWidth="1"/>
    <col min="2576" max="2816" width="11" style="117"/>
    <col min="2817" max="2817" width="29.85546875" style="117" customWidth="1"/>
    <col min="2818" max="2819" width="15.140625" style="117" customWidth="1"/>
    <col min="2820" max="2820" width="18.140625" style="117" customWidth="1"/>
    <col min="2821" max="2821" width="15.42578125" style="117" customWidth="1"/>
    <col min="2822" max="2822" width="14.5703125" style="117" bestFit="1" customWidth="1"/>
    <col min="2823" max="2823" width="17.5703125" style="117" customWidth="1"/>
    <col min="2824" max="2824" width="15" style="117" customWidth="1"/>
    <col min="2825" max="2825" width="14.7109375" style="117" customWidth="1"/>
    <col min="2826" max="2826" width="16" style="117" customWidth="1"/>
    <col min="2827" max="2827" width="14.85546875" style="117" customWidth="1"/>
    <col min="2828" max="2828" width="19" style="117" customWidth="1"/>
    <col min="2829" max="2829" width="19.5703125" style="117" customWidth="1"/>
    <col min="2830" max="2830" width="22.28515625" style="117" customWidth="1"/>
    <col min="2831" max="2831" width="20.140625" style="117" customWidth="1"/>
    <col min="2832" max="3072" width="11" style="117"/>
    <col min="3073" max="3073" width="29.85546875" style="117" customWidth="1"/>
    <col min="3074" max="3075" width="15.140625" style="117" customWidth="1"/>
    <col min="3076" max="3076" width="18.140625" style="117" customWidth="1"/>
    <col min="3077" max="3077" width="15.42578125" style="117" customWidth="1"/>
    <col min="3078" max="3078" width="14.5703125" style="117" bestFit="1" customWidth="1"/>
    <col min="3079" max="3079" width="17.5703125" style="117" customWidth="1"/>
    <col min="3080" max="3080" width="15" style="117" customWidth="1"/>
    <col min="3081" max="3081" width="14.7109375" style="117" customWidth="1"/>
    <col min="3082" max="3082" width="16" style="117" customWidth="1"/>
    <col min="3083" max="3083" width="14.85546875" style="117" customWidth="1"/>
    <col min="3084" max="3084" width="19" style="117" customWidth="1"/>
    <col min="3085" max="3085" width="19.5703125" style="117" customWidth="1"/>
    <col min="3086" max="3086" width="22.28515625" style="117" customWidth="1"/>
    <col min="3087" max="3087" width="20.140625" style="117" customWidth="1"/>
    <col min="3088" max="3328" width="11" style="117"/>
    <col min="3329" max="3329" width="29.85546875" style="117" customWidth="1"/>
    <col min="3330" max="3331" width="15.140625" style="117" customWidth="1"/>
    <col min="3332" max="3332" width="18.140625" style="117" customWidth="1"/>
    <col min="3333" max="3333" width="15.42578125" style="117" customWidth="1"/>
    <col min="3334" max="3334" width="14.5703125" style="117" bestFit="1" customWidth="1"/>
    <col min="3335" max="3335" width="17.5703125" style="117" customWidth="1"/>
    <col min="3336" max="3336" width="15" style="117" customWidth="1"/>
    <col min="3337" max="3337" width="14.7109375" style="117" customWidth="1"/>
    <col min="3338" max="3338" width="16" style="117" customWidth="1"/>
    <col min="3339" max="3339" width="14.85546875" style="117" customWidth="1"/>
    <col min="3340" max="3340" width="19" style="117" customWidth="1"/>
    <col min="3341" max="3341" width="19.5703125" style="117" customWidth="1"/>
    <col min="3342" max="3342" width="22.28515625" style="117" customWidth="1"/>
    <col min="3343" max="3343" width="20.140625" style="117" customWidth="1"/>
    <col min="3344" max="3584" width="11" style="117"/>
    <col min="3585" max="3585" width="29.85546875" style="117" customWidth="1"/>
    <col min="3586" max="3587" width="15.140625" style="117" customWidth="1"/>
    <col min="3588" max="3588" width="18.140625" style="117" customWidth="1"/>
    <col min="3589" max="3589" width="15.42578125" style="117" customWidth="1"/>
    <col min="3590" max="3590" width="14.5703125" style="117" bestFit="1" customWidth="1"/>
    <col min="3591" max="3591" width="17.5703125" style="117" customWidth="1"/>
    <col min="3592" max="3592" width="15" style="117" customWidth="1"/>
    <col min="3593" max="3593" width="14.7109375" style="117" customWidth="1"/>
    <col min="3594" max="3594" width="16" style="117" customWidth="1"/>
    <col min="3595" max="3595" width="14.85546875" style="117" customWidth="1"/>
    <col min="3596" max="3596" width="19" style="117" customWidth="1"/>
    <col min="3597" max="3597" width="19.5703125" style="117" customWidth="1"/>
    <col min="3598" max="3598" width="22.28515625" style="117" customWidth="1"/>
    <col min="3599" max="3599" width="20.140625" style="117" customWidth="1"/>
    <col min="3600" max="3840" width="11" style="117"/>
    <col min="3841" max="3841" width="29.85546875" style="117" customWidth="1"/>
    <col min="3842" max="3843" width="15.140625" style="117" customWidth="1"/>
    <col min="3844" max="3844" width="18.140625" style="117" customWidth="1"/>
    <col min="3845" max="3845" width="15.42578125" style="117" customWidth="1"/>
    <col min="3846" max="3846" width="14.5703125" style="117" bestFit="1" customWidth="1"/>
    <col min="3847" max="3847" width="17.5703125" style="117" customWidth="1"/>
    <col min="3848" max="3848" width="15" style="117" customWidth="1"/>
    <col min="3849" max="3849" width="14.7109375" style="117" customWidth="1"/>
    <col min="3850" max="3850" width="16" style="117" customWidth="1"/>
    <col min="3851" max="3851" width="14.85546875" style="117" customWidth="1"/>
    <col min="3852" max="3852" width="19" style="117" customWidth="1"/>
    <col min="3853" max="3853" width="19.5703125" style="117" customWidth="1"/>
    <col min="3854" max="3854" width="22.28515625" style="117" customWidth="1"/>
    <col min="3855" max="3855" width="20.140625" style="117" customWidth="1"/>
    <col min="3856" max="4096" width="11" style="117"/>
    <col min="4097" max="4097" width="29.85546875" style="117" customWidth="1"/>
    <col min="4098" max="4099" width="15.140625" style="117" customWidth="1"/>
    <col min="4100" max="4100" width="18.140625" style="117" customWidth="1"/>
    <col min="4101" max="4101" width="15.42578125" style="117" customWidth="1"/>
    <col min="4102" max="4102" width="14.5703125" style="117" bestFit="1" customWidth="1"/>
    <col min="4103" max="4103" width="17.5703125" style="117" customWidth="1"/>
    <col min="4104" max="4104" width="15" style="117" customWidth="1"/>
    <col min="4105" max="4105" width="14.7109375" style="117" customWidth="1"/>
    <col min="4106" max="4106" width="16" style="117" customWidth="1"/>
    <col min="4107" max="4107" width="14.85546875" style="117" customWidth="1"/>
    <col min="4108" max="4108" width="19" style="117" customWidth="1"/>
    <col min="4109" max="4109" width="19.5703125" style="117" customWidth="1"/>
    <col min="4110" max="4110" width="22.28515625" style="117" customWidth="1"/>
    <col min="4111" max="4111" width="20.140625" style="117" customWidth="1"/>
    <col min="4112" max="4352" width="11" style="117"/>
    <col min="4353" max="4353" width="29.85546875" style="117" customWidth="1"/>
    <col min="4354" max="4355" width="15.140625" style="117" customWidth="1"/>
    <col min="4356" max="4356" width="18.140625" style="117" customWidth="1"/>
    <col min="4357" max="4357" width="15.42578125" style="117" customWidth="1"/>
    <col min="4358" max="4358" width="14.5703125" style="117" bestFit="1" customWidth="1"/>
    <col min="4359" max="4359" width="17.5703125" style="117" customWidth="1"/>
    <col min="4360" max="4360" width="15" style="117" customWidth="1"/>
    <col min="4361" max="4361" width="14.7109375" style="117" customWidth="1"/>
    <col min="4362" max="4362" width="16" style="117" customWidth="1"/>
    <col min="4363" max="4363" width="14.85546875" style="117" customWidth="1"/>
    <col min="4364" max="4364" width="19" style="117" customWidth="1"/>
    <col min="4365" max="4365" width="19.5703125" style="117" customWidth="1"/>
    <col min="4366" max="4366" width="22.28515625" style="117" customWidth="1"/>
    <col min="4367" max="4367" width="20.140625" style="117" customWidth="1"/>
    <col min="4368" max="4608" width="11" style="117"/>
    <col min="4609" max="4609" width="29.85546875" style="117" customWidth="1"/>
    <col min="4610" max="4611" width="15.140625" style="117" customWidth="1"/>
    <col min="4612" max="4612" width="18.140625" style="117" customWidth="1"/>
    <col min="4613" max="4613" width="15.42578125" style="117" customWidth="1"/>
    <col min="4614" max="4614" width="14.5703125" style="117" bestFit="1" customWidth="1"/>
    <col min="4615" max="4615" width="17.5703125" style="117" customWidth="1"/>
    <col min="4616" max="4616" width="15" style="117" customWidth="1"/>
    <col min="4617" max="4617" width="14.7109375" style="117" customWidth="1"/>
    <col min="4618" max="4618" width="16" style="117" customWidth="1"/>
    <col min="4619" max="4619" width="14.85546875" style="117" customWidth="1"/>
    <col min="4620" max="4620" width="19" style="117" customWidth="1"/>
    <col min="4621" max="4621" width="19.5703125" style="117" customWidth="1"/>
    <col min="4622" max="4622" width="22.28515625" style="117" customWidth="1"/>
    <col min="4623" max="4623" width="20.140625" style="117" customWidth="1"/>
    <col min="4624" max="4864" width="11" style="117"/>
    <col min="4865" max="4865" width="29.85546875" style="117" customWidth="1"/>
    <col min="4866" max="4867" width="15.140625" style="117" customWidth="1"/>
    <col min="4868" max="4868" width="18.140625" style="117" customWidth="1"/>
    <col min="4869" max="4869" width="15.42578125" style="117" customWidth="1"/>
    <col min="4870" max="4870" width="14.5703125" style="117" bestFit="1" customWidth="1"/>
    <col min="4871" max="4871" width="17.5703125" style="117" customWidth="1"/>
    <col min="4872" max="4872" width="15" style="117" customWidth="1"/>
    <col min="4873" max="4873" width="14.7109375" style="117" customWidth="1"/>
    <col min="4874" max="4874" width="16" style="117" customWidth="1"/>
    <col min="4875" max="4875" width="14.85546875" style="117" customWidth="1"/>
    <col min="4876" max="4876" width="19" style="117" customWidth="1"/>
    <col min="4877" max="4877" width="19.5703125" style="117" customWidth="1"/>
    <col min="4878" max="4878" width="22.28515625" style="117" customWidth="1"/>
    <col min="4879" max="4879" width="20.140625" style="117" customWidth="1"/>
    <col min="4880" max="5120" width="11" style="117"/>
    <col min="5121" max="5121" width="29.85546875" style="117" customWidth="1"/>
    <col min="5122" max="5123" width="15.140625" style="117" customWidth="1"/>
    <col min="5124" max="5124" width="18.140625" style="117" customWidth="1"/>
    <col min="5125" max="5125" width="15.42578125" style="117" customWidth="1"/>
    <col min="5126" max="5126" width="14.5703125" style="117" bestFit="1" customWidth="1"/>
    <col min="5127" max="5127" width="17.5703125" style="117" customWidth="1"/>
    <col min="5128" max="5128" width="15" style="117" customWidth="1"/>
    <col min="5129" max="5129" width="14.7109375" style="117" customWidth="1"/>
    <col min="5130" max="5130" width="16" style="117" customWidth="1"/>
    <col min="5131" max="5131" width="14.85546875" style="117" customWidth="1"/>
    <col min="5132" max="5132" width="19" style="117" customWidth="1"/>
    <col min="5133" max="5133" width="19.5703125" style="117" customWidth="1"/>
    <col min="5134" max="5134" width="22.28515625" style="117" customWidth="1"/>
    <col min="5135" max="5135" width="20.140625" style="117" customWidth="1"/>
    <col min="5136" max="5376" width="11" style="117"/>
    <col min="5377" max="5377" width="29.85546875" style="117" customWidth="1"/>
    <col min="5378" max="5379" width="15.140625" style="117" customWidth="1"/>
    <col min="5380" max="5380" width="18.140625" style="117" customWidth="1"/>
    <col min="5381" max="5381" width="15.42578125" style="117" customWidth="1"/>
    <col min="5382" max="5382" width="14.5703125" style="117" bestFit="1" customWidth="1"/>
    <col min="5383" max="5383" width="17.5703125" style="117" customWidth="1"/>
    <col min="5384" max="5384" width="15" style="117" customWidth="1"/>
    <col min="5385" max="5385" width="14.7109375" style="117" customWidth="1"/>
    <col min="5386" max="5386" width="16" style="117" customWidth="1"/>
    <col min="5387" max="5387" width="14.85546875" style="117" customWidth="1"/>
    <col min="5388" max="5388" width="19" style="117" customWidth="1"/>
    <col min="5389" max="5389" width="19.5703125" style="117" customWidth="1"/>
    <col min="5390" max="5390" width="22.28515625" style="117" customWidth="1"/>
    <col min="5391" max="5391" width="20.140625" style="117" customWidth="1"/>
    <col min="5392" max="5632" width="11" style="117"/>
    <col min="5633" max="5633" width="29.85546875" style="117" customWidth="1"/>
    <col min="5634" max="5635" width="15.140625" style="117" customWidth="1"/>
    <col min="5636" max="5636" width="18.140625" style="117" customWidth="1"/>
    <col min="5637" max="5637" width="15.42578125" style="117" customWidth="1"/>
    <col min="5638" max="5638" width="14.5703125" style="117" bestFit="1" customWidth="1"/>
    <col min="5639" max="5639" width="17.5703125" style="117" customWidth="1"/>
    <col min="5640" max="5640" width="15" style="117" customWidth="1"/>
    <col min="5641" max="5641" width="14.7109375" style="117" customWidth="1"/>
    <col min="5642" max="5642" width="16" style="117" customWidth="1"/>
    <col min="5643" max="5643" width="14.85546875" style="117" customWidth="1"/>
    <col min="5644" max="5644" width="19" style="117" customWidth="1"/>
    <col min="5645" max="5645" width="19.5703125" style="117" customWidth="1"/>
    <col min="5646" max="5646" width="22.28515625" style="117" customWidth="1"/>
    <col min="5647" max="5647" width="20.140625" style="117" customWidth="1"/>
    <col min="5648" max="5888" width="11" style="117"/>
    <col min="5889" max="5889" width="29.85546875" style="117" customWidth="1"/>
    <col min="5890" max="5891" width="15.140625" style="117" customWidth="1"/>
    <col min="5892" max="5892" width="18.140625" style="117" customWidth="1"/>
    <col min="5893" max="5893" width="15.42578125" style="117" customWidth="1"/>
    <col min="5894" max="5894" width="14.5703125" style="117" bestFit="1" customWidth="1"/>
    <col min="5895" max="5895" width="17.5703125" style="117" customWidth="1"/>
    <col min="5896" max="5896" width="15" style="117" customWidth="1"/>
    <col min="5897" max="5897" width="14.7109375" style="117" customWidth="1"/>
    <col min="5898" max="5898" width="16" style="117" customWidth="1"/>
    <col min="5899" max="5899" width="14.85546875" style="117" customWidth="1"/>
    <col min="5900" max="5900" width="19" style="117" customWidth="1"/>
    <col min="5901" max="5901" width="19.5703125" style="117" customWidth="1"/>
    <col min="5902" max="5902" width="22.28515625" style="117" customWidth="1"/>
    <col min="5903" max="5903" width="20.140625" style="117" customWidth="1"/>
    <col min="5904" max="6144" width="11" style="117"/>
    <col min="6145" max="6145" width="29.85546875" style="117" customWidth="1"/>
    <col min="6146" max="6147" width="15.140625" style="117" customWidth="1"/>
    <col min="6148" max="6148" width="18.140625" style="117" customWidth="1"/>
    <col min="6149" max="6149" width="15.42578125" style="117" customWidth="1"/>
    <col min="6150" max="6150" width="14.5703125" style="117" bestFit="1" customWidth="1"/>
    <col min="6151" max="6151" width="17.5703125" style="117" customWidth="1"/>
    <col min="6152" max="6152" width="15" style="117" customWidth="1"/>
    <col min="6153" max="6153" width="14.7109375" style="117" customWidth="1"/>
    <col min="6154" max="6154" width="16" style="117" customWidth="1"/>
    <col min="6155" max="6155" width="14.85546875" style="117" customWidth="1"/>
    <col min="6156" max="6156" width="19" style="117" customWidth="1"/>
    <col min="6157" max="6157" width="19.5703125" style="117" customWidth="1"/>
    <col min="6158" max="6158" width="22.28515625" style="117" customWidth="1"/>
    <col min="6159" max="6159" width="20.140625" style="117" customWidth="1"/>
    <col min="6160" max="6400" width="11" style="117"/>
    <col min="6401" max="6401" width="29.85546875" style="117" customWidth="1"/>
    <col min="6402" max="6403" width="15.140625" style="117" customWidth="1"/>
    <col min="6404" max="6404" width="18.140625" style="117" customWidth="1"/>
    <col min="6405" max="6405" width="15.42578125" style="117" customWidth="1"/>
    <col min="6406" max="6406" width="14.5703125" style="117" bestFit="1" customWidth="1"/>
    <col min="6407" max="6407" width="17.5703125" style="117" customWidth="1"/>
    <col min="6408" max="6408" width="15" style="117" customWidth="1"/>
    <col min="6409" max="6409" width="14.7109375" style="117" customWidth="1"/>
    <col min="6410" max="6410" width="16" style="117" customWidth="1"/>
    <col min="6411" max="6411" width="14.85546875" style="117" customWidth="1"/>
    <col min="6412" max="6412" width="19" style="117" customWidth="1"/>
    <col min="6413" max="6413" width="19.5703125" style="117" customWidth="1"/>
    <col min="6414" max="6414" width="22.28515625" style="117" customWidth="1"/>
    <col min="6415" max="6415" width="20.140625" style="117" customWidth="1"/>
    <col min="6416" max="6656" width="11" style="117"/>
    <col min="6657" max="6657" width="29.85546875" style="117" customWidth="1"/>
    <col min="6658" max="6659" width="15.140625" style="117" customWidth="1"/>
    <col min="6660" max="6660" width="18.140625" style="117" customWidth="1"/>
    <col min="6661" max="6661" width="15.42578125" style="117" customWidth="1"/>
    <col min="6662" max="6662" width="14.5703125" style="117" bestFit="1" customWidth="1"/>
    <col min="6663" max="6663" width="17.5703125" style="117" customWidth="1"/>
    <col min="6664" max="6664" width="15" style="117" customWidth="1"/>
    <col min="6665" max="6665" width="14.7109375" style="117" customWidth="1"/>
    <col min="6666" max="6666" width="16" style="117" customWidth="1"/>
    <col min="6667" max="6667" width="14.85546875" style="117" customWidth="1"/>
    <col min="6668" max="6668" width="19" style="117" customWidth="1"/>
    <col min="6669" max="6669" width="19.5703125" style="117" customWidth="1"/>
    <col min="6670" max="6670" width="22.28515625" style="117" customWidth="1"/>
    <col min="6671" max="6671" width="20.140625" style="117" customWidth="1"/>
    <col min="6672" max="6912" width="11" style="117"/>
    <col min="6913" max="6913" width="29.85546875" style="117" customWidth="1"/>
    <col min="6914" max="6915" width="15.140625" style="117" customWidth="1"/>
    <col min="6916" max="6916" width="18.140625" style="117" customWidth="1"/>
    <col min="6917" max="6917" width="15.42578125" style="117" customWidth="1"/>
    <col min="6918" max="6918" width="14.5703125" style="117" bestFit="1" customWidth="1"/>
    <col min="6919" max="6919" width="17.5703125" style="117" customWidth="1"/>
    <col min="6920" max="6920" width="15" style="117" customWidth="1"/>
    <col min="6921" max="6921" width="14.7109375" style="117" customWidth="1"/>
    <col min="6922" max="6922" width="16" style="117" customWidth="1"/>
    <col min="6923" max="6923" width="14.85546875" style="117" customWidth="1"/>
    <col min="6924" max="6924" width="19" style="117" customWidth="1"/>
    <col min="6925" max="6925" width="19.5703125" style="117" customWidth="1"/>
    <col min="6926" max="6926" width="22.28515625" style="117" customWidth="1"/>
    <col min="6927" max="6927" width="20.140625" style="117" customWidth="1"/>
    <col min="6928" max="7168" width="11" style="117"/>
    <col min="7169" max="7169" width="29.85546875" style="117" customWidth="1"/>
    <col min="7170" max="7171" width="15.140625" style="117" customWidth="1"/>
    <col min="7172" max="7172" width="18.140625" style="117" customWidth="1"/>
    <col min="7173" max="7173" width="15.42578125" style="117" customWidth="1"/>
    <col min="7174" max="7174" width="14.5703125" style="117" bestFit="1" customWidth="1"/>
    <col min="7175" max="7175" width="17.5703125" style="117" customWidth="1"/>
    <col min="7176" max="7176" width="15" style="117" customWidth="1"/>
    <col min="7177" max="7177" width="14.7109375" style="117" customWidth="1"/>
    <col min="7178" max="7178" width="16" style="117" customWidth="1"/>
    <col min="7179" max="7179" width="14.85546875" style="117" customWidth="1"/>
    <col min="7180" max="7180" width="19" style="117" customWidth="1"/>
    <col min="7181" max="7181" width="19.5703125" style="117" customWidth="1"/>
    <col min="7182" max="7182" width="22.28515625" style="117" customWidth="1"/>
    <col min="7183" max="7183" width="20.140625" style="117" customWidth="1"/>
    <col min="7184" max="7424" width="11" style="117"/>
    <col min="7425" max="7425" width="29.85546875" style="117" customWidth="1"/>
    <col min="7426" max="7427" width="15.140625" style="117" customWidth="1"/>
    <col min="7428" max="7428" width="18.140625" style="117" customWidth="1"/>
    <col min="7429" max="7429" width="15.42578125" style="117" customWidth="1"/>
    <col min="7430" max="7430" width="14.5703125" style="117" bestFit="1" customWidth="1"/>
    <col min="7431" max="7431" width="17.5703125" style="117" customWidth="1"/>
    <col min="7432" max="7432" width="15" style="117" customWidth="1"/>
    <col min="7433" max="7433" width="14.7109375" style="117" customWidth="1"/>
    <col min="7434" max="7434" width="16" style="117" customWidth="1"/>
    <col min="7435" max="7435" width="14.85546875" style="117" customWidth="1"/>
    <col min="7436" max="7436" width="19" style="117" customWidth="1"/>
    <col min="7437" max="7437" width="19.5703125" style="117" customWidth="1"/>
    <col min="7438" max="7438" width="22.28515625" style="117" customWidth="1"/>
    <col min="7439" max="7439" width="20.140625" style="117" customWidth="1"/>
    <col min="7440" max="7680" width="11" style="117"/>
    <col min="7681" max="7681" width="29.85546875" style="117" customWidth="1"/>
    <col min="7682" max="7683" width="15.140625" style="117" customWidth="1"/>
    <col min="7684" max="7684" width="18.140625" style="117" customWidth="1"/>
    <col min="7685" max="7685" width="15.42578125" style="117" customWidth="1"/>
    <col min="7686" max="7686" width="14.5703125" style="117" bestFit="1" customWidth="1"/>
    <col min="7687" max="7687" width="17.5703125" style="117" customWidth="1"/>
    <col min="7688" max="7688" width="15" style="117" customWidth="1"/>
    <col min="7689" max="7689" width="14.7109375" style="117" customWidth="1"/>
    <col min="7690" max="7690" width="16" style="117" customWidth="1"/>
    <col min="7691" max="7691" width="14.85546875" style="117" customWidth="1"/>
    <col min="7692" max="7692" width="19" style="117" customWidth="1"/>
    <col min="7693" max="7693" width="19.5703125" style="117" customWidth="1"/>
    <col min="7694" max="7694" width="22.28515625" style="117" customWidth="1"/>
    <col min="7695" max="7695" width="20.140625" style="117" customWidth="1"/>
    <col min="7696" max="7936" width="11" style="117"/>
    <col min="7937" max="7937" width="29.85546875" style="117" customWidth="1"/>
    <col min="7938" max="7939" width="15.140625" style="117" customWidth="1"/>
    <col min="7940" max="7940" width="18.140625" style="117" customWidth="1"/>
    <col min="7941" max="7941" width="15.42578125" style="117" customWidth="1"/>
    <col min="7942" max="7942" width="14.5703125" style="117" bestFit="1" customWidth="1"/>
    <col min="7943" max="7943" width="17.5703125" style="117" customWidth="1"/>
    <col min="7944" max="7944" width="15" style="117" customWidth="1"/>
    <col min="7945" max="7945" width="14.7109375" style="117" customWidth="1"/>
    <col min="7946" max="7946" width="16" style="117" customWidth="1"/>
    <col min="7947" max="7947" width="14.85546875" style="117" customWidth="1"/>
    <col min="7948" max="7948" width="19" style="117" customWidth="1"/>
    <col min="7949" max="7949" width="19.5703125" style="117" customWidth="1"/>
    <col min="7950" max="7950" width="22.28515625" style="117" customWidth="1"/>
    <col min="7951" max="7951" width="20.140625" style="117" customWidth="1"/>
    <col min="7952" max="8192" width="11" style="117"/>
    <col min="8193" max="8193" width="29.85546875" style="117" customWidth="1"/>
    <col min="8194" max="8195" width="15.140625" style="117" customWidth="1"/>
    <col min="8196" max="8196" width="18.140625" style="117" customWidth="1"/>
    <col min="8197" max="8197" width="15.42578125" style="117" customWidth="1"/>
    <col min="8198" max="8198" width="14.5703125" style="117" bestFit="1" customWidth="1"/>
    <col min="8199" max="8199" width="17.5703125" style="117" customWidth="1"/>
    <col min="8200" max="8200" width="15" style="117" customWidth="1"/>
    <col min="8201" max="8201" width="14.7109375" style="117" customWidth="1"/>
    <col min="8202" max="8202" width="16" style="117" customWidth="1"/>
    <col min="8203" max="8203" width="14.85546875" style="117" customWidth="1"/>
    <col min="8204" max="8204" width="19" style="117" customWidth="1"/>
    <col min="8205" max="8205" width="19.5703125" style="117" customWidth="1"/>
    <col min="8206" max="8206" width="22.28515625" style="117" customWidth="1"/>
    <col min="8207" max="8207" width="20.140625" style="117" customWidth="1"/>
    <col min="8208" max="8448" width="11" style="117"/>
    <col min="8449" max="8449" width="29.85546875" style="117" customWidth="1"/>
    <col min="8450" max="8451" width="15.140625" style="117" customWidth="1"/>
    <col min="8452" max="8452" width="18.140625" style="117" customWidth="1"/>
    <col min="8453" max="8453" width="15.42578125" style="117" customWidth="1"/>
    <col min="8454" max="8454" width="14.5703125" style="117" bestFit="1" customWidth="1"/>
    <col min="8455" max="8455" width="17.5703125" style="117" customWidth="1"/>
    <col min="8456" max="8456" width="15" style="117" customWidth="1"/>
    <col min="8457" max="8457" width="14.7109375" style="117" customWidth="1"/>
    <col min="8458" max="8458" width="16" style="117" customWidth="1"/>
    <col min="8459" max="8459" width="14.85546875" style="117" customWidth="1"/>
    <col min="8460" max="8460" width="19" style="117" customWidth="1"/>
    <col min="8461" max="8461" width="19.5703125" style="117" customWidth="1"/>
    <col min="8462" max="8462" width="22.28515625" style="117" customWidth="1"/>
    <col min="8463" max="8463" width="20.140625" style="117" customWidth="1"/>
    <col min="8464" max="8704" width="11" style="117"/>
    <col min="8705" max="8705" width="29.85546875" style="117" customWidth="1"/>
    <col min="8706" max="8707" width="15.140625" style="117" customWidth="1"/>
    <col min="8708" max="8708" width="18.140625" style="117" customWidth="1"/>
    <col min="8709" max="8709" width="15.42578125" style="117" customWidth="1"/>
    <col min="8710" max="8710" width="14.5703125" style="117" bestFit="1" customWidth="1"/>
    <col min="8711" max="8711" width="17.5703125" style="117" customWidth="1"/>
    <col min="8712" max="8712" width="15" style="117" customWidth="1"/>
    <col min="8713" max="8713" width="14.7109375" style="117" customWidth="1"/>
    <col min="8714" max="8714" width="16" style="117" customWidth="1"/>
    <col min="8715" max="8715" width="14.85546875" style="117" customWidth="1"/>
    <col min="8716" max="8716" width="19" style="117" customWidth="1"/>
    <col min="8717" max="8717" width="19.5703125" style="117" customWidth="1"/>
    <col min="8718" max="8718" width="22.28515625" style="117" customWidth="1"/>
    <col min="8719" max="8719" width="20.140625" style="117" customWidth="1"/>
    <col min="8720" max="8960" width="11" style="117"/>
    <col min="8961" max="8961" width="29.85546875" style="117" customWidth="1"/>
    <col min="8962" max="8963" width="15.140625" style="117" customWidth="1"/>
    <col min="8964" max="8964" width="18.140625" style="117" customWidth="1"/>
    <col min="8965" max="8965" width="15.42578125" style="117" customWidth="1"/>
    <col min="8966" max="8966" width="14.5703125" style="117" bestFit="1" customWidth="1"/>
    <col min="8967" max="8967" width="17.5703125" style="117" customWidth="1"/>
    <col min="8968" max="8968" width="15" style="117" customWidth="1"/>
    <col min="8969" max="8969" width="14.7109375" style="117" customWidth="1"/>
    <col min="8970" max="8970" width="16" style="117" customWidth="1"/>
    <col min="8971" max="8971" width="14.85546875" style="117" customWidth="1"/>
    <col min="8972" max="8972" width="19" style="117" customWidth="1"/>
    <col min="8973" max="8973" width="19.5703125" style="117" customWidth="1"/>
    <col min="8974" max="8974" width="22.28515625" style="117" customWidth="1"/>
    <col min="8975" max="8975" width="20.140625" style="117" customWidth="1"/>
    <col min="8976" max="9216" width="11" style="117"/>
    <col min="9217" max="9217" width="29.85546875" style="117" customWidth="1"/>
    <col min="9218" max="9219" width="15.140625" style="117" customWidth="1"/>
    <col min="9220" max="9220" width="18.140625" style="117" customWidth="1"/>
    <col min="9221" max="9221" width="15.42578125" style="117" customWidth="1"/>
    <col min="9222" max="9222" width="14.5703125" style="117" bestFit="1" customWidth="1"/>
    <col min="9223" max="9223" width="17.5703125" style="117" customWidth="1"/>
    <col min="9224" max="9224" width="15" style="117" customWidth="1"/>
    <col min="9225" max="9225" width="14.7109375" style="117" customWidth="1"/>
    <col min="9226" max="9226" width="16" style="117" customWidth="1"/>
    <col min="9227" max="9227" width="14.85546875" style="117" customWidth="1"/>
    <col min="9228" max="9228" width="19" style="117" customWidth="1"/>
    <col min="9229" max="9229" width="19.5703125" style="117" customWidth="1"/>
    <col min="9230" max="9230" width="22.28515625" style="117" customWidth="1"/>
    <col min="9231" max="9231" width="20.140625" style="117" customWidth="1"/>
    <col min="9232" max="9472" width="11" style="117"/>
    <col min="9473" max="9473" width="29.85546875" style="117" customWidth="1"/>
    <col min="9474" max="9475" width="15.140625" style="117" customWidth="1"/>
    <col min="9476" max="9476" width="18.140625" style="117" customWidth="1"/>
    <col min="9477" max="9477" width="15.42578125" style="117" customWidth="1"/>
    <col min="9478" max="9478" width="14.5703125" style="117" bestFit="1" customWidth="1"/>
    <col min="9479" max="9479" width="17.5703125" style="117" customWidth="1"/>
    <col min="9480" max="9480" width="15" style="117" customWidth="1"/>
    <col min="9481" max="9481" width="14.7109375" style="117" customWidth="1"/>
    <col min="9482" max="9482" width="16" style="117" customWidth="1"/>
    <col min="9483" max="9483" width="14.85546875" style="117" customWidth="1"/>
    <col min="9484" max="9484" width="19" style="117" customWidth="1"/>
    <col min="9485" max="9485" width="19.5703125" style="117" customWidth="1"/>
    <col min="9486" max="9486" width="22.28515625" style="117" customWidth="1"/>
    <col min="9487" max="9487" width="20.140625" style="117" customWidth="1"/>
    <col min="9488" max="9728" width="11" style="117"/>
    <col min="9729" max="9729" width="29.85546875" style="117" customWidth="1"/>
    <col min="9730" max="9731" width="15.140625" style="117" customWidth="1"/>
    <col min="9732" max="9732" width="18.140625" style="117" customWidth="1"/>
    <col min="9733" max="9733" width="15.42578125" style="117" customWidth="1"/>
    <col min="9734" max="9734" width="14.5703125" style="117" bestFit="1" customWidth="1"/>
    <col min="9735" max="9735" width="17.5703125" style="117" customWidth="1"/>
    <col min="9736" max="9736" width="15" style="117" customWidth="1"/>
    <col min="9737" max="9737" width="14.7109375" style="117" customWidth="1"/>
    <col min="9738" max="9738" width="16" style="117" customWidth="1"/>
    <col min="9739" max="9739" width="14.85546875" style="117" customWidth="1"/>
    <col min="9740" max="9740" width="19" style="117" customWidth="1"/>
    <col min="9741" max="9741" width="19.5703125" style="117" customWidth="1"/>
    <col min="9742" max="9742" width="22.28515625" style="117" customWidth="1"/>
    <col min="9743" max="9743" width="20.140625" style="117" customWidth="1"/>
    <col min="9744" max="9984" width="11" style="117"/>
    <col min="9985" max="9985" width="29.85546875" style="117" customWidth="1"/>
    <col min="9986" max="9987" width="15.140625" style="117" customWidth="1"/>
    <col min="9988" max="9988" width="18.140625" style="117" customWidth="1"/>
    <col min="9989" max="9989" width="15.42578125" style="117" customWidth="1"/>
    <col min="9990" max="9990" width="14.5703125" style="117" bestFit="1" customWidth="1"/>
    <col min="9991" max="9991" width="17.5703125" style="117" customWidth="1"/>
    <col min="9992" max="9992" width="15" style="117" customWidth="1"/>
    <col min="9993" max="9993" width="14.7109375" style="117" customWidth="1"/>
    <col min="9994" max="9994" width="16" style="117" customWidth="1"/>
    <col min="9995" max="9995" width="14.85546875" style="117" customWidth="1"/>
    <col min="9996" max="9996" width="19" style="117" customWidth="1"/>
    <col min="9997" max="9997" width="19.5703125" style="117" customWidth="1"/>
    <col min="9998" max="9998" width="22.28515625" style="117" customWidth="1"/>
    <col min="9999" max="9999" width="20.140625" style="117" customWidth="1"/>
    <col min="10000" max="10240" width="11" style="117"/>
    <col min="10241" max="10241" width="29.85546875" style="117" customWidth="1"/>
    <col min="10242" max="10243" width="15.140625" style="117" customWidth="1"/>
    <col min="10244" max="10244" width="18.140625" style="117" customWidth="1"/>
    <col min="10245" max="10245" width="15.42578125" style="117" customWidth="1"/>
    <col min="10246" max="10246" width="14.5703125" style="117" bestFit="1" customWidth="1"/>
    <col min="10247" max="10247" width="17.5703125" style="117" customWidth="1"/>
    <col min="10248" max="10248" width="15" style="117" customWidth="1"/>
    <col min="10249" max="10249" width="14.7109375" style="117" customWidth="1"/>
    <col min="10250" max="10250" width="16" style="117" customWidth="1"/>
    <col min="10251" max="10251" width="14.85546875" style="117" customWidth="1"/>
    <col min="10252" max="10252" width="19" style="117" customWidth="1"/>
    <col min="10253" max="10253" width="19.5703125" style="117" customWidth="1"/>
    <col min="10254" max="10254" width="22.28515625" style="117" customWidth="1"/>
    <col min="10255" max="10255" width="20.140625" style="117" customWidth="1"/>
    <col min="10256" max="10496" width="11" style="117"/>
    <col min="10497" max="10497" width="29.85546875" style="117" customWidth="1"/>
    <col min="10498" max="10499" width="15.140625" style="117" customWidth="1"/>
    <col min="10500" max="10500" width="18.140625" style="117" customWidth="1"/>
    <col min="10501" max="10501" width="15.42578125" style="117" customWidth="1"/>
    <col min="10502" max="10502" width="14.5703125" style="117" bestFit="1" customWidth="1"/>
    <col min="10503" max="10503" width="17.5703125" style="117" customWidth="1"/>
    <col min="10504" max="10504" width="15" style="117" customWidth="1"/>
    <col min="10505" max="10505" width="14.7109375" style="117" customWidth="1"/>
    <col min="10506" max="10506" width="16" style="117" customWidth="1"/>
    <col min="10507" max="10507" width="14.85546875" style="117" customWidth="1"/>
    <col min="10508" max="10508" width="19" style="117" customWidth="1"/>
    <col min="10509" max="10509" width="19.5703125" style="117" customWidth="1"/>
    <col min="10510" max="10510" width="22.28515625" style="117" customWidth="1"/>
    <col min="10511" max="10511" width="20.140625" style="117" customWidth="1"/>
    <col min="10512" max="10752" width="11" style="117"/>
    <col min="10753" max="10753" width="29.85546875" style="117" customWidth="1"/>
    <col min="10754" max="10755" width="15.140625" style="117" customWidth="1"/>
    <col min="10756" max="10756" width="18.140625" style="117" customWidth="1"/>
    <col min="10757" max="10757" width="15.42578125" style="117" customWidth="1"/>
    <col min="10758" max="10758" width="14.5703125" style="117" bestFit="1" customWidth="1"/>
    <col min="10759" max="10759" width="17.5703125" style="117" customWidth="1"/>
    <col min="10760" max="10760" width="15" style="117" customWidth="1"/>
    <col min="10761" max="10761" width="14.7109375" style="117" customWidth="1"/>
    <col min="10762" max="10762" width="16" style="117" customWidth="1"/>
    <col min="10763" max="10763" width="14.85546875" style="117" customWidth="1"/>
    <col min="10764" max="10764" width="19" style="117" customWidth="1"/>
    <col min="10765" max="10765" width="19.5703125" style="117" customWidth="1"/>
    <col min="10766" max="10766" width="22.28515625" style="117" customWidth="1"/>
    <col min="10767" max="10767" width="20.140625" style="117" customWidth="1"/>
    <col min="10768" max="11008" width="11" style="117"/>
    <col min="11009" max="11009" width="29.85546875" style="117" customWidth="1"/>
    <col min="11010" max="11011" width="15.140625" style="117" customWidth="1"/>
    <col min="11012" max="11012" width="18.140625" style="117" customWidth="1"/>
    <col min="11013" max="11013" width="15.42578125" style="117" customWidth="1"/>
    <col min="11014" max="11014" width="14.5703125" style="117" bestFit="1" customWidth="1"/>
    <col min="11015" max="11015" width="17.5703125" style="117" customWidth="1"/>
    <col min="11016" max="11016" width="15" style="117" customWidth="1"/>
    <col min="11017" max="11017" width="14.7109375" style="117" customWidth="1"/>
    <col min="11018" max="11018" width="16" style="117" customWidth="1"/>
    <col min="11019" max="11019" width="14.85546875" style="117" customWidth="1"/>
    <col min="11020" max="11020" width="19" style="117" customWidth="1"/>
    <col min="11021" max="11021" width="19.5703125" style="117" customWidth="1"/>
    <col min="11022" max="11022" width="22.28515625" style="117" customWidth="1"/>
    <col min="11023" max="11023" width="20.140625" style="117" customWidth="1"/>
    <col min="11024" max="11264" width="11" style="117"/>
    <col min="11265" max="11265" width="29.85546875" style="117" customWidth="1"/>
    <col min="11266" max="11267" width="15.140625" style="117" customWidth="1"/>
    <col min="11268" max="11268" width="18.140625" style="117" customWidth="1"/>
    <col min="11269" max="11269" width="15.42578125" style="117" customWidth="1"/>
    <col min="11270" max="11270" width="14.5703125" style="117" bestFit="1" customWidth="1"/>
    <col min="11271" max="11271" width="17.5703125" style="117" customWidth="1"/>
    <col min="11272" max="11272" width="15" style="117" customWidth="1"/>
    <col min="11273" max="11273" width="14.7109375" style="117" customWidth="1"/>
    <col min="11274" max="11274" width="16" style="117" customWidth="1"/>
    <col min="11275" max="11275" width="14.85546875" style="117" customWidth="1"/>
    <col min="11276" max="11276" width="19" style="117" customWidth="1"/>
    <col min="11277" max="11277" width="19.5703125" style="117" customWidth="1"/>
    <col min="11278" max="11278" width="22.28515625" style="117" customWidth="1"/>
    <col min="11279" max="11279" width="20.140625" style="117" customWidth="1"/>
    <col min="11280" max="11520" width="11" style="117"/>
    <col min="11521" max="11521" width="29.85546875" style="117" customWidth="1"/>
    <col min="11522" max="11523" width="15.140625" style="117" customWidth="1"/>
    <col min="11524" max="11524" width="18.140625" style="117" customWidth="1"/>
    <col min="11525" max="11525" width="15.42578125" style="117" customWidth="1"/>
    <col min="11526" max="11526" width="14.5703125" style="117" bestFit="1" customWidth="1"/>
    <col min="11527" max="11527" width="17.5703125" style="117" customWidth="1"/>
    <col min="11528" max="11528" width="15" style="117" customWidth="1"/>
    <col min="11529" max="11529" width="14.7109375" style="117" customWidth="1"/>
    <col min="11530" max="11530" width="16" style="117" customWidth="1"/>
    <col min="11531" max="11531" width="14.85546875" style="117" customWidth="1"/>
    <col min="11532" max="11532" width="19" style="117" customWidth="1"/>
    <col min="11533" max="11533" width="19.5703125" style="117" customWidth="1"/>
    <col min="11534" max="11534" width="22.28515625" style="117" customWidth="1"/>
    <col min="11535" max="11535" width="20.140625" style="117" customWidth="1"/>
    <col min="11536" max="11776" width="11" style="117"/>
    <col min="11777" max="11777" width="29.85546875" style="117" customWidth="1"/>
    <col min="11778" max="11779" width="15.140625" style="117" customWidth="1"/>
    <col min="11780" max="11780" width="18.140625" style="117" customWidth="1"/>
    <col min="11781" max="11781" width="15.42578125" style="117" customWidth="1"/>
    <col min="11782" max="11782" width="14.5703125" style="117" bestFit="1" customWidth="1"/>
    <col min="11783" max="11783" width="17.5703125" style="117" customWidth="1"/>
    <col min="11784" max="11784" width="15" style="117" customWidth="1"/>
    <col min="11785" max="11785" width="14.7109375" style="117" customWidth="1"/>
    <col min="11786" max="11786" width="16" style="117" customWidth="1"/>
    <col min="11787" max="11787" width="14.85546875" style="117" customWidth="1"/>
    <col min="11788" max="11788" width="19" style="117" customWidth="1"/>
    <col min="11789" max="11789" width="19.5703125" style="117" customWidth="1"/>
    <col min="11790" max="11790" width="22.28515625" style="117" customWidth="1"/>
    <col min="11791" max="11791" width="20.140625" style="117" customWidth="1"/>
    <col min="11792" max="12032" width="11" style="117"/>
    <col min="12033" max="12033" width="29.85546875" style="117" customWidth="1"/>
    <col min="12034" max="12035" width="15.140625" style="117" customWidth="1"/>
    <col min="12036" max="12036" width="18.140625" style="117" customWidth="1"/>
    <col min="12037" max="12037" width="15.42578125" style="117" customWidth="1"/>
    <col min="12038" max="12038" width="14.5703125" style="117" bestFit="1" customWidth="1"/>
    <col min="12039" max="12039" width="17.5703125" style="117" customWidth="1"/>
    <col min="12040" max="12040" width="15" style="117" customWidth="1"/>
    <col min="12041" max="12041" width="14.7109375" style="117" customWidth="1"/>
    <col min="12042" max="12042" width="16" style="117" customWidth="1"/>
    <col min="12043" max="12043" width="14.85546875" style="117" customWidth="1"/>
    <col min="12044" max="12044" width="19" style="117" customWidth="1"/>
    <col min="12045" max="12045" width="19.5703125" style="117" customWidth="1"/>
    <col min="12046" max="12046" width="22.28515625" style="117" customWidth="1"/>
    <col min="12047" max="12047" width="20.140625" style="117" customWidth="1"/>
    <col min="12048" max="12288" width="11" style="117"/>
    <col min="12289" max="12289" width="29.85546875" style="117" customWidth="1"/>
    <col min="12290" max="12291" width="15.140625" style="117" customWidth="1"/>
    <col min="12292" max="12292" width="18.140625" style="117" customWidth="1"/>
    <col min="12293" max="12293" width="15.42578125" style="117" customWidth="1"/>
    <col min="12294" max="12294" width="14.5703125" style="117" bestFit="1" customWidth="1"/>
    <col min="12295" max="12295" width="17.5703125" style="117" customWidth="1"/>
    <col min="12296" max="12296" width="15" style="117" customWidth="1"/>
    <col min="12297" max="12297" width="14.7109375" style="117" customWidth="1"/>
    <col min="12298" max="12298" width="16" style="117" customWidth="1"/>
    <col min="12299" max="12299" width="14.85546875" style="117" customWidth="1"/>
    <col min="12300" max="12300" width="19" style="117" customWidth="1"/>
    <col min="12301" max="12301" width="19.5703125" style="117" customWidth="1"/>
    <col min="12302" max="12302" width="22.28515625" style="117" customWidth="1"/>
    <col min="12303" max="12303" width="20.140625" style="117" customWidth="1"/>
    <col min="12304" max="12544" width="11" style="117"/>
    <col min="12545" max="12545" width="29.85546875" style="117" customWidth="1"/>
    <col min="12546" max="12547" width="15.140625" style="117" customWidth="1"/>
    <col min="12548" max="12548" width="18.140625" style="117" customWidth="1"/>
    <col min="12549" max="12549" width="15.42578125" style="117" customWidth="1"/>
    <col min="12550" max="12550" width="14.5703125" style="117" bestFit="1" customWidth="1"/>
    <col min="12551" max="12551" width="17.5703125" style="117" customWidth="1"/>
    <col min="12552" max="12552" width="15" style="117" customWidth="1"/>
    <col min="12553" max="12553" width="14.7109375" style="117" customWidth="1"/>
    <col min="12554" max="12554" width="16" style="117" customWidth="1"/>
    <col min="12555" max="12555" width="14.85546875" style="117" customWidth="1"/>
    <col min="12556" max="12556" width="19" style="117" customWidth="1"/>
    <col min="12557" max="12557" width="19.5703125" style="117" customWidth="1"/>
    <col min="12558" max="12558" width="22.28515625" style="117" customWidth="1"/>
    <col min="12559" max="12559" width="20.140625" style="117" customWidth="1"/>
    <col min="12560" max="12800" width="11" style="117"/>
    <col min="12801" max="12801" width="29.85546875" style="117" customWidth="1"/>
    <col min="12802" max="12803" width="15.140625" style="117" customWidth="1"/>
    <col min="12804" max="12804" width="18.140625" style="117" customWidth="1"/>
    <col min="12805" max="12805" width="15.42578125" style="117" customWidth="1"/>
    <col min="12806" max="12806" width="14.5703125" style="117" bestFit="1" customWidth="1"/>
    <col min="12807" max="12807" width="17.5703125" style="117" customWidth="1"/>
    <col min="12808" max="12808" width="15" style="117" customWidth="1"/>
    <col min="12809" max="12809" width="14.7109375" style="117" customWidth="1"/>
    <col min="12810" max="12810" width="16" style="117" customWidth="1"/>
    <col min="12811" max="12811" width="14.85546875" style="117" customWidth="1"/>
    <col min="12812" max="12812" width="19" style="117" customWidth="1"/>
    <col min="12813" max="12813" width="19.5703125" style="117" customWidth="1"/>
    <col min="12814" max="12814" width="22.28515625" style="117" customWidth="1"/>
    <col min="12815" max="12815" width="20.140625" style="117" customWidth="1"/>
    <col min="12816" max="13056" width="11" style="117"/>
    <col min="13057" max="13057" width="29.85546875" style="117" customWidth="1"/>
    <col min="13058" max="13059" width="15.140625" style="117" customWidth="1"/>
    <col min="13060" max="13060" width="18.140625" style="117" customWidth="1"/>
    <col min="13061" max="13061" width="15.42578125" style="117" customWidth="1"/>
    <col min="13062" max="13062" width="14.5703125" style="117" bestFit="1" customWidth="1"/>
    <col min="13063" max="13063" width="17.5703125" style="117" customWidth="1"/>
    <col min="13064" max="13064" width="15" style="117" customWidth="1"/>
    <col min="13065" max="13065" width="14.7109375" style="117" customWidth="1"/>
    <col min="13066" max="13066" width="16" style="117" customWidth="1"/>
    <col min="13067" max="13067" width="14.85546875" style="117" customWidth="1"/>
    <col min="13068" max="13068" width="19" style="117" customWidth="1"/>
    <col min="13069" max="13069" width="19.5703125" style="117" customWidth="1"/>
    <col min="13070" max="13070" width="22.28515625" style="117" customWidth="1"/>
    <col min="13071" max="13071" width="20.140625" style="117" customWidth="1"/>
    <col min="13072" max="13312" width="11" style="117"/>
    <col min="13313" max="13313" width="29.85546875" style="117" customWidth="1"/>
    <col min="13314" max="13315" width="15.140625" style="117" customWidth="1"/>
    <col min="13316" max="13316" width="18.140625" style="117" customWidth="1"/>
    <col min="13317" max="13317" width="15.42578125" style="117" customWidth="1"/>
    <col min="13318" max="13318" width="14.5703125" style="117" bestFit="1" customWidth="1"/>
    <col min="13319" max="13319" width="17.5703125" style="117" customWidth="1"/>
    <col min="13320" max="13320" width="15" style="117" customWidth="1"/>
    <col min="13321" max="13321" width="14.7109375" style="117" customWidth="1"/>
    <col min="13322" max="13322" width="16" style="117" customWidth="1"/>
    <col min="13323" max="13323" width="14.85546875" style="117" customWidth="1"/>
    <col min="13324" max="13324" width="19" style="117" customWidth="1"/>
    <col min="13325" max="13325" width="19.5703125" style="117" customWidth="1"/>
    <col min="13326" max="13326" width="22.28515625" style="117" customWidth="1"/>
    <col min="13327" max="13327" width="20.140625" style="117" customWidth="1"/>
    <col min="13328" max="13568" width="11" style="117"/>
    <col min="13569" max="13569" width="29.85546875" style="117" customWidth="1"/>
    <col min="13570" max="13571" width="15.140625" style="117" customWidth="1"/>
    <col min="13572" max="13572" width="18.140625" style="117" customWidth="1"/>
    <col min="13573" max="13573" width="15.42578125" style="117" customWidth="1"/>
    <col min="13574" max="13574" width="14.5703125" style="117" bestFit="1" customWidth="1"/>
    <col min="13575" max="13575" width="17.5703125" style="117" customWidth="1"/>
    <col min="13576" max="13576" width="15" style="117" customWidth="1"/>
    <col min="13577" max="13577" width="14.7109375" style="117" customWidth="1"/>
    <col min="13578" max="13578" width="16" style="117" customWidth="1"/>
    <col min="13579" max="13579" width="14.85546875" style="117" customWidth="1"/>
    <col min="13580" max="13580" width="19" style="117" customWidth="1"/>
    <col min="13581" max="13581" width="19.5703125" style="117" customWidth="1"/>
    <col min="13582" max="13582" width="22.28515625" style="117" customWidth="1"/>
    <col min="13583" max="13583" width="20.140625" style="117" customWidth="1"/>
    <col min="13584" max="13824" width="11" style="117"/>
    <col min="13825" max="13825" width="29.85546875" style="117" customWidth="1"/>
    <col min="13826" max="13827" width="15.140625" style="117" customWidth="1"/>
    <col min="13828" max="13828" width="18.140625" style="117" customWidth="1"/>
    <col min="13829" max="13829" width="15.42578125" style="117" customWidth="1"/>
    <col min="13830" max="13830" width="14.5703125" style="117" bestFit="1" customWidth="1"/>
    <col min="13831" max="13831" width="17.5703125" style="117" customWidth="1"/>
    <col min="13832" max="13832" width="15" style="117" customWidth="1"/>
    <col min="13833" max="13833" width="14.7109375" style="117" customWidth="1"/>
    <col min="13834" max="13834" width="16" style="117" customWidth="1"/>
    <col min="13835" max="13835" width="14.85546875" style="117" customWidth="1"/>
    <col min="13836" max="13836" width="19" style="117" customWidth="1"/>
    <col min="13837" max="13837" width="19.5703125" style="117" customWidth="1"/>
    <col min="13838" max="13838" width="22.28515625" style="117" customWidth="1"/>
    <col min="13839" max="13839" width="20.140625" style="117" customWidth="1"/>
    <col min="13840" max="14080" width="11" style="117"/>
    <col min="14081" max="14081" width="29.85546875" style="117" customWidth="1"/>
    <col min="14082" max="14083" width="15.140625" style="117" customWidth="1"/>
    <col min="14084" max="14084" width="18.140625" style="117" customWidth="1"/>
    <col min="14085" max="14085" width="15.42578125" style="117" customWidth="1"/>
    <col min="14086" max="14086" width="14.5703125" style="117" bestFit="1" customWidth="1"/>
    <col min="14087" max="14087" width="17.5703125" style="117" customWidth="1"/>
    <col min="14088" max="14088" width="15" style="117" customWidth="1"/>
    <col min="14089" max="14089" width="14.7109375" style="117" customWidth="1"/>
    <col min="14090" max="14090" width="16" style="117" customWidth="1"/>
    <col min="14091" max="14091" width="14.85546875" style="117" customWidth="1"/>
    <col min="14092" max="14092" width="19" style="117" customWidth="1"/>
    <col min="14093" max="14093" width="19.5703125" style="117" customWidth="1"/>
    <col min="14094" max="14094" width="22.28515625" style="117" customWidth="1"/>
    <col min="14095" max="14095" width="20.140625" style="117" customWidth="1"/>
    <col min="14096" max="14336" width="11" style="117"/>
    <col min="14337" max="14337" width="29.85546875" style="117" customWidth="1"/>
    <col min="14338" max="14339" width="15.140625" style="117" customWidth="1"/>
    <col min="14340" max="14340" width="18.140625" style="117" customWidth="1"/>
    <col min="14341" max="14341" width="15.42578125" style="117" customWidth="1"/>
    <col min="14342" max="14342" width="14.5703125" style="117" bestFit="1" customWidth="1"/>
    <col min="14343" max="14343" width="17.5703125" style="117" customWidth="1"/>
    <col min="14344" max="14344" width="15" style="117" customWidth="1"/>
    <col min="14345" max="14345" width="14.7109375" style="117" customWidth="1"/>
    <col min="14346" max="14346" width="16" style="117" customWidth="1"/>
    <col min="14347" max="14347" width="14.85546875" style="117" customWidth="1"/>
    <col min="14348" max="14348" width="19" style="117" customWidth="1"/>
    <col min="14349" max="14349" width="19.5703125" style="117" customWidth="1"/>
    <col min="14350" max="14350" width="22.28515625" style="117" customWidth="1"/>
    <col min="14351" max="14351" width="20.140625" style="117" customWidth="1"/>
    <col min="14352" max="14592" width="11" style="117"/>
    <col min="14593" max="14593" width="29.85546875" style="117" customWidth="1"/>
    <col min="14594" max="14595" width="15.140625" style="117" customWidth="1"/>
    <col min="14596" max="14596" width="18.140625" style="117" customWidth="1"/>
    <col min="14597" max="14597" width="15.42578125" style="117" customWidth="1"/>
    <col min="14598" max="14598" width="14.5703125" style="117" bestFit="1" customWidth="1"/>
    <col min="14599" max="14599" width="17.5703125" style="117" customWidth="1"/>
    <col min="14600" max="14600" width="15" style="117" customWidth="1"/>
    <col min="14601" max="14601" width="14.7109375" style="117" customWidth="1"/>
    <col min="14602" max="14602" width="16" style="117" customWidth="1"/>
    <col min="14603" max="14603" width="14.85546875" style="117" customWidth="1"/>
    <col min="14604" max="14604" width="19" style="117" customWidth="1"/>
    <col min="14605" max="14605" width="19.5703125" style="117" customWidth="1"/>
    <col min="14606" max="14606" width="22.28515625" style="117" customWidth="1"/>
    <col min="14607" max="14607" width="20.140625" style="117" customWidth="1"/>
    <col min="14608" max="14848" width="11" style="117"/>
    <col min="14849" max="14849" width="29.85546875" style="117" customWidth="1"/>
    <col min="14850" max="14851" width="15.140625" style="117" customWidth="1"/>
    <col min="14852" max="14852" width="18.140625" style="117" customWidth="1"/>
    <col min="14853" max="14853" width="15.42578125" style="117" customWidth="1"/>
    <col min="14854" max="14854" width="14.5703125" style="117" bestFit="1" customWidth="1"/>
    <col min="14855" max="14855" width="17.5703125" style="117" customWidth="1"/>
    <col min="14856" max="14856" width="15" style="117" customWidth="1"/>
    <col min="14857" max="14857" width="14.7109375" style="117" customWidth="1"/>
    <col min="14858" max="14858" width="16" style="117" customWidth="1"/>
    <col min="14859" max="14859" width="14.85546875" style="117" customWidth="1"/>
    <col min="14860" max="14860" width="19" style="117" customWidth="1"/>
    <col min="14861" max="14861" width="19.5703125" style="117" customWidth="1"/>
    <col min="14862" max="14862" width="22.28515625" style="117" customWidth="1"/>
    <col min="14863" max="14863" width="20.140625" style="117" customWidth="1"/>
    <col min="14864" max="15104" width="11" style="117"/>
    <col min="15105" max="15105" width="29.85546875" style="117" customWidth="1"/>
    <col min="15106" max="15107" width="15.140625" style="117" customWidth="1"/>
    <col min="15108" max="15108" width="18.140625" style="117" customWidth="1"/>
    <col min="15109" max="15109" width="15.42578125" style="117" customWidth="1"/>
    <col min="15110" max="15110" width="14.5703125" style="117" bestFit="1" customWidth="1"/>
    <col min="15111" max="15111" width="17.5703125" style="117" customWidth="1"/>
    <col min="15112" max="15112" width="15" style="117" customWidth="1"/>
    <col min="15113" max="15113" width="14.7109375" style="117" customWidth="1"/>
    <col min="15114" max="15114" width="16" style="117" customWidth="1"/>
    <col min="15115" max="15115" width="14.85546875" style="117" customWidth="1"/>
    <col min="15116" max="15116" width="19" style="117" customWidth="1"/>
    <col min="15117" max="15117" width="19.5703125" style="117" customWidth="1"/>
    <col min="15118" max="15118" width="22.28515625" style="117" customWidth="1"/>
    <col min="15119" max="15119" width="20.140625" style="117" customWidth="1"/>
    <col min="15120" max="15360" width="11" style="117"/>
    <col min="15361" max="15361" width="29.85546875" style="117" customWidth="1"/>
    <col min="15362" max="15363" width="15.140625" style="117" customWidth="1"/>
    <col min="15364" max="15364" width="18.140625" style="117" customWidth="1"/>
    <col min="15365" max="15365" width="15.42578125" style="117" customWidth="1"/>
    <col min="15366" max="15366" width="14.5703125" style="117" bestFit="1" customWidth="1"/>
    <col min="15367" max="15367" width="17.5703125" style="117" customWidth="1"/>
    <col min="15368" max="15368" width="15" style="117" customWidth="1"/>
    <col min="15369" max="15369" width="14.7109375" style="117" customWidth="1"/>
    <col min="15370" max="15370" width="16" style="117" customWidth="1"/>
    <col min="15371" max="15371" width="14.85546875" style="117" customWidth="1"/>
    <col min="15372" max="15372" width="19" style="117" customWidth="1"/>
    <col min="15373" max="15373" width="19.5703125" style="117" customWidth="1"/>
    <col min="15374" max="15374" width="22.28515625" style="117" customWidth="1"/>
    <col min="15375" max="15375" width="20.140625" style="117" customWidth="1"/>
    <col min="15376" max="15616" width="11" style="117"/>
    <col min="15617" max="15617" width="29.85546875" style="117" customWidth="1"/>
    <col min="15618" max="15619" width="15.140625" style="117" customWidth="1"/>
    <col min="15620" max="15620" width="18.140625" style="117" customWidth="1"/>
    <col min="15621" max="15621" width="15.42578125" style="117" customWidth="1"/>
    <col min="15622" max="15622" width="14.5703125" style="117" bestFit="1" customWidth="1"/>
    <col min="15623" max="15623" width="17.5703125" style="117" customWidth="1"/>
    <col min="15624" max="15624" width="15" style="117" customWidth="1"/>
    <col min="15625" max="15625" width="14.7109375" style="117" customWidth="1"/>
    <col min="15626" max="15626" width="16" style="117" customWidth="1"/>
    <col min="15627" max="15627" width="14.85546875" style="117" customWidth="1"/>
    <col min="15628" max="15628" width="19" style="117" customWidth="1"/>
    <col min="15629" max="15629" width="19.5703125" style="117" customWidth="1"/>
    <col min="15630" max="15630" width="22.28515625" style="117" customWidth="1"/>
    <col min="15631" max="15631" width="20.140625" style="117" customWidth="1"/>
    <col min="15632" max="15872" width="11" style="117"/>
    <col min="15873" max="15873" width="29.85546875" style="117" customWidth="1"/>
    <col min="15874" max="15875" width="15.140625" style="117" customWidth="1"/>
    <col min="15876" max="15876" width="18.140625" style="117" customWidth="1"/>
    <col min="15877" max="15877" width="15.42578125" style="117" customWidth="1"/>
    <col min="15878" max="15878" width="14.5703125" style="117" bestFit="1" customWidth="1"/>
    <col min="15879" max="15879" width="17.5703125" style="117" customWidth="1"/>
    <col min="15880" max="15880" width="15" style="117" customWidth="1"/>
    <col min="15881" max="15881" width="14.7109375" style="117" customWidth="1"/>
    <col min="15882" max="15882" width="16" style="117" customWidth="1"/>
    <col min="15883" max="15883" width="14.85546875" style="117" customWidth="1"/>
    <col min="15884" max="15884" width="19" style="117" customWidth="1"/>
    <col min="15885" max="15885" width="19.5703125" style="117" customWidth="1"/>
    <col min="15886" max="15886" width="22.28515625" style="117" customWidth="1"/>
    <col min="15887" max="15887" width="20.140625" style="117" customWidth="1"/>
    <col min="15888" max="16128" width="11" style="117"/>
    <col min="16129" max="16129" width="29.85546875" style="117" customWidth="1"/>
    <col min="16130" max="16131" width="15.140625" style="117" customWidth="1"/>
    <col min="16132" max="16132" width="18.140625" style="117" customWidth="1"/>
    <col min="16133" max="16133" width="15.42578125" style="117" customWidth="1"/>
    <col min="16134" max="16134" width="14.5703125" style="117" bestFit="1" customWidth="1"/>
    <col min="16135" max="16135" width="17.5703125" style="117" customWidth="1"/>
    <col min="16136" max="16136" width="15" style="117" customWidth="1"/>
    <col min="16137" max="16137" width="14.7109375" style="117" customWidth="1"/>
    <col min="16138" max="16138" width="16" style="117" customWidth="1"/>
    <col min="16139" max="16139" width="14.85546875" style="117" customWidth="1"/>
    <col min="16140" max="16140" width="19" style="117" customWidth="1"/>
    <col min="16141" max="16141" width="19.5703125" style="117" customWidth="1"/>
    <col min="16142" max="16142" width="22.28515625" style="117" customWidth="1"/>
    <col min="16143" max="16143" width="20.140625" style="117" customWidth="1"/>
    <col min="16144" max="16384" width="11" style="117"/>
  </cols>
  <sheetData>
    <row r="1" spans="1:15" ht="15.75">
      <c r="A1" s="114" t="s">
        <v>267</v>
      </c>
      <c r="B1" s="223"/>
      <c r="C1" s="223"/>
      <c r="D1" s="223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18">
      <c r="A2" s="118" t="s">
        <v>268</v>
      </c>
      <c r="B2" s="223"/>
      <c r="C2" s="223"/>
      <c r="D2" s="223"/>
      <c r="E2" s="116"/>
      <c r="F2" s="116"/>
      <c r="G2" s="116"/>
      <c r="H2" s="116"/>
      <c r="I2" s="224"/>
      <c r="J2" s="116"/>
      <c r="K2" s="116"/>
      <c r="L2" s="116"/>
      <c r="M2" s="116"/>
      <c r="N2" s="116"/>
      <c r="O2" s="116"/>
    </row>
    <row r="3" spans="1:15" ht="15.75" thickBot="1">
      <c r="A3" s="122" t="s">
        <v>269</v>
      </c>
      <c r="B3" s="225"/>
      <c r="C3" s="225"/>
      <c r="D3" s="225"/>
      <c r="E3" s="123"/>
      <c r="F3" s="123"/>
      <c r="G3" s="123"/>
      <c r="H3" s="123"/>
      <c r="I3" s="123"/>
      <c r="J3" s="123"/>
      <c r="K3" s="226"/>
      <c r="L3" s="123"/>
      <c r="M3" s="123"/>
      <c r="N3" s="123"/>
      <c r="O3" s="123"/>
    </row>
    <row r="4" spans="1:15" ht="18.75" customHeight="1">
      <c r="A4" s="227"/>
      <c r="B4" s="228" t="s">
        <v>270</v>
      </c>
      <c r="C4" s="228" t="s">
        <v>271</v>
      </c>
      <c r="D4" s="228" t="s">
        <v>9</v>
      </c>
      <c r="E4" s="228" t="s">
        <v>272</v>
      </c>
      <c r="F4" s="228" t="s">
        <v>273</v>
      </c>
      <c r="G4" s="228" t="s">
        <v>274</v>
      </c>
      <c r="H4" s="228" t="s">
        <v>273</v>
      </c>
      <c r="I4" s="228" t="s">
        <v>273</v>
      </c>
      <c r="J4" s="228" t="s">
        <v>275</v>
      </c>
      <c r="K4" s="228" t="s">
        <v>276</v>
      </c>
      <c r="L4" s="228" t="s">
        <v>273</v>
      </c>
      <c r="M4" s="228" t="s">
        <v>273</v>
      </c>
      <c r="N4" s="228" t="s">
        <v>273</v>
      </c>
      <c r="O4" s="228" t="s">
        <v>277</v>
      </c>
    </row>
    <row r="5" spans="1:15">
      <c r="A5" s="229"/>
      <c r="B5" s="126"/>
      <c r="C5" s="126"/>
      <c r="D5" s="125" t="s">
        <v>278</v>
      </c>
      <c r="E5" s="125" t="s">
        <v>279</v>
      </c>
      <c r="F5" s="125" t="s">
        <v>280</v>
      </c>
      <c r="G5" s="126"/>
      <c r="H5" s="125" t="s">
        <v>281</v>
      </c>
      <c r="I5" s="125" t="s">
        <v>282</v>
      </c>
      <c r="J5" s="125" t="s">
        <v>283</v>
      </c>
      <c r="K5" s="126"/>
      <c r="L5" s="125" t="s">
        <v>278</v>
      </c>
      <c r="M5" s="125" t="s">
        <v>278</v>
      </c>
      <c r="N5" s="125" t="s">
        <v>284</v>
      </c>
      <c r="O5" s="125" t="s">
        <v>285</v>
      </c>
    </row>
    <row r="6" spans="1:15">
      <c r="A6" s="125"/>
      <c r="B6" s="126"/>
      <c r="C6" s="126"/>
      <c r="D6" s="125" t="s">
        <v>286</v>
      </c>
      <c r="E6" s="126"/>
      <c r="F6" s="125" t="s">
        <v>287</v>
      </c>
      <c r="G6" s="126"/>
      <c r="H6" s="125" t="s">
        <v>287</v>
      </c>
      <c r="I6" s="125" t="s">
        <v>287</v>
      </c>
      <c r="J6" s="125" t="s">
        <v>287</v>
      </c>
      <c r="K6" s="126"/>
      <c r="L6" s="125" t="s">
        <v>288</v>
      </c>
      <c r="M6" s="125" t="s">
        <v>289</v>
      </c>
      <c r="N6" s="125" t="s">
        <v>290</v>
      </c>
      <c r="O6" s="126"/>
    </row>
    <row r="7" spans="1:15">
      <c r="A7" s="125" t="s">
        <v>177</v>
      </c>
      <c r="B7" s="126"/>
      <c r="C7" s="126"/>
      <c r="D7" s="126"/>
      <c r="E7" s="126"/>
      <c r="F7" s="125" t="s">
        <v>291</v>
      </c>
      <c r="G7" s="126"/>
      <c r="H7" s="126"/>
      <c r="I7" s="126"/>
      <c r="J7" s="125" t="s">
        <v>292</v>
      </c>
      <c r="K7" s="126"/>
      <c r="L7" s="125" t="s">
        <v>293</v>
      </c>
      <c r="M7" s="125" t="s">
        <v>294</v>
      </c>
      <c r="N7" s="125" t="s">
        <v>295</v>
      </c>
      <c r="O7" s="126"/>
    </row>
    <row r="8" spans="1:15">
      <c r="A8" s="229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5" t="s">
        <v>296</v>
      </c>
      <c r="N8" s="125"/>
      <c r="O8" s="126"/>
    </row>
    <row r="9" spans="1:15">
      <c r="A9" s="126"/>
      <c r="B9" s="125" t="s">
        <v>297</v>
      </c>
      <c r="C9" s="125" t="s">
        <v>298</v>
      </c>
      <c r="D9" s="125" t="s">
        <v>299</v>
      </c>
      <c r="E9" s="125" t="s">
        <v>300</v>
      </c>
      <c r="F9" s="125" t="s">
        <v>301</v>
      </c>
      <c r="G9" s="125" t="s">
        <v>302</v>
      </c>
      <c r="H9" s="125" t="s">
        <v>303</v>
      </c>
      <c r="I9" s="125" t="s">
        <v>304</v>
      </c>
      <c r="J9" s="125" t="s">
        <v>305</v>
      </c>
      <c r="K9" s="125" t="s">
        <v>306</v>
      </c>
      <c r="L9" s="125" t="s">
        <v>307</v>
      </c>
      <c r="M9" s="125" t="s">
        <v>308</v>
      </c>
      <c r="N9" s="125" t="s">
        <v>309</v>
      </c>
      <c r="O9" s="125" t="s">
        <v>310</v>
      </c>
    </row>
    <row r="10" spans="1:15" ht="3.75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</row>
    <row r="11" spans="1:15" s="131" customFormat="1" ht="18" customHeight="1">
      <c r="A11" s="230" t="s">
        <v>311</v>
      </c>
      <c r="B11" s="231">
        <v>3416.569117</v>
      </c>
      <c r="C11" s="231">
        <v>3103.29786165</v>
      </c>
      <c r="D11" s="231">
        <v>1928.9269079999999</v>
      </c>
      <c r="E11" s="231">
        <v>5345.4960250000004</v>
      </c>
      <c r="F11" s="231">
        <v>2971.1796807400001</v>
      </c>
      <c r="G11" s="231">
        <v>6074.4775423900001</v>
      </c>
      <c r="H11" s="231">
        <v>3158.2610447400002</v>
      </c>
      <c r="I11" s="231">
        <v>3533.49</v>
      </c>
      <c r="J11" s="231">
        <v>6691.75104474</v>
      </c>
      <c r="K11" s="231">
        <v>12766.228587130001</v>
      </c>
      <c r="L11" s="231">
        <v>21492.992699138897</v>
      </c>
      <c r="M11" s="231">
        <v>1316.2386597631771</v>
      </c>
      <c r="N11" s="231">
        <v>31155.923424618897</v>
      </c>
      <c r="O11" s="231">
        <v>34259.221286268898</v>
      </c>
    </row>
    <row r="12" spans="1:15" s="131" customFormat="1" ht="18" customHeight="1">
      <c r="A12" s="230" t="s">
        <v>312</v>
      </c>
      <c r="B12" s="231">
        <v>4240.5230570000003</v>
      </c>
      <c r="C12" s="231">
        <v>3807.9956121100004</v>
      </c>
      <c r="D12" s="231">
        <v>2097.593793</v>
      </c>
      <c r="E12" s="231">
        <v>6338.1168500000003</v>
      </c>
      <c r="F12" s="231">
        <v>3860.3043288099998</v>
      </c>
      <c r="G12" s="231">
        <v>7668.2999409200002</v>
      </c>
      <c r="H12" s="231">
        <v>3168.4042962799999</v>
      </c>
      <c r="I12" s="231">
        <v>4196.8908817800002</v>
      </c>
      <c r="J12" s="231">
        <v>7365.2951780599997</v>
      </c>
      <c r="K12" s="231">
        <v>15033.59511898</v>
      </c>
      <c r="L12" s="231">
        <v>23985.681890342588</v>
      </c>
      <c r="M12" s="231">
        <v>1398.9491056162019</v>
      </c>
      <c r="N12" s="231">
        <v>35211.281397212588</v>
      </c>
      <c r="O12" s="231">
        <v>39019.277009322584</v>
      </c>
    </row>
    <row r="13" spans="1:15" ht="17.45" customHeight="1">
      <c r="A13" s="232" t="s">
        <v>313</v>
      </c>
      <c r="B13" s="233">
        <v>5024.1192540000002</v>
      </c>
      <c r="C13" s="233">
        <v>4401.2984850000003</v>
      </c>
      <c r="D13" s="233">
        <v>3097.7124119999999</v>
      </c>
      <c r="E13" s="233">
        <v>8121.831666</v>
      </c>
      <c r="F13" s="233">
        <v>4431.4390699999994</v>
      </c>
      <c r="G13" s="233">
        <v>8832.7375549999997</v>
      </c>
      <c r="H13" s="233">
        <v>3699.6147769999998</v>
      </c>
      <c r="I13" s="233">
        <v>5210.6443900000004</v>
      </c>
      <c r="J13" s="233">
        <v>8910.2591670000002</v>
      </c>
      <c r="K13" s="233">
        <v>17742.996722</v>
      </c>
      <c r="L13" s="233">
        <v>25434.16011123054</v>
      </c>
      <c r="M13" s="233">
        <v>1412.7891278706945</v>
      </c>
      <c r="N13" s="233">
        <v>38775.85834823054</v>
      </c>
      <c r="O13" s="233">
        <v>43177.15683323054</v>
      </c>
    </row>
    <row r="14" spans="1:15" ht="17.45" customHeight="1">
      <c r="A14" s="232" t="s">
        <v>314</v>
      </c>
      <c r="B14" s="233">
        <v>6610.8139666799998</v>
      </c>
      <c r="C14" s="233">
        <v>5537.2312128899994</v>
      </c>
      <c r="D14" s="233">
        <v>3236.9863814700002</v>
      </c>
      <c r="E14" s="233">
        <v>9847.80034815</v>
      </c>
      <c r="F14" s="233">
        <v>5434.7376702499996</v>
      </c>
      <c r="G14" s="233">
        <v>10971.968883139998</v>
      </c>
      <c r="H14" s="233">
        <v>4659.3770138899999</v>
      </c>
      <c r="I14" s="233">
        <v>5091.3407895500004</v>
      </c>
      <c r="J14" s="233">
        <v>9750.7178034400004</v>
      </c>
      <c r="K14" s="233">
        <v>20722.686686579997</v>
      </c>
      <c r="L14" s="233">
        <v>30070.232379023604</v>
      </c>
      <c r="M14" s="233">
        <v>1590.7650837974716</v>
      </c>
      <c r="N14" s="233">
        <v>45255.6878527136</v>
      </c>
      <c r="O14" s="233">
        <v>50792.919065603601</v>
      </c>
    </row>
    <row r="15" spans="1:15" s="234" customFormat="1" ht="18" customHeight="1">
      <c r="A15" s="230" t="s">
        <v>315</v>
      </c>
      <c r="B15" s="231">
        <v>6853.8733846100004</v>
      </c>
      <c r="C15" s="231">
        <v>5498.8013846100002</v>
      </c>
      <c r="D15" s="231">
        <v>3515.6613052399998</v>
      </c>
      <c r="E15" s="231">
        <v>10369.534689849999</v>
      </c>
      <c r="F15" s="231">
        <v>6482.0740948599996</v>
      </c>
      <c r="G15" s="231">
        <v>11980.87547947</v>
      </c>
      <c r="H15" s="231">
        <v>5101.277</v>
      </c>
      <c r="I15" s="231">
        <v>3729.4380000000001</v>
      </c>
      <c r="J15" s="231">
        <v>8830.7150000000001</v>
      </c>
      <c r="K15" s="231">
        <v>20811.59047947</v>
      </c>
      <c r="L15" s="231">
        <v>33390.940268421364</v>
      </c>
      <c r="M15" s="231">
        <v>1682.3242662230323</v>
      </c>
      <c r="N15" s="231">
        <v>48703.729363281367</v>
      </c>
      <c r="O15" s="231">
        <v>54202.53074789136</v>
      </c>
    </row>
    <row r="16" spans="1:15" s="234" customFormat="1" ht="18" customHeight="1">
      <c r="A16" s="230" t="s">
        <v>316</v>
      </c>
      <c r="B16" s="224">
        <v>7619.2670223599998</v>
      </c>
      <c r="C16" s="224">
        <v>6157.6820223599998</v>
      </c>
      <c r="D16" s="224">
        <v>4806.39313124</v>
      </c>
      <c r="E16" s="224">
        <v>12425.6601536</v>
      </c>
      <c r="F16" s="224">
        <v>7453.26063634</v>
      </c>
      <c r="G16" s="224">
        <v>13610.9426587</v>
      </c>
      <c r="H16" s="224">
        <v>5539.2089999999998</v>
      </c>
      <c r="I16" s="224">
        <v>2447.4380000000001</v>
      </c>
      <c r="J16" s="224">
        <v>7986.6469999999999</v>
      </c>
      <c r="K16" s="224">
        <v>21597.589658699999</v>
      </c>
      <c r="L16" s="224">
        <v>41018.925056931301</v>
      </c>
      <c r="M16" s="224">
        <v>1968.2313311547853</v>
      </c>
      <c r="N16" s="224">
        <v>56458.832693271303</v>
      </c>
      <c r="O16" s="224">
        <v>62616.514715631303</v>
      </c>
    </row>
    <row r="17" spans="1:15" s="234" customFormat="1" ht="18" customHeight="1">
      <c r="A17" s="232" t="s">
        <v>317</v>
      </c>
      <c r="B17" s="233">
        <v>9931.4078816799993</v>
      </c>
      <c r="C17" s="233">
        <v>8224.7938816799997</v>
      </c>
      <c r="D17" s="233">
        <v>4618.4241058899997</v>
      </c>
      <c r="E17" s="233">
        <v>14549.83198757</v>
      </c>
      <c r="F17" s="233">
        <v>7743.5511907300006</v>
      </c>
      <c r="G17" s="233">
        <v>15968.34507241</v>
      </c>
      <c r="H17" s="233">
        <v>7209.6369999999997</v>
      </c>
      <c r="I17" s="233">
        <v>3768.076</v>
      </c>
      <c r="J17" s="233">
        <v>10977.713</v>
      </c>
      <c r="K17" s="233">
        <v>26946.05807241</v>
      </c>
      <c r="L17" s="233">
        <v>51668.55580906001</v>
      </c>
      <c r="M17" s="233">
        <v>2361.1815747314067</v>
      </c>
      <c r="N17" s="233">
        <v>70389.819999790008</v>
      </c>
      <c r="O17" s="233">
        <v>78614.61388147001</v>
      </c>
    </row>
    <row r="18" spans="1:15" s="234" customFormat="1" ht="18" customHeight="1">
      <c r="A18" s="232" t="s">
        <v>318</v>
      </c>
      <c r="B18" s="233">
        <v>11418.4895385</v>
      </c>
      <c r="C18" s="233">
        <v>9686.3805384999996</v>
      </c>
      <c r="D18" s="233">
        <v>6859.4925389700002</v>
      </c>
      <c r="E18" s="233">
        <v>18277.982077469998</v>
      </c>
      <c r="F18" s="233">
        <v>8837.0170838400009</v>
      </c>
      <c r="G18" s="233">
        <v>18523.397622340002</v>
      </c>
      <c r="H18" s="233">
        <v>11004.821</v>
      </c>
      <c r="I18" s="233">
        <v>4099.4560000000001</v>
      </c>
      <c r="J18" s="233">
        <v>15104.277</v>
      </c>
      <c r="K18" s="233">
        <v>33627.674622340004</v>
      </c>
      <c r="L18" s="233">
        <v>57042.347428109992</v>
      </c>
      <c r="M18" s="233">
        <v>2482.6170611145199</v>
      </c>
      <c r="N18" s="233">
        <v>80983.641511950002</v>
      </c>
      <c r="O18" s="233">
        <v>90670.022050450003</v>
      </c>
    </row>
    <row r="19" spans="1:15" s="234" customFormat="1" ht="18" customHeight="1">
      <c r="A19" s="230" t="s">
        <v>319</v>
      </c>
      <c r="B19" s="224">
        <v>13232.77295857</v>
      </c>
      <c r="C19" s="224">
        <v>10874.38295857</v>
      </c>
      <c r="D19" s="224">
        <v>5941.6768580299995</v>
      </c>
      <c r="E19" s="224">
        <v>19174.449816599998</v>
      </c>
      <c r="F19" s="224">
        <v>10259.43339984</v>
      </c>
      <c r="G19" s="224">
        <v>21133.81635841</v>
      </c>
      <c r="H19" s="224">
        <v>9524.0149999999994</v>
      </c>
      <c r="I19" s="224">
        <v>2433.8240000000001</v>
      </c>
      <c r="J19" s="224">
        <v>11957.839</v>
      </c>
      <c r="K19" s="224">
        <v>33091.655358410004</v>
      </c>
      <c r="L19" s="224">
        <v>64306.199302920002</v>
      </c>
      <c r="M19" s="224">
        <v>2665.4866967698081</v>
      </c>
      <c r="N19" s="224">
        <v>86523.471702759998</v>
      </c>
      <c r="O19" s="224">
        <v>97397.854661329999</v>
      </c>
    </row>
    <row r="20" spans="1:15" s="234" customFormat="1" ht="18" customHeight="1">
      <c r="A20" s="230" t="s">
        <v>320</v>
      </c>
      <c r="B20" s="231">
        <v>14410.53475517</v>
      </c>
      <c r="C20" s="231">
        <v>11523.146755170001</v>
      </c>
      <c r="D20" s="231">
        <v>6056.3510408599996</v>
      </c>
      <c r="E20" s="231">
        <v>20466.885796030001</v>
      </c>
      <c r="F20" s="231">
        <v>12235.56554152</v>
      </c>
      <c r="G20" s="231">
        <v>23758.712296689999</v>
      </c>
      <c r="H20" s="231">
        <v>10822.880999999999</v>
      </c>
      <c r="I20" s="231">
        <v>2782.3560000000002</v>
      </c>
      <c r="J20" s="231">
        <v>13605.236999999999</v>
      </c>
      <c r="K20" s="231">
        <v>37363.94929669</v>
      </c>
      <c r="L20" s="231">
        <v>72737.136412790001</v>
      </c>
      <c r="M20" s="231">
        <v>2871.3765469800801</v>
      </c>
      <c r="N20" s="231">
        <v>98577.938954309997</v>
      </c>
      <c r="O20" s="231">
        <v>110101.08570948</v>
      </c>
    </row>
    <row r="21" spans="1:15" s="234" customFormat="1" ht="18" customHeight="1">
      <c r="A21" s="232" t="s">
        <v>321</v>
      </c>
      <c r="B21" s="233">
        <v>16876.050682239998</v>
      </c>
      <c r="C21" s="233">
        <v>13318.515682239999</v>
      </c>
      <c r="D21" s="233">
        <v>6626.4593148699996</v>
      </c>
      <c r="E21" s="233">
        <v>23502.509997109999</v>
      </c>
      <c r="F21" s="233">
        <v>14471.079291739999</v>
      </c>
      <c r="G21" s="233">
        <v>27789.594973979998</v>
      </c>
      <c r="H21" s="233">
        <v>11660.641</v>
      </c>
      <c r="I21" s="233">
        <v>2458.5259999999998</v>
      </c>
      <c r="J21" s="233">
        <v>14119.166999999999</v>
      </c>
      <c r="K21" s="233">
        <v>41908.761973979999</v>
      </c>
      <c r="L21" s="233">
        <v>88743.105224090003</v>
      </c>
      <c r="M21" s="233">
        <v>3336.4076494860592</v>
      </c>
      <c r="N21" s="233">
        <v>117333.35151583</v>
      </c>
      <c r="O21" s="233">
        <v>130651.86719807</v>
      </c>
    </row>
    <row r="22" spans="1:15" s="234" customFormat="1" ht="18" customHeight="1">
      <c r="A22" s="232" t="s">
        <v>322</v>
      </c>
      <c r="B22" s="233">
        <v>18776.27720248</v>
      </c>
      <c r="C22" s="233">
        <v>14697.650202479999</v>
      </c>
      <c r="D22" s="233">
        <v>10885.075191309999</v>
      </c>
      <c r="E22" s="233">
        <v>29661.352393789999</v>
      </c>
      <c r="F22" s="233">
        <v>19387.794677649999</v>
      </c>
      <c r="G22" s="233">
        <v>34085.444880130002</v>
      </c>
      <c r="H22" s="233">
        <v>13218.916999999999</v>
      </c>
      <c r="I22" s="233">
        <v>2114.2130000000002</v>
      </c>
      <c r="J22" s="233">
        <v>15333.13</v>
      </c>
      <c r="K22" s="233">
        <v>49418.57488013</v>
      </c>
      <c r="L22" s="233">
        <v>98896.819779570011</v>
      </c>
      <c r="M22" s="233">
        <v>3541.097015556622</v>
      </c>
      <c r="N22" s="233">
        <v>133617.74445722002</v>
      </c>
      <c r="O22" s="233">
        <v>148315.39465970002</v>
      </c>
    </row>
    <row r="23" spans="1:15" s="234" customFormat="1" ht="18" customHeight="1">
      <c r="A23" s="135">
        <v>2016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  <row r="24" spans="1:15" s="234" customFormat="1" ht="18" customHeight="1">
      <c r="A24" s="232" t="s">
        <v>323</v>
      </c>
      <c r="B24" s="233">
        <v>17858.83307063</v>
      </c>
      <c r="C24" s="233">
        <v>13854.005070630001</v>
      </c>
      <c r="D24" s="233">
        <v>10888.54590585</v>
      </c>
      <c r="E24" s="233">
        <v>28747.378976480002</v>
      </c>
      <c r="F24" s="233">
        <v>20406.930170489999</v>
      </c>
      <c r="G24" s="233">
        <v>34260.935241120002</v>
      </c>
      <c r="H24" s="233">
        <v>13360.127</v>
      </c>
      <c r="I24" s="233">
        <v>2250.1999999999998</v>
      </c>
      <c r="J24" s="233">
        <v>15610.327000000001</v>
      </c>
      <c r="K24" s="233">
        <v>49871.262241119999</v>
      </c>
      <c r="L24" s="233">
        <v>99774.04425187</v>
      </c>
      <c r="M24" s="233">
        <v>3557.7806315052471</v>
      </c>
      <c r="N24" s="233">
        <v>135791.30142236</v>
      </c>
      <c r="O24" s="233">
        <v>149645.30649299</v>
      </c>
    </row>
    <row r="25" spans="1:15" s="234" customFormat="1" ht="18" customHeight="1">
      <c r="A25" s="230" t="s">
        <v>324</v>
      </c>
      <c r="B25" s="231">
        <v>17814.32241298</v>
      </c>
      <c r="C25" s="231">
        <v>13416.64141298</v>
      </c>
      <c r="D25" s="231">
        <v>9921.5294517500006</v>
      </c>
      <c r="E25" s="231">
        <v>27735.851864730001</v>
      </c>
      <c r="F25" s="231">
        <v>19541.42023629</v>
      </c>
      <c r="G25" s="231">
        <v>32958.061649269999</v>
      </c>
      <c r="H25" s="231">
        <v>14318.031999999999</v>
      </c>
      <c r="I25" s="231">
        <v>2596.1660000000002</v>
      </c>
      <c r="J25" s="231">
        <v>16914.198</v>
      </c>
      <c r="K25" s="231">
        <v>49872.259649269996</v>
      </c>
      <c r="L25" s="231">
        <v>102085.71923414999</v>
      </c>
      <c r="M25" s="231">
        <v>3626.1559939099761</v>
      </c>
      <c r="N25" s="231">
        <v>138541.33747043999</v>
      </c>
      <c r="O25" s="231">
        <v>151957.97888342</v>
      </c>
    </row>
    <row r="26" spans="1:15" s="234" customFormat="1" ht="18" customHeight="1">
      <c r="A26" s="230" t="s">
        <v>325</v>
      </c>
      <c r="B26" s="231">
        <v>17817.398795429999</v>
      </c>
      <c r="C26" s="231">
        <v>12865.789795429999</v>
      </c>
      <c r="D26" s="231">
        <v>7040.0555108500002</v>
      </c>
      <c r="E26" s="231">
        <v>24857.45430628</v>
      </c>
      <c r="F26" s="231">
        <v>19813.819556089999</v>
      </c>
      <c r="G26" s="231">
        <v>32679.609351519997</v>
      </c>
      <c r="H26" s="231">
        <v>13695.128000000001</v>
      </c>
      <c r="I26" s="231">
        <v>2726.26</v>
      </c>
      <c r="J26" s="231">
        <v>16421.387999999999</v>
      </c>
      <c r="K26" s="231">
        <v>49100.997351519996</v>
      </c>
      <c r="L26" s="231">
        <v>104315.15796903001</v>
      </c>
      <c r="M26" s="231">
        <v>3690.07707953313</v>
      </c>
      <c r="N26" s="231">
        <v>140550.36552512</v>
      </c>
      <c r="O26" s="231">
        <v>153416.15532055002</v>
      </c>
    </row>
    <row r="27" spans="1:15" s="234" customFormat="1" ht="18" customHeight="1">
      <c r="A27" s="232" t="s">
        <v>326</v>
      </c>
      <c r="B27" s="233">
        <v>17584.168566279997</v>
      </c>
      <c r="C27" s="233">
        <v>13938.094566279997</v>
      </c>
      <c r="D27" s="233">
        <v>8557.1541608000007</v>
      </c>
      <c r="E27" s="233">
        <v>26141.322727079998</v>
      </c>
      <c r="F27" s="233">
        <v>17586.143192939999</v>
      </c>
      <c r="G27" s="233">
        <v>31524.237759219995</v>
      </c>
      <c r="H27" s="233">
        <v>14271.557000000001</v>
      </c>
      <c r="I27" s="233">
        <v>2798.82</v>
      </c>
      <c r="J27" s="233">
        <v>17070.377</v>
      </c>
      <c r="K27" s="233">
        <v>48594.61475922</v>
      </c>
      <c r="L27" s="233">
        <v>104076.55690751951</v>
      </c>
      <c r="M27" s="233">
        <v>3666.9399665820897</v>
      </c>
      <c r="N27" s="233">
        <v>138733.07710045949</v>
      </c>
      <c r="O27" s="233">
        <v>152671.17166673951</v>
      </c>
    </row>
    <row r="28" spans="1:15" s="234" customFormat="1" ht="18" customHeight="1">
      <c r="A28" s="232" t="s">
        <v>327</v>
      </c>
      <c r="B28" s="233">
        <v>17128.48313683</v>
      </c>
      <c r="C28" s="233">
        <v>12631.14113683</v>
      </c>
      <c r="D28" s="233">
        <v>7180.2323585100003</v>
      </c>
      <c r="E28" s="233">
        <v>24308.715495340002</v>
      </c>
      <c r="F28" s="233">
        <v>17374.987544980002</v>
      </c>
      <c r="G28" s="233">
        <v>30006.128681810002</v>
      </c>
      <c r="H28" s="233">
        <v>13564.271000000001</v>
      </c>
      <c r="I28" s="233">
        <v>2843.4250000000002</v>
      </c>
      <c r="J28" s="233">
        <v>16407.696</v>
      </c>
      <c r="K28" s="233">
        <v>46413.824681810001</v>
      </c>
      <c r="L28" s="233">
        <v>105337.45652443002</v>
      </c>
      <c r="M28" s="233">
        <v>3696.0640747662278</v>
      </c>
      <c r="N28" s="233">
        <v>139120.14006941003</v>
      </c>
      <c r="O28" s="233">
        <v>151751.28120624</v>
      </c>
    </row>
    <row r="29" spans="1:15" s="234" customFormat="1" ht="18" customHeight="1">
      <c r="A29" s="230" t="s">
        <v>328</v>
      </c>
      <c r="B29" s="231">
        <v>16699.546247779999</v>
      </c>
      <c r="C29" s="231">
        <v>12103.917247779998</v>
      </c>
      <c r="D29" s="231">
        <v>9537.0966247999986</v>
      </c>
      <c r="E29" s="231">
        <v>26236.64287258</v>
      </c>
      <c r="F29" s="231">
        <v>19063.400177129999</v>
      </c>
      <c r="G29" s="231">
        <v>31167.317424909997</v>
      </c>
      <c r="H29" s="231">
        <v>13544.014999999999</v>
      </c>
      <c r="I29" s="231">
        <v>2609.1219999999998</v>
      </c>
      <c r="J29" s="231">
        <v>16153.136999999999</v>
      </c>
      <c r="K29" s="231">
        <v>47320.45442491</v>
      </c>
      <c r="L29" s="231">
        <v>105579.04156803001</v>
      </c>
      <c r="M29" s="231">
        <v>3689.7429097451618</v>
      </c>
      <c r="N29" s="231">
        <v>140795.57874516002</v>
      </c>
      <c r="O29" s="231">
        <v>152899.49599294001</v>
      </c>
    </row>
    <row r="30" spans="1:15" s="234" customFormat="1" ht="18" customHeight="1">
      <c r="A30" s="230" t="s">
        <v>329</v>
      </c>
      <c r="B30" s="231">
        <v>17036.946801229999</v>
      </c>
      <c r="C30" s="231">
        <v>12892.801801229998</v>
      </c>
      <c r="D30" s="231">
        <v>10462.18459678</v>
      </c>
      <c r="E30" s="231">
        <v>27499.131398009999</v>
      </c>
      <c r="F30" s="231">
        <v>19063.073141860001</v>
      </c>
      <c r="G30" s="231">
        <v>31955.874943089999</v>
      </c>
      <c r="H30" s="231">
        <v>13949.4</v>
      </c>
      <c r="I30" s="231">
        <v>2603.002</v>
      </c>
      <c r="J30" s="231">
        <v>16552.401999999998</v>
      </c>
      <c r="K30" s="231">
        <v>48508.276943089993</v>
      </c>
      <c r="L30" s="231">
        <v>106826.11364705001</v>
      </c>
      <c r="M30" s="231">
        <v>3717.9410720592637</v>
      </c>
      <c r="N30" s="231">
        <v>142441.58878891001</v>
      </c>
      <c r="O30" s="231">
        <v>155334.39059014001</v>
      </c>
    </row>
    <row r="31" spans="1:15" s="234" customFormat="1" ht="18" customHeight="1">
      <c r="A31" s="232" t="s">
        <v>330</v>
      </c>
      <c r="B31" s="233">
        <v>16829.734543860002</v>
      </c>
      <c r="C31" s="233">
        <v>12299.208543860002</v>
      </c>
      <c r="D31" s="233">
        <v>9510.1957348300002</v>
      </c>
      <c r="E31" s="233">
        <v>26339.930278690001</v>
      </c>
      <c r="F31" s="233">
        <v>18993.07400475</v>
      </c>
      <c r="G31" s="233">
        <v>31292.282548610005</v>
      </c>
      <c r="H31" s="233">
        <v>14066.825999999999</v>
      </c>
      <c r="I31" s="233">
        <v>2712.2420000000002</v>
      </c>
      <c r="J31" s="233">
        <v>16779.067999999999</v>
      </c>
      <c r="K31" s="233">
        <v>48071.350548610004</v>
      </c>
      <c r="L31" s="233">
        <v>108913.03817007001</v>
      </c>
      <c r="M31" s="233">
        <v>3774.9392813594395</v>
      </c>
      <c r="N31" s="233">
        <v>144685.18017482001</v>
      </c>
      <c r="O31" s="233">
        <v>156984.38871868001</v>
      </c>
    </row>
    <row r="32" spans="1:15" s="234" customFormat="1" ht="18" customHeight="1">
      <c r="A32" s="232" t="s">
        <v>331</v>
      </c>
      <c r="B32" s="233">
        <v>17067.77303181</v>
      </c>
      <c r="C32" s="233">
        <v>12540.77103181</v>
      </c>
      <c r="D32" s="233">
        <v>8401.524445340001</v>
      </c>
      <c r="E32" s="233">
        <v>25469.297477150001</v>
      </c>
      <c r="F32" s="233">
        <v>18574.488347760001</v>
      </c>
      <c r="G32" s="233">
        <v>31115.259379570001</v>
      </c>
      <c r="H32" s="233">
        <v>13416.655000000001</v>
      </c>
      <c r="I32" s="233">
        <v>2797.1309999999999</v>
      </c>
      <c r="J32" s="233">
        <v>16213.786</v>
      </c>
      <c r="K32" s="233">
        <v>47329.045379570001</v>
      </c>
      <c r="L32" s="233">
        <v>108373.86668053</v>
      </c>
      <c r="M32" s="233">
        <v>3741.2613811666301</v>
      </c>
      <c r="N32" s="233">
        <v>143162.14102829</v>
      </c>
      <c r="O32" s="233">
        <v>155702.9120601</v>
      </c>
    </row>
    <row r="33" spans="1:15" s="234" customFormat="1" ht="18" customHeight="1">
      <c r="A33" s="230" t="s">
        <v>332</v>
      </c>
      <c r="B33" s="231">
        <v>18212.371987860002</v>
      </c>
      <c r="C33" s="231">
        <v>13535.204987860001</v>
      </c>
      <c r="D33" s="231">
        <v>8653.1192987499999</v>
      </c>
      <c r="E33" s="231">
        <v>26865.491286610002</v>
      </c>
      <c r="F33" s="231">
        <v>18785.41757044</v>
      </c>
      <c r="G33" s="231">
        <v>32320.622558300001</v>
      </c>
      <c r="H33" s="231">
        <v>14484.378000000001</v>
      </c>
      <c r="I33" s="231">
        <v>2598.7060000000001</v>
      </c>
      <c r="J33" s="231">
        <v>17083.084000000003</v>
      </c>
      <c r="K33" s="231">
        <v>49403.706558300008</v>
      </c>
      <c r="L33" s="231">
        <v>108838.14343718</v>
      </c>
      <c r="M33" s="231">
        <v>3741.7882586560413</v>
      </c>
      <c r="N33" s="231">
        <v>144706.64500762001</v>
      </c>
      <c r="O33" s="231">
        <v>158241.84999548001</v>
      </c>
    </row>
    <row r="34" spans="1:15" s="234" customFormat="1" ht="18" customHeight="1">
      <c r="A34" s="230" t="s">
        <v>333</v>
      </c>
      <c r="B34" s="231">
        <v>19982.888035509997</v>
      </c>
      <c r="C34" s="231">
        <v>14197.659035509998</v>
      </c>
      <c r="D34" s="231">
        <v>8098.03596913</v>
      </c>
      <c r="E34" s="231">
        <v>28080.924004639997</v>
      </c>
      <c r="F34" s="231">
        <v>19515.977110219999</v>
      </c>
      <c r="G34" s="231">
        <v>33713.636145729994</v>
      </c>
      <c r="H34" s="231">
        <v>14128.513999999999</v>
      </c>
      <c r="I34" s="231">
        <v>2152.0300000000002</v>
      </c>
      <c r="J34" s="231">
        <v>16280.544</v>
      </c>
      <c r="K34" s="231">
        <v>49994.180145729995</v>
      </c>
      <c r="L34" s="231">
        <v>107881.22294907999</v>
      </c>
      <c r="M34" s="231">
        <v>3694.0816931043219</v>
      </c>
      <c r="N34" s="231">
        <v>143677.74405929999</v>
      </c>
      <c r="O34" s="231">
        <v>157875.40309481</v>
      </c>
    </row>
    <row r="35" spans="1:15" s="234" customFormat="1" ht="18" customHeight="1">
      <c r="A35" s="232" t="s">
        <v>334</v>
      </c>
      <c r="B35" s="233">
        <v>20796.665405200001</v>
      </c>
      <c r="C35" s="233">
        <v>16409.484405200001</v>
      </c>
      <c r="D35" s="233">
        <v>8341.3295009600006</v>
      </c>
      <c r="E35" s="233">
        <v>29137.994906160002</v>
      </c>
      <c r="F35" s="233">
        <v>19189.543129050002</v>
      </c>
      <c r="G35" s="233">
        <v>35599.027534250003</v>
      </c>
      <c r="H35" s="233">
        <v>13584.111999999999</v>
      </c>
      <c r="I35" s="233">
        <v>2049.491</v>
      </c>
      <c r="J35" s="233">
        <v>15633.602999999999</v>
      </c>
      <c r="K35" s="233">
        <v>51232.630534249998</v>
      </c>
      <c r="L35" s="233">
        <v>110217.02122921</v>
      </c>
      <c r="M35" s="233">
        <v>3758.5046472499293</v>
      </c>
      <c r="N35" s="233">
        <v>145040.16735826002</v>
      </c>
      <c r="O35" s="233">
        <v>161449.65176346002</v>
      </c>
    </row>
    <row r="36" spans="1:15" s="234" customFormat="1" ht="18" customHeight="1">
      <c r="A36" s="135">
        <v>2017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</row>
    <row r="37" spans="1:15" s="234" customFormat="1" ht="18" customHeight="1">
      <c r="A37" s="232" t="s">
        <v>323</v>
      </c>
      <c r="B37" s="233">
        <v>20426.37639686</v>
      </c>
      <c r="C37" s="233">
        <v>15435.60039686</v>
      </c>
      <c r="D37" s="233">
        <v>8189.3215498199997</v>
      </c>
      <c r="E37" s="233">
        <v>28615.69794668</v>
      </c>
      <c r="F37" s="233">
        <v>19430.853718339997</v>
      </c>
      <c r="G37" s="233">
        <v>34866.454115199995</v>
      </c>
      <c r="H37" s="233">
        <v>14154.986999999999</v>
      </c>
      <c r="I37" s="233">
        <v>2261.3530000000001</v>
      </c>
      <c r="J37" s="233">
        <v>16416.34</v>
      </c>
      <c r="K37" s="233">
        <v>51282.794115199998</v>
      </c>
      <c r="L37" s="233">
        <v>112073.90578714998</v>
      </c>
      <c r="M37" s="233">
        <v>3806.01788963544</v>
      </c>
      <c r="N37" s="233">
        <v>147921.09950548998</v>
      </c>
      <c r="O37" s="233">
        <v>163356.69990234997</v>
      </c>
    </row>
    <row r="38" spans="1:15" s="234" customFormat="1" ht="18" customHeight="1">
      <c r="A38" s="230" t="s">
        <v>324</v>
      </c>
      <c r="B38" s="231">
        <v>20196.037102509999</v>
      </c>
      <c r="C38" s="231">
        <v>15076.63010251</v>
      </c>
      <c r="D38" s="231">
        <v>8821.4185437000015</v>
      </c>
      <c r="E38" s="231">
        <v>29017.455646210001</v>
      </c>
      <c r="F38" s="231">
        <v>19481.121545220001</v>
      </c>
      <c r="G38" s="231">
        <v>34557.751647730001</v>
      </c>
      <c r="H38" s="231">
        <v>15084.255999999999</v>
      </c>
      <c r="I38" s="231">
        <v>2674.723</v>
      </c>
      <c r="J38" s="231">
        <v>17758.978999999999</v>
      </c>
      <c r="K38" s="231">
        <v>52316.730647730001</v>
      </c>
      <c r="L38" s="231">
        <v>112869.95968509</v>
      </c>
      <c r="M38" s="231">
        <v>3818.7347010373214</v>
      </c>
      <c r="N38" s="231">
        <v>150110.06023030999</v>
      </c>
      <c r="O38" s="231">
        <v>165186.69033282</v>
      </c>
    </row>
    <row r="39" spans="1:15" s="234" customFormat="1" ht="18" customHeight="1">
      <c r="A39" s="230" t="s">
        <v>335</v>
      </c>
      <c r="B39" s="224">
        <v>19466.70296101</v>
      </c>
      <c r="C39" s="224">
        <v>14845.196961009999</v>
      </c>
      <c r="D39" s="224">
        <v>8508.6521947599995</v>
      </c>
      <c r="E39" s="224">
        <v>27975.355155769998</v>
      </c>
      <c r="F39" s="224">
        <v>20866.221754530001</v>
      </c>
      <c r="G39" s="224">
        <v>35711.41871554</v>
      </c>
      <c r="H39" s="224">
        <v>14351.575000000001</v>
      </c>
      <c r="I39" s="224">
        <v>2622.6759999999999</v>
      </c>
      <c r="J39" s="224">
        <v>16974.251</v>
      </c>
      <c r="K39" s="224">
        <v>52685.669715540003</v>
      </c>
      <c r="L39" s="224">
        <v>114734.12664815001</v>
      </c>
      <c r="M39" s="224">
        <v>3865.7571748995942</v>
      </c>
      <c r="N39" s="224">
        <v>152574.59940268</v>
      </c>
      <c r="O39" s="224">
        <v>167419.79636368999</v>
      </c>
    </row>
    <row r="40" spans="1:15" s="234" customFormat="1" ht="18" customHeight="1">
      <c r="A40" s="232" t="s">
        <v>336</v>
      </c>
      <c r="B40" s="233">
        <v>19995.438820709998</v>
      </c>
      <c r="C40" s="233">
        <v>15760.636820709999</v>
      </c>
      <c r="D40" s="233">
        <v>8882.1382243400003</v>
      </c>
      <c r="E40" s="233">
        <v>28877.577045049999</v>
      </c>
      <c r="F40" s="233">
        <v>18992.530500100002</v>
      </c>
      <c r="G40" s="233">
        <v>34753.167320809996</v>
      </c>
      <c r="H40" s="233">
        <v>14931.545</v>
      </c>
      <c r="I40" s="233">
        <v>2841.8040000000001</v>
      </c>
      <c r="J40" s="233">
        <v>17773.349000000002</v>
      </c>
      <c r="K40" s="233">
        <v>52526.516320809998</v>
      </c>
      <c r="L40" s="233">
        <v>114906.85557222544</v>
      </c>
      <c r="M40" s="233">
        <v>3857.1125938533391</v>
      </c>
      <c r="N40" s="233">
        <v>151672.73507232545</v>
      </c>
      <c r="O40" s="233">
        <v>167433.37189303542</v>
      </c>
    </row>
    <row r="41" spans="1:15" s="234" customFormat="1" ht="18" customHeight="1">
      <c r="A41" s="232" t="s">
        <v>337</v>
      </c>
      <c r="B41" s="233">
        <v>19301.110849159999</v>
      </c>
      <c r="C41" s="233">
        <v>14245.64984916</v>
      </c>
      <c r="D41" s="233">
        <v>7901.3111344600002</v>
      </c>
      <c r="E41" s="233">
        <v>27202.421983619999</v>
      </c>
      <c r="F41" s="233">
        <v>20401.559363480003</v>
      </c>
      <c r="G41" s="233">
        <v>34647.209212640002</v>
      </c>
      <c r="H41" s="233">
        <v>14229.883</v>
      </c>
      <c r="I41" s="233">
        <v>2836.527</v>
      </c>
      <c r="J41" s="233">
        <v>17066.41</v>
      </c>
      <c r="K41" s="233">
        <v>51713.619212639998</v>
      </c>
      <c r="L41" s="233">
        <v>116717.57793551998</v>
      </c>
      <c r="M41" s="233">
        <v>3900.6496071704992</v>
      </c>
      <c r="N41" s="233">
        <v>154185.54729899997</v>
      </c>
      <c r="O41" s="233">
        <v>168431.19714815996</v>
      </c>
    </row>
    <row r="42" spans="1:15" s="234" customFormat="1" ht="18" customHeight="1">
      <c r="A42" s="230" t="s">
        <v>338</v>
      </c>
      <c r="B42" s="231">
        <v>18786.761801509998</v>
      </c>
      <c r="C42" s="231">
        <v>13932.877801509998</v>
      </c>
      <c r="D42" s="231">
        <v>7853.35703569</v>
      </c>
      <c r="E42" s="231">
        <v>26640.118837199996</v>
      </c>
      <c r="F42" s="231">
        <v>19493.92861499</v>
      </c>
      <c r="G42" s="231">
        <v>33426.806416499996</v>
      </c>
      <c r="H42" s="231">
        <v>14011.91</v>
      </c>
      <c r="I42" s="231">
        <v>2813.6019999999999</v>
      </c>
      <c r="J42" s="231">
        <v>16825.511999999999</v>
      </c>
      <c r="K42" s="231">
        <v>50252.318416499998</v>
      </c>
      <c r="L42" s="231">
        <v>117787.25576621</v>
      </c>
      <c r="M42" s="231">
        <v>3920.6484004889689</v>
      </c>
      <c r="N42" s="231">
        <v>154106.69638119999</v>
      </c>
      <c r="O42" s="231">
        <v>168039.57418271</v>
      </c>
    </row>
    <row r="43" spans="1:15" s="234" customFormat="1" ht="18" customHeight="1">
      <c r="A43" s="230" t="s">
        <v>339</v>
      </c>
      <c r="B43" s="224">
        <v>19075.172516310002</v>
      </c>
      <c r="C43" s="224">
        <v>14120.339516310003</v>
      </c>
      <c r="D43" s="224">
        <v>8868.3947226700002</v>
      </c>
      <c r="E43" s="224">
        <v>27943.567238980002</v>
      </c>
      <c r="F43" s="224">
        <v>20703.370695630001</v>
      </c>
      <c r="G43" s="224">
        <v>34823.710211940008</v>
      </c>
      <c r="H43" s="224">
        <v>13932.168</v>
      </c>
      <c r="I43" s="224">
        <v>2851.3530000000001</v>
      </c>
      <c r="J43" s="224">
        <v>16783.521000000001</v>
      </c>
      <c r="K43" s="224">
        <v>51607.231211940009</v>
      </c>
      <c r="L43" s="224">
        <v>118373.77670091001</v>
      </c>
      <c r="M43" s="224">
        <v>3923.8711962804468</v>
      </c>
      <c r="N43" s="224">
        <v>155860.66839654002</v>
      </c>
      <c r="O43" s="224">
        <v>169981.00791285001</v>
      </c>
    </row>
    <row r="44" spans="1:15" s="234" customFormat="1" ht="18" customHeight="1">
      <c r="A44" s="232" t="s">
        <v>330</v>
      </c>
      <c r="B44" s="233">
        <v>18832.163377910001</v>
      </c>
      <c r="C44" s="233">
        <v>13795.929377910001</v>
      </c>
      <c r="D44" s="233">
        <v>8163.1105993599995</v>
      </c>
      <c r="E44" s="233">
        <v>26995.273977270001</v>
      </c>
      <c r="F44" s="233">
        <v>21224.277187839998</v>
      </c>
      <c r="G44" s="233">
        <v>35020.206565749999</v>
      </c>
      <c r="H44" s="233">
        <v>13754.615</v>
      </c>
      <c r="I44" s="233">
        <v>2886.5250000000001</v>
      </c>
      <c r="J44" s="233">
        <v>16641.14</v>
      </c>
      <c r="K44" s="233">
        <v>51661.346565749998</v>
      </c>
      <c r="L44" s="233">
        <v>118650.68408239</v>
      </c>
      <c r="M44" s="233">
        <v>3916.7819549264018</v>
      </c>
      <c r="N44" s="233">
        <v>156516.10127022999</v>
      </c>
      <c r="O44" s="233">
        <v>170312.03064814</v>
      </c>
    </row>
    <row r="45" spans="1:15" s="234" customFormat="1" ht="18" customHeight="1">
      <c r="A45" s="232" t="s">
        <v>331</v>
      </c>
      <c r="B45" s="233">
        <v>18790.367549860002</v>
      </c>
      <c r="C45" s="233">
        <v>14188.947549860002</v>
      </c>
      <c r="D45" s="233">
        <v>8311.5651966499991</v>
      </c>
      <c r="E45" s="233">
        <v>27101.93274651</v>
      </c>
      <c r="F45" s="233">
        <v>19768.085926099997</v>
      </c>
      <c r="G45" s="233">
        <v>33957.033475960001</v>
      </c>
      <c r="H45" s="233">
        <v>13887.656999999999</v>
      </c>
      <c r="I45" s="233">
        <v>2923.3719999999998</v>
      </c>
      <c r="J45" s="233">
        <v>16811.028999999999</v>
      </c>
      <c r="K45" s="233">
        <v>50768.062475960003</v>
      </c>
      <c r="L45" s="233">
        <v>119241.54507135098</v>
      </c>
      <c r="M45" s="233">
        <v>3920.5363565968637</v>
      </c>
      <c r="N45" s="233">
        <v>155820.65999745097</v>
      </c>
      <c r="O45" s="233">
        <v>170009.607547311</v>
      </c>
    </row>
    <row r="46" spans="1:15" s="234" customFormat="1" ht="18" customHeight="1">
      <c r="A46" s="230" t="s">
        <v>332</v>
      </c>
      <c r="B46" s="231">
        <v>19626.479625560001</v>
      </c>
      <c r="C46" s="231">
        <v>14847.49162556</v>
      </c>
      <c r="D46" s="231">
        <v>9446.2217669599995</v>
      </c>
      <c r="E46" s="231">
        <v>29072.701392520001</v>
      </c>
      <c r="F46" s="231">
        <v>20913.161976350002</v>
      </c>
      <c r="G46" s="231">
        <v>35760.653601910002</v>
      </c>
      <c r="H46" s="231">
        <v>14633.513999999999</v>
      </c>
      <c r="I46" s="231">
        <v>2571.3139999999999</v>
      </c>
      <c r="J46" s="231">
        <v>17204.827999999998</v>
      </c>
      <c r="K46" s="231">
        <v>52965.481601909996</v>
      </c>
      <c r="L46" s="231">
        <v>119364.89531246001</v>
      </c>
      <c r="M46" s="231">
        <v>3908.3620755269167</v>
      </c>
      <c r="N46" s="231">
        <v>157482.88528881001</v>
      </c>
      <c r="O46" s="231">
        <v>172330.37691436999</v>
      </c>
    </row>
    <row r="47" spans="1:15" s="234" customFormat="1" ht="18" customHeight="1">
      <c r="A47" s="230" t="s">
        <v>333</v>
      </c>
      <c r="B47" s="231">
        <v>22786.697962860002</v>
      </c>
      <c r="C47" s="231">
        <v>17170.961962860001</v>
      </c>
      <c r="D47" s="231">
        <v>9881.4703836399985</v>
      </c>
      <c r="E47" s="231">
        <v>32668.168346500002</v>
      </c>
      <c r="F47" s="231">
        <v>21260.59986201</v>
      </c>
      <c r="G47" s="231">
        <v>38431.561824870005</v>
      </c>
      <c r="H47" s="231">
        <v>15134.591</v>
      </c>
      <c r="I47" s="231">
        <v>2063.0830000000001</v>
      </c>
      <c r="J47" s="231">
        <v>17197.673999999999</v>
      </c>
      <c r="K47" s="231">
        <v>55629.235824870004</v>
      </c>
      <c r="L47" s="231">
        <v>120271.94010708001</v>
      </c>
      <c r="M47" s="231">
        <v>3922.3033207803392</v>
      </c>
      <c r="N47" s="231">
        <v>158730.21396909002</v>
      </c>
      <c r="O47" s="231">
        <v>175901.17593195001</v>
      </c>
    </row>
    <row r="48" spans="1:15" s="234" customFormat="1" ht="18" customHeight="1">
      <c r="A48" s="232" t="s">
        <v>340</v>
      </c>
      <c r="B48" s="233">
        <v>23411.960640060002</v>
      </c>
      <c r="C48" s="233">
        <v>18206.801640060003</v>
      </c>
      <c r="D48" s="233">
        <v>9701.6735950000002</v>
      </c>
      <c r="E48" s="233">
        <v>33113.634235060003</v>
      </c>
      <c r="F48" s="233">
        <v>22142.192636380001</v>
      </c>
      <c r="G48" s="233">
        <v>40348.994276440004</v>
      </c>
      <c r="H48" s="233">
        <v>14704.353999999999</v>
      </c>
      <c r="I48" s="233">
        <v>2151.4479999999999</v>
      </c>
      <c r="J48" s="233">
        <v>16855.802</v>
      </c>
      <c r="K48" s="233">
        <v>57204.79627644</v>
      </c>
      <c r="L48" s="233">
        <v>121448.64689234999</v>
      </c>
      <c r="M48" s="233">
        <v>3944.3032484386617</v>
      </c>
      <c r="N48" s="233">
        <v>160446.64152872999</v>
      </c>
      <c r="O48" s="233">
        <v>178653.44316878999</v>
      </c>
    </row>
    <row r="49" spans="1:15" s="234" customFormat="1" ht="18" customHeight="1">
      <c r="A49" s="135">
        <v>2018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</row>
    <row r="50" spans="1:15" s="234" customFormat="1" ht="18" customHeight="1">
      <c r="A50" s="232" t="s">
        <v>341</v>
      </c>
      <c r="B50" s="233">
        <v>21662.446329660001</v>
      </c>
      <c r="C50" s="233">
        <v>16353.590329660001</v>
      </c>
      <c r="D50" s="233">
        <v>8256.6853518600001</v>
      </c>
      <c r="E50" s="233">
        <v>29919.131681520001</v>
      </c>
      <c r="F50" s="233">
        <v>21378.034695100003</v>
      </c>
      <c r="G50" s="233">
        <v>37731.625024760004</v>
      </c>
      <c r="H50" s="233">
        <v>14974.903</v>
      </c>
      <c r="I50" s="233">
        <v>2307.761</v>
      </c>
      <c r="J50" s="233">
        <v>17282.664000000001</v>
      </c>
      <c r="K50" s="233">
        <v>55014.289024760001</v>
      </c>
      <c r="L50" s="233">
        <v>123310.04470141001</v>
      </c>
      <c r="M50" s="233">
        <v>3988.1898618772398</v>
      </c>
      <c r="N50" s="233">
        <v>161970.74339651002</v>
      </c>
      <c r="O50" s="233">
        <v>178324.33372617001</v>
      </c>
    </row>
    <row r="51" spans="1:15" s="234" customFormat="1" ht="18" customHeight="1">
      <c r="A51" s="230" t="s">
        <v>324</v>
      </c>
      <c r="B51" s="231">
        <v>21227.345510389998</v>
      </c>
      <c r="C51" s="236">
        <v>15798.641510389998</v>
      </c>
      <c r="D51" s="231">
        <v>9259.9029861200015</v>
      </c>
      <c r="E51" s="231">
        <v>30487.248496510001</v>
      </c>
      <c r="F51" s="236">
        <v>22051.236941470001</v>
      </c>
      <c r="G51" s="236">
        <v>37849.87845186</v>
      </c>
      <c r="H51" s="236">
        <v>16774.348999999998</v>
      </c>
      <c r="I51" s="236">
        <v>2501.84</v>
      </c>
      <c r="J51" s="236">
        <v>19276.188999999998</v>
      </c>
      <c r="K51" s="236">
        <v>57126.067451859999</v>
      </c>
      <c r="L51" s="236">
        <v>124913.56044548999</v>
      </c>
      <c r="M51" s="236">
        <v>4024.9643284932667</v>
      </c>
      <c r="N51" s="236">
        <v>166240.98638695999</v>
      </c>
      <c r="O51" s="236">
        <v>182039.62789735</v>
      </c>
    </row>
    <row r="52" spans="1:15" s="234" customFormat="1" ht="18" customHeight="1">
      <c r="A52" s="230" t="s">
        <v>325</v>
      </c>
      <c r="B52" s="231">
        <v>23125.477685319998</v>
      </c>
      <c r="C52" s="236">
        <v>17658.783685319999</v>
      </c>
      <c r="D52" s="231">
        <v>8652.9408660099998</v>
      </c>
      <c r="E52" s="236">
        <v>31778.418551329996</v>
      </c>
      <c r="F52" s="236">
        <v>24683.610234100001</v>
      </c>
      <c r="G52" s="236">
        <v>42342.393919419999</v>
      </c>
      <c r="H52" s="236">
        <v>17442.185000000001</v>
      </c>
      <c r="I52" s="236">
        <v>2490.1289999999999</v>
      </c>
      <c r="J52" s="236">
        <v>19932.314000000002</v>
      </c>
      <c r="K52" s="236">
        <v>62274.707919420005</v>
      </c>
      <c r="L52" s="236">
        <v>125936.58658962</v>
      </c>
      <c r="M52" s="236">
        <v>4041.1437250388276</v>
      </c>
      <c r="N52" s="236">
        <v>170552.51082371999</v>
      </c>
      <c r="O52" s="236">
        <v>188211.29450904002</v>
      </c>
    </row>
    <row r="53" spans="1:15" s="234" customFormat="1" ht="18" customHeight="1">
      <c r="A53" s="232" t="s">
        <v>326</v>
      </c>
      <c r="B53" s="233">
        <v>22319.205611060002</v>
      </c>
      <c r="C53" s="233">
        <v>16919.030611060003</v>
      </c>
      <c r="D53" s="233">
        <v>9062.0244418600014</v>
      </c>
      <c r="E53" s="233">
        <v>31381.230052920004</v>
      </c>
      <c r="F53" s="233">
        <v>22452.862699780002</v>
      </c>
      <c r="G53" s="233">
        <v>39371.893310840009</v>
      </c>
      <c r="H53" s="233">
        <v>17034.948</v>
      </c>
      <c r="I53" s="233">
        <v>2580.5709999999999</v>
      </c>
      <c r="J53" s="233">
        <v>19615.519</v>
      </c>
      <c r="K53" s="233">
        <v>58987.412310840009</v>
      </c>
      <c r="L53" s="233">
        <v>124349.89892568001</v>
      </c>
      <c r="M53" s="233">
        <v>3974.2623215233571</v>
      </c>
      <c r="N53" s="233">
        <v>166418.28062546</v>
      </c>
      <c r="O53" s="233">
        <v>183337.31123652001</v>
      </c>
    </row>
    <row r="54" spans="1:15" s="234" customFormat="1" ht="18" customHeight="1">
      <c r="A54" s="232" t="s">
        <v>342</v>
      </c>
      <c r="B54" s="233">
        <v>21633.426543410002</v>
      </c>
      <c r="C54" s="233">
        <v>15720.603543410001</v>
      </c>
      <c r="D54" s="233">
        <v>9145.15249296</v>
      </c>
      <c r="E54" s="233">
        <v>30778.57903637</v>
      </c>
      <c r="F54" s="233">
        <v>21539.192294370001</v>
      </c>
      <c r="G54" s="233">
        <v>37259.795837780002</v>
      </c>
      <c r="H54" s="233">
        <v>15512.966</v>
      </c>
      <c r="I54" s="233">
        <v>2574.904</v>
      </c>
      <c r="J54" s="233">
        <v>18087.87</v>
      </c>
      <c r="K54" s="233">
        <v>55347.665837780005</v>
      </c>
      <c r="L54" s="233">
        <v>117749.2497803</v>
      </c>
      <c r="M54" s="233">
        <v>3747.7441708377492</v>
      </c>
      <c r="N54" s="233">
        <v>157376.31207467002</v>
      </c>
      <c r="O54" s="233">
        <v>173096.91561808001</v>
      </c>
    </row>
    <row r="55" spans="1:15" s="234" customFormat="1" ht="18" customHeight="1">
      <c r="A55" s="230" t="s">
        <v>343</v>
      </c>
      <c r="B55" s="231">
        <v>21405.525540259998</v>
      </c>
      <c r="C55" s="236">
        <v>15702.781317329998</v>
      </c>
      <c r="D55" s="231">
        <v>9058.8945501299986</v>
      </c>
      <c r="E55" s="236">
        <v>30464.420090389998</v>
      </c>
      <c r="F55" s="236">
        <v>20743.433990999998</v>
      </c>
      <c r="G55" s="236">
        <v>36446.215308329993</v>
      </c>
      <c r="H55" s="236">
        <v>14749.01091094</v>
      </c>
      <c r="I55" s="236">
        <v>2480.1244375599999</v>
      </c>
      <c r="J55" s="236">
        <v>17229.1353485</v>
      </c>
      <c r="K55" s="236">
        <v>53675.350656829993</v>
      </c>
      <c r="L55" s="236">
        <v>109944.03001378645</v>
      </c>
      <c r="M55" s="236">
        <v>3485.3076561669504</v>
      </c>
      <c r="N55" s="236">
        <v>147916.59935328644</v>
      </c>
      <c r="O55" s="236">
        <v>163619.38067061646</v>
      </c>
    </row>
    <row r="56" spans="1:15" s="234" customFormat="1" ht="18" customHeight="1">
      <c r="A56" s="230" t="s">
        <v>344</v>
      </c>
      <c r="B56" s="231"/>
      <c r="C56" s="236"/>
      <c r="D56" s="231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</row>
    <row r="57" spans="1:15" s="234" customFormat="1" ht="18" customHeight="1">
      <c r="A57" s="232" t="s">
        <v>46</v>
      </c>
      <c r="B57" s="233">
        <v>21249.637227310002</v>
      </c>
      <c r="C57" s="233">
        <v>15639.425660990002</v>
      </c>
      <c r="D57" s="233">
        <v>7616.4962469399998</v>
      </c>
      <c r="E57" s="233">
        <v>28866.133474250004</v>
      </c>
      <c r="F57" s="233">
        <v>20703.823953779898</v>
      </c>
      <c r="G57" s="233">
        <v>36343.249614769898</v>
      </c>
      <c r="H57" s="233">
        <v>14777.578448280001</v>
      </c>
      <c r="I57" s="233">
        <v>2481.5243753200002</v>
      </c>
      <c r="J57" s="233">
        <v>17259.102823600002</v>
      </c>
      <c r="K57" s="233">
        <v>53602.352438369897</v>
      </c>
      <c r="L57" s="233">
        <v>110011.22361534687</v>
      </c>
      <c r="M57" s="233">
        <v>3486.5093338704187</v>
      </c>
      <c r="N57" s="233">
        <v>147974.15039272676</v>
      </c>
      <c r="O57" s="233">
        <v>163613.57605371677</v>
      </c>
    </row>
    <row r="58" spans="1:15" s="234" customFormat="1" ht="18" customHeight="1">
      <c r="A58" s="232" t="s">
        <v>47</v>
      </c>
      <c r="B58" s="233">
        <v>21178.738645360001</v>
      </c>
      <c r="C58" s="233">
        <v>15386.924434110002</v>
      </c>
      <c r="D58" s="233">
        <v>8171.8693412100001</v>
      </c>
      <c r="E58" s="233">
        <v>29350.607986570001</v>
      </c>
      <c r="F58" s="233">
        <v>20686.064194070001</v>
      </c>
      <c r="G58" s="233">
        <v>36072.988628179999</v>
      </c>
      <c r="H58" s="233">
        <v>14725.11925813</v>
      </c>
      <c r="I58" s="233">
        <v>2460.9633392800001</v>
      </c>
      <c r="J58" s="233">
        <v>17186.082597410001</v>
      </c>
      <c r="K58" s="233">
        <v>53259.07122559</v>
      </c>
      <c r="L58" s="233">
        <v>110092.09851660788</v>
      </c>
      <c r="M58" s="233">
        <v>3488.6080854249967</v>
      </c>
      <c r="N58" s="233">
        <v>147964.24530808788</v>
      </c>
      <c r="O58" s="233">
        <v>163351.16974219788</v>
      </c>
    </row>
    <row r="59" spans="1:15" s="234" customFormat="1" ht="18" customHeight="1">
      <c r="A59" s="230" t="s">
        <v>48</v>
      </c>
      <c r="B59" s="231">
        <v>21271.301266459999</v>
      </c>
      <c r="C59" s="236">
        <v>15084.515856889999</v>
      </c>
      <c r="D59" s="231">
        <v>7705.0929448799998</v>
      </c>
      <c r="E59" s="236">
        <v>28976.394211339997</v>
      </c>
      <c r="F59" s="236">
        <v>20989.844693880004</v>
      </c>
      <c r="G59" s="236">
        <v>36074.360550770005</v>
      </c>
      <c r="H59" s="236">
        <v>14659.03407184</v>
      </c>
      <c r="I59" s="236">
        <v>2489.2426594200001</v>
      </c>
      <c r="J59" s="236">
        <v>17148.276731260001</v>
      </c>
      <c r="K59" s="236">
        <v>53222.637282030002</v>
      </c>
      <c r="L59" s="236">
        <v>109503.76053659072</v>
      </c>
      <c r="M59" s="236">
        <v>3469.4920311068317</v>
      </c>
      <c r="N59" s="236">
        <v>147641.88196173072</v>
      </c>
      <c r="O59" s="236">
        <v>162726.39781862072</v>
      </c>
    </row>
    <row r="60" spans="1:15" s="234" customFormat="1" ht="18" customHeight="1">
      <c r="A60" s="230" t="s">
        <v>49</v>
      </c>
      <c r="B60" s="231">
        <v>21100.922203909999</v>
      </c>
      <c r="C60" s="236">
        <v>15386.837795559999</v>
      </c>
      <c r="D60" s="231">
        <v>8091.9434779799994</v>
      </c>
      <c r="E60" s="236">
        <v>29192.865681889998</v>
      </c>
      <c r="F60" s="236">
        <v>21121.519294330003</v>
      </c>
      <c r="G60" s="236">
        <v>36508.35708989</v>
      </c>
      <c r="H60" s="236">
        <v>14860.929973</v>
      </c>
      <c r="I60" s="236">
        <v>2438.6207129099998</v>
      </c>
      <c r="J60" s="236">
        <v>17299.550685909999</v>
      </c>
      <c r="K60" s="236">
        <v>53807.907775799998</v>
      </c>
      <c r="L60" s="236">
        <v>109586.41593859007</v>
      </c>
      <c r="M60" s="236">
        <v>3471.6488872109662</v>
      </c>
      <c r="N60" s="236">
        <v>148007.48591883006</v>
      </c>
      <c r="O60" s="236">
        <v>163394.32371439008</v>
      </c>
    </row>
    <row r="61" spans="1:15" s="234" customFormat="1" ht="18" customHeight="1">
      <c r="A61" s="232" t="s">
        <v>50</v>
      </c>
      <c r="B61" s="233">
        <v>21008.951635560003</v>
      </c>
      <c r="C61" s="233">
        <v>15675.304794190002</v>
      </c>
      <c r="D61" s="233">
        <v>7840.5188899200002</v>
      </c>
      <c r="E61" s="233">
        <v>28849.470525480003</v>
      </c>
      <c r="F61" s="233">
        <v>21072.149195269998</v>
      </c>
      <c r="G61" s="233">
        <v>36747.453989460002</v>
      </c>
      <c r="H61" s="233">
        <v>14679.89591225</v>
      </c>
      <c r="I61" s="233">
        <v>2493.9234905200001</v>
      </c>
      <c r="J61" s="233">
        <v>17173.819402770001</v>
      </c>
      <c r="K61" s="233">
        <v>53921.273392230003</v>
      </c>
      <c r="L61" s="233">
        <v>109364.3304323654</v>
      </c>
      <c r="M61" s="233">
        <v>3464.1523974230654</v>
      </c>
      <c r="N61" s="233">
        <v>147610.29903040541</v>
      </c>
      <c r="O61" s="233">
        <v>163285.6038245954</v>
      </c>
    </row>
    <row r="62" spans="1:15" s="234" customFormat="1" ht="18" customHeight="1">
      <c r="A62" s="232" t="s">
        <v>51</v>
      </c>
      <c r="B62" s="233">
        <v>20955.215614509998</v>
      </c>
      <c r="C62" s="233">
        <v>15511.895929589999</v>
      </c>
      <c r="D62" s="233">
        <v>8005.0275908200001</v>
      </c>
      <c r="E62" s="233">
        <v>28960.24320533</v>
      </c>
      <c r="F62" s="233">
        <v>21418.619167159999</v>
      </c>
      <c r="G62" s="233">
        <v>36930.515096749994</v>
      </c>
      <c r="H62" s="233">
        <v>14435.101573870001</v>
      </c>
      <c r="I62" s="233">
        <v>2492.37334388</v>
      </c>
      <c r="J62" s="233">
        <v>16927.474917750002</v>
      </c>
      <c r="K62" s="233">
        <v>53857.990014499999</v>
      </c>
      <c r="L62" s="233">
        <v>109406.6084619451</v>
      </c>
      <c r="M62" s="233">
        <v>3464.0980420461992</v>
      </c>
      <c r="N62" s="233">
        <v>147752.70254685511</v>
      </c>
      <c r="O62" s="233">
        <v>163264.5984764451</v>
      </c>
    </row>
    <row r="63" spans="1:15" s="234" customFormat="1" ht="18" customHeight="1">
      <c r="A63" s="230" t="s">
        <v>52</v>
      </c>
      <c r="B63" s="231">
        <v>20868.623220959998</v>
      </c>
      <c r="C63" s="236">
        <v>15259.782160949999</v>
      </c>
      <c r="D63" s="231">
        <v>8669.1354827300001</v>
      </c>
      <c r="E63" s="236">
        <v>29537.75870369</v>
      </c>
      <c r="F63" s="236">
        <v>21612.63734297</v>
      </c>
      <c r="G63" s="236">
        <v>36872.419503919999</v>
      </c>
      <c r="H63" s="236">
        <v>14472.300073750001</v>
      </c>
      <c r="I63" s="236">
        <v>2492.7351141600002</v>
      </c>
      <c r="J63" s="236">
        <v>16965.035187910002</v>
      </c>
      <c r="K63" s="236">
        <v>53837.454691830004</v>
      </c>
      <c r="L63" s="236">
        <v>109217.38843969406</v>
      </c>
      <c r="M63" s="236">
        <v>3457.6470354983685</v>
      </c>
      <c r="N63" s="236">
        <v>147795.06097057406</v>
      </c>
      <c r="O63" s="236">
        <v>163054.84313152405</v>
      </c>
    </row>
    <row r="64" spans="1:15" s="234" customFormat="1" ht="18" customHeight="1">
      <c r="A64" s="230" t="s">
        <v>53</v>
      </c>
      <c r="B64" s="231">
        <v>21078.08892396</v>
      </c>
      <c r="C64" s="236">
        <v>15272.371799569999</v>
      </c>
      <c r="D64" s="231">
        <v>7146.3413724299999</v>
      </c>
      <c r="E64" s="236">
        <v>28224.430296390001</v>
      </c>
      <c r="F64" s="236">
        <v>21361.895647320001</v>
      </c>
      <c r="G64" s="236">
        <v>36634.26744689</v>
      </c>
      <c r="H64" s="236">
        <v>14466.36956454</v>
      </c>
      <c r="I64" s="236">
        <v>2491.3761686299999</v>
      </c>
      <c r="J64" s="236">
        <v>16957.745733169999</v>
      </c>
      <c r="K64" s="236">
        <v>53592.013180059999</v>
      </c>
      <c r="L64" s="236">
        <v>108951.49071937118</v>
      </c>
      <c r="M64" s="236">
        <v>3448.7705742503081</v>
      </c>
      <c r="N64" s="236">
        <v>147271.13209986119</v>
      </c>
      <c r="O64" s="236">
        <v>162543.50389943118</v>
      </c>
    </row>
    <row r="65" spans="1:15" s="234" customFormat="1" ht="18" customHeight="1">
      <c r="A65" s="232" t="s">
        <v>54</v>
      </c>
      <c r="B65" s="233">
        <v>21372.60856411</v>
      </c>
      <c r="C65" s="233">
        <v>15370.34741647</v>
      </c>
      <c r="D65" s="233">
        <v>7365.4240818999997</v>
      </c>
      <c r="E65" s="233">
        <v>28738.03264601</v>
      </c>
      <c r="F65" s="233">
        <v>21401.506640019903</v>
      </c>
      <c r="G65" s="233">
        <v>36771.854056489901</v>
      </c>
      <c r="H65" s="233">
        <v>14855.87824034</v>
      </c>
      <c r="I65" s="233">
        <v>2496.6993605399998</v>
      </c>
      <c r="J65" s="233">
        <v>17352.577600879998</v>
      </c>
      <c r="K65" s="233">
        <v>54124.431657369903</v>
      </c>
      <c r="L65" s="233">
        <v>108434.33007946509</v>
      </c>
      <c r="M65" s="233">
        <v>3431.9440073765045</v>
      </c>
      <c r="N65" s="233">
        <v>147188.414320365</v>
      </c>
      <c r="O65" s="233">
        <v>162558.761736835</v>
      </c>
    </row>
    <row r="66" spans="1:15" s="234" customFormat="1" ht="18" customHeight="1">
      <c r="A66" s="232" t="s">
        <v>55</v>
      </c>
      <c r="B66" s="233">
        <v>21372.986738560001</v>
      </c>
      <c r="C66" s="233">
        <v>15488.313032080001</v>
      </c>
      <c r="D66" s="233">
        <v>7645.8977814</v>
      </c>
      <c r="E66" s="233">
        <v>29018.88451996</v>
      </c>
      <c r="F66" s="233">
        <v>21427.708275099998</v>
      </c>
      <c r="G66" s="233">
        <v>36916.021307179995</v>
      </c>
      <c r="H66" s="233">
        <v>14998.656188020001</v>
      </c>
      <c r="I66" s="233">
        <v>2498.2428398000002</v>
      </c>
      <c r="J66" s="233">
        <v>17496.89902782</v>
      </c>
      <c r="K66" s="233">
        <v>54412.920334999995</v>
      </c>
      <c r="L66" s="233">
        <v>108284.02872864077</v>
      </c>
      <c r="M66" s="233">
        <v>3426.7314580674806</v>
      </c>
      <c r="N66" s="233">
        <v>147208.63603156077</v>
      </c>
      <c r="O66" s="233">
        <v>162696.94906364076</v>
      </c>
    </row>
    <row r="67" spans="1:15" s="234" customFormat="1" ht="18" customHeight="1">
      <c r="A67" s="230" t="s">
        <v>56</v>
      </c>
      <c r="B67" s="231">
        <v>21832.20537331</v>
      </c>
      <c r="C67" s="236" t="s">
        <v>57</v>
      </c>
      <c r="D67" s="231">
        <v>9333.6102229500011</v>
      </c>
      <c r="E67" s="236">
        <v>31165.815596259999</v>
      </c>
      <c r="F67" s="236" t="s">
        <v>57</v>
      </c>
      <c r="G67" s="236" t="s">
        <v>57</v>
      </c>
      <c r="H67" s="236" t="s">
        <v>57</v>
      </c>
      <c r="I67" s="236" t="s">
        <v>57</v>
      </c>
      <c r="J67" s="236" t="s">
        <v>57</v>
      </c>
      <c r="K67" s="236" t="s">
        <v>57</v>
      </c>
      <c r="L67" s="236" t="s">
        <v>57</v>
      </c>
      <c r="M67" s="236" t="s">
        <v>57</v>
      </c>
      <c r="N67" s="236" t="s">
        <v>57</v>
      </c>
      <c r="O67" s="236" t="s">
        <v>57</v>
      </c>
    </row>
    <row r="68" spans="1:15">
      <c r="A68" s="237" t="s">
        <v>345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</row>
    <row r="69" spans="1:15" s="131" customFormat="1" ht="18.75" customHeight="1">
      <c r="A69" s="239" t="s">
        <v>346</v>
      </c>
      <c r="B69" s="129">
        <v>30.345974915101937</v>
      </c>
      <c r="C69" s="129">
        <v>33.569642794379902</v>
      </c>
      <c r="D69" s="129">
        <v>-3.9108125410770578</v>
      </c>
      <c r="E69" s="129">
        <v>17.095042096049752</v>
      </c>
      <c r="F69" s="129">
        <v>3.894812868540054</v>
      </c>
      <c r="G69" s="129">
        <v>17.319905555572724</v>
      </c>
      <c r="H69" s="129">
        <v>30.156435693255123</v>
      </c>
      <c r="I69" s="129">
        <v>53.960018599041113</v>
      </c>
      <c r="J69" s="129">
        <v>37.450835125178308</v>
      </c>
      <c r="K69" s="129">
        <v>24.764191274258774</v>
      </c>
      <c r="L69" s="129">
        <v>25.962725101517869</v>
      </c>
      <c r="M69" s="129">
        <v>19.964637151979115</v>
      </c>
      <c r="N69" s="129">
        <v>24.674593224770991</v>
      </c>
      <c r="O69" s="129">
        <v>25.549328701051156</v>
      </c>
    </row>
    <row r="70" spans="1:15" s="131" customFormat="1" ht="18.75" customHeight="1">
      <c r="A70" s="239" t="s">
        <v>347</v>
      </c>
      <c r="B70" s="129">
        <v>14.973523135256084</v>
      </c>
      <c r="C70" s="129">
        <v>17.770495867082523</v>
      </c>
      <c r="D70" s="129">
        <v>48.524526585202651</v>
      </c>
      <c r="E70" s="129">
        <v>25.623320551639207</v>
      </c>
      <c r="F70" s="129">
        <v>14.12098746656465</v>
      </c>
      <c r="G70" s="129">
        <v>16.000734818441554</v>
      </c>
      <c r="H70" s="129">
        <v>52.640431134050168</v>
      </c>
      <c r="I70" s="129">
        <v>8.7944086053465931</v>
      </c>
      <c r="J70" s="129">
        <v>37.59037970841468</v>
      </c>
      <c r="K70" s="129">
        <v>24.79626716447736</v>
      </c>
      <c r="L70" s="129">
        <v>10.400506720003388</v>
      </c>
      <c r="M70" s="129">
        <v>5.1429965269370159</v>
      </c>
      <c r="N70" s="129">
        <v>15.050218216485845</v>
      </c>
      <c r="O70" s="129">
        <v>15.334818265667938</v>
      </c>
    </row>
    <row r="71" spans="1:15" s="131" customFormat="1" ht="18.75" customHeight="1">
      <c r="A71" s="240" t="s">
        <v>348</v>
      </c>
      <c r="B71" s="241">
        <v>15.888996648398512</v>
      </c>
      <c r="C71" s="241">
        <v>12.264668059943595</v>
      </c>
      <c r="D71" s="241">
        <v>-13.380227119218024</v>
      </c>
      <c r="E71" s="241">
        <v>4.9046318971666558</v>
      </c>
      <c r="F71" s="241">
        <v>16.096113682988467</v>
      </c>
      <c r="G71" s="241">
        <v>14.092548188469056</v>
      </c>
      <c r="H71" s="241">
        <v>-13.455975340262238</v>
      </c>
      <c r="I71" s="241">
        <v>-40.630561713554194</v>
      </c>
      <c r="J71" s="241">
        <v>-20.83143734718319</v>
      </c>
      <c r="K71" s="241">
        <v>-1.5939825454773016</v>
      </c>
      <c r="L71" s="241">
        <v>12.734139112988974</v>
      </c>
      <c r="M71" s="241">
        <v>7.3660025349697955</v>
      </c>
      <c r="N71" s="241">
        <v>6.8406780522366706</v>
      </c>
      <c r="O71" s="241">
        <v>7.4201290114791707</v>
      </c>
    </row>
    <row r="72" spans="1:15" s="131" customFormat="1" ht="18.75" customHeight="1">
      <c r="A72" s="240" t="s">
        <v>349</v>
      </c>
      <c r="B72" s="241">
        <v>8.9003400896199949</v>
      </c>
      <c r="C72" s="241">
        <v>5.9659826131901683</v>
      </c>
      <c r="D72" s="241">
        <v>1.9299969616324963</v>
      </c>
      <c r="E72" s="241">
        <v>6.740407113590785</v>
      </c>
      <c r="F72" s="241">
        <v>19.261610896668223</v>
      </c>
      <c r="G72" s="241">
        <v>12.420359360392785</v>
      </c>
      <c r="H72" s="241">
        <v>13.637798764491649</v>
      </c>
      <c r="I72" s="241">
        <v>14.320345267365276</v>
      </c>
      <c r="J72" s="241">
        <v>13.776720024412437</v>
      </c>
      <c r="K72" s="241">
        <v>12.910487227089472</v>
      </c>
      <c r="L72" s="241">
        <v>13.110613286528295</v>
      </c>
      <c r="M72" s="241">
        <v>7.7242872928152684</v>
      </c>
      <c r="N72" s="241">
        <v>13.932019848858502</v>
      </c>
      <c r="O72" s="241">
        <v>13.042618949176488</v>
      </c>
    </row>
    <row r="73" spans="1:15" s="131" customFormat="1" ht="18.75" customHeight="1">
      <c r="A73" s="239" t="s">
        <v>350</v>
      </c>
      <c r="B73" s="129">
        <v>17.109121687420071</v>
      </c>
      <c r="C73" s="129">
        <v>15.580543797764989</v>
      </c>
      <c r="D73" s="129">
        <v>9.4133954614533888</v>
      </c>
      <c r="E73" s="129">
        <v>14.831881270714975</v>
      </c>
      <c r="F73" s="129">
        <v>18.270620533509785</v>
      </c>
      <c r="G73" s="129">
        <v>16.965913922243892</v>
      </c>
      <c r="H73" s="129">
        <v>7.7406376361340401</v>
      </c>
      <c r="I73" s="129">
        <v>-11.638697564222566</v>
      </c>
      <c r="J73" s="129">
        <v>3.7774424657211148</v>
      </c>
      <c r="K73" s="129">
        <v>12.163630351817801</v>
      </c>
      <c r="L73" s="129">
        <v>22.005222642344123</v>
      </c>
      <c r="M73" s="129">
        <v>16.19540645043811</v>
      </c>
      <c r="N73" s="129">
        <v>19.02597351950417</v>
      </c>
      <c r="O73" s="129">
        <v>18.665375873600976</v>
      </c>
    </row>
    <row r="74" spans="1:15" s="131" customFormat="1" ht="18.75" customHeight="1">
      <c r="A74" s="239" t="s">
        <v>351</v>
      </c>
      <c r="B74" s="129">
        <v>11.259900530162303</v>
      </c>
      <c r="C74" s="129">
        <v>10.355016678615714</v>
      </c>
      <c r="D74" s="129">
        <v>64.266838051559773</v>
      </c>
      <c r="E74" s="129">
        <v>26.20504106768735</v>
      </c>
      <c r="F74" s="129">
        <v>33.976148473710801</v>
      </c>
      <c r="G74" s="129">
        <v>22.655421613898817</v>
      </c>
      <c r="H74" s="129">
        <v>13.363553513053006</v>
      </c>
      <c r="I74" s="129">
        <v>-14.004854941538126</v>
      </c>
      <c r="J74" s="129">
        <v>8.5979789034296381</v>
      </c>
      <c r="K74" s="129">
        <v>17.919433914112371</v>
      </c>
      <c r="L74" s="129">
        <v>11.441694010864634</v>
      </c>
      <c r="M74" s="129">
        <v>6.1350226823180032</v>
      </c>
      <c r="N74" s="129">
        <v>13.878741833427476</v>
      </c>
      <c r="O74" s="129">
        <v>13.519536949940303</v>
      </c>
    </row>
    <row r="75" spans="1:15" s="131" customFormat="1" ht="18.75" customHeight="1">
      <c r="A75" s="239" t="s">
        <v>352</v>
      </c>
      <c r="B75" s="129">
        <v>9.0918894285874075</v>
      </c>
      <c r="C75" s="129">
        <v>4.9827871002395385</v>
      </c>
      <c r="D75" s="129">
        <v>61.457444840125675</v>
      </c>
      <c r="E75" s="129">
        <v>24.370210823522399</v>
      </c>
      <c r="F75" s="129">
        <v>40.186349734805283</v>
      </c>
      <c r="G75" s="129">
        <v>23.447454682253156</v>
      </c>
      <c r="H75" s="129">
        <v>1.5114732327958791</v>
      </c>
      <c r="I75" s="129">
        <v>-4.0859177394591324</v>
      </c>
      <c r="J75" s="129">
        <v>0.66465655402498935</v>
      </c>
      <c r="K75" s="129">
        <v>15.280721409043663</v>
      </c>
      <c r="L75" s="129">
        <v>11.928921469871456</v>
      </c>
      <c r="M75" s="129">
        <v>6.6002652182650445</v>
      </c>
      <c r="N75" s="129">
        <v>13.91429118910974</v>
      </c>
      <c r="O75" s="129">
        <v>13.024086757735255</v>
      </c>
    </row>
    <row r="76" spans="1:15" s="131" customFormat="1" ht="18.75" customHeight="1">
      <c r="A76" s="240" t="s">
        <v>353</v>
      </c>
      <c r="B76" s="241">
        <v>6.0219540716339059</v>
      </c>
      <c r="C76" s="241">
        <v>0.21483536823476701</v>
      </c>
      <c r="D76" s="241">
        <v>30.398143893652872</v>
      </c>
      <c r="E76" s="241">
        <v>13.619707538262226</v>
      </c>
      <c r="F76" s="241">
        <v>24.299218076802376</v>
      </c>
      <c r="G76" s="241">
        <v>13.222330615282329</v>
      </c>
      <c r="H76" s="241">
        <v>13.831968394248563</v>
      </c>
      <c r="I76" s="241">
        <v>3.8125894706536156</v>
      </c>
      <c r="J76" s="241">
        <v>12.170279839488419</v>
      </c>
      <c r="K76" s="241">
        <v>12.863322642551079</v>
      </c>
      <c r="L76" s="241">
        <v>13.180626908931581</v>
      </c>
      <c r="M76" s="241">
        <v>7.7790124820281914</v>
      </c>
      <c r="N76" s="241">
        <v>14.499359799485489</v>
      </c>
      <c r="O76" s="241">
        <v>13.076291871650048</v>
      </c>
    </row>
    <row r="77" spans="1:15" s="131" customFormat="1" ht="18.75" customHeight="1">
      <c r="A77" s="240" t="s">
        <v>354</v>
      </c>
      <c r="B77" s="241">
        <v>2.3511787781593796E-3</v>
      </c>
      <c r="C77" s="241">
        <v>-6.6848365499786011</v>
      </c>
      <c r="D77" s="241">
        <v>11.390360439445878</v>
      </c>
      <c r="E77" s="241">
        <v>2.9842326299080124</v>
      </c>
      <c r="F77" s="241">
        <v>22.939277835528316</v>
      </c>
      <c r="G77" s="241">
        <v>9.280958973031229</v>
      </c>
      <c r="H77" s="241">
        <v>3.5440619906721205</v>
      </c>
      <c r="I77" s="241">
        <v>2.4931351938236368</v>
      </c>
      <c r="J77" s="241">
        <v>3.3680988820507851</v>
      </c>
      <c r="K77" s="241">
        <v>7.2295831135728461</v>
      </c>
      <c r="L77" s="241">
        <v>14.774237449794359</v>
      </c>
      <c r="M77" s="241">
        <v>9.298028745863828</v>
      </c>
      <c r="N77" s="241">
        <v>14.370563378540592</v>
      </c>
      <c r="O77" s="241">
        <v>12.246586556274043</v>
      </c>
    </row>
    <row r="78" spans="1:15" s="131" customFormat="1" ht="18.75" customHeight="1">
      <c r="A78" s="239" t="s">
        <v>355</v>
      </c>
      <c r="B78" s="129">
        <v>3.435708478186994</v>
      </c>
      <c r="C78" s="129">
        <v>4.8208912608745491</v>
      </c>
      <c r="D78" s="129">
        <v>21.760814342508539</v>
      </c>
      <c r="E78" s="129">
        <v>8.7955490760366128</v>
      </c>
      <c r="F78" s="129">
        <v>9.4657405777374581</v>
      </c>
      <c r="G78" s="129">
        <v>7.3622802717623337</v>
      </c>
      <c r="H78" s="129">
        <v>9.9224749838118917</v>
      </c>
      <c r="I78" s="129">
        <v>4.0446182722129631</v>
      </c>
      <c r="J78" s="129">
        <v>8.9136552631632782</v>
      </c>
      <c r="K78" s="129">
        <v>7.9021881609773637</v>
      </c>
      <c r="L78" s="129">
        <v>13.08154049555872</v>
      </c>
      <c r="M78" s="129">
        <v>7.6873138735346291</v>
      </c>
      <c r="N78" s="129">
        <v>12.084461325486373</v>
      </c>
      <c r="O78" s="129">
        <v>11.379840875656067</v>
      </c>
    </row>
    <row r="79" spans="1:15" s="131" customFormat="1" ht="18.75" customHeight="1">
      <c r="A79" s="239" t="s">
        <v>356</v>
      </c>
      <c r="B79" s="129">
        <v>6.0544383477123986</v>
      </c>
      <c r="C79" s="129">
        <v>-1.5664002939706267</v>
      </c>
      <c r="D79" s="129">
        <v>3.8213037879229361</v>
      </c>
      <c r="E79" s="129">
        <v>5.3848879992075105</v>
      </c>
      <c r="F79" s="129">
        <v>5.2701580119821623</v>
      </c>
      <c r="G79" s="129">
        <v>2.2798437585143771</v>
      </c>
      <c r="H79" s="129">
        <v>9.2045768073081078</v>
      </c>
      <c r="I79" s="129">
        <v>3.9507822927683733</v>
      </c>
      <c r="J79" s="129">
        <v>8.2563918837871739</v>
      </c>
      <c r="K79" s="129">
        <v>4.3156984940839527</v>
      </c>
      <c r="L79" s="129">
        <v>14.346254864839914</v>
      </c>
      <c r="M79" s="129">
        <v>8.89292241061057</v>
      </c>
      <c r="N79" s="129">
        <v>12.390393931937215</v>
      </c>
      <c r="O79" s="129">
        <v>11.07944363813087</v>
      </c>
    </row>
    <row r="80" spans="1:15" s="131" customFormat="1" ht="18.75" customHeight="1">
      <c r="A80" s="240" t="s">
        <v>357</v>
      </c>
      <c r="B80" s="241">
        <v>5.7121940491558387</v>
      </c>
      <c r="C80" s="241">
        <v>1.5430693348518876</v>
      </c>
      <c r="D80" s="241">
        <v>23.407901449066728</v>
      </c>
      <c r="E80" s="241">
        <v>11.525272348713722</v>
      </c>
      <c r="F80" s="241">
        <v>13.724635880992997</v>
      </c>
      <c r="G80" s="241">
        <v>8.6622185433538945</v>
      </c>
      <c r="H80" s="241">
        <v>9.2008200372640125</v>
      </c>
      <c r="I80" s="241">
        <v>-5.3209050303129608</v>
      </c>
      <c r="J80" s="241">
        <v>6.5608482153105774</v>
      </c>
      <c r="K80" s="241">
        <v>7.9356479780396505</v>
      </c>
      <c r="L80" s="241">
        <v>11.913416264670929</v>
      </c>
      <c r="M80" s="241">
        <v>6.5767003511334909</v>
      </c>
      <c r="N80" s="241">
        <v>11.511262976997983</v>
      </c>
      <c r="O80" s="241">
        <v>10.651373016232712</v>
      </c>
    </row>
    <row r="81" spans="1:15" s="131" customFormat="1" ht="18.75" customHeight="1">
      <c r="A81" s="240" t="s">
        <v>358</v>
      </c>
      <c r="B81" s="241">
        <v>7.5575206153186247</v>
      </c>
      <c r="C81" s="241">
        <v>7.0971871697926625</v>
      </c>
      <c r="D81" s="241">
        <v>50.627750634490766</v>
      </c>
      <c r="E81" s="241">
        <v>20.686612922263659</v>
      </c>
      <c r="F81" s="241">
        <v>19.068680423492147</v>
      </c>
      <c r="G81" s="241">
        <v>13.930528219135564</v>
      </c>
      <c r="H81" s="241">
        <v>0.69935279655213289</v>
      </c>
      <c r="I81" s="241">
        <v>1.4226433767519087</v>
      </c>
      <c r="J81" s="241">
        <v>0.81241185523219794</v>
      </c>
      <c r="K81" s="241">
        <v>9.0868524751640543</v>
      </c>
      <c r="L81" s="241">
        <v>10.823002150353966</v>
      </c>
      <c r="M81" s="241">
        <v>5.5400042300355778</v>
      </c>
      <c r="N81" s="241">
        <v>10.571885793049951</v>
      </c>
      <c r="O81" s="241">
        <v>10.274927439419269</v>
      </c>
    </row>
    <row r="82" spans="1:15" s="131" customFormat="1" ht="18.75" customHeight="1">
      <c r="A82" s="239" t="s">
        <v>359</v>
      </c>
      <c r="B82" s="129">
        <v>6.6783280178257742</v>
      </c>
      <c r="C82" s="129">
        <v>3.0733777757545822</v>
      </c>
      <c r="D82" s="129">
        <v>51.723158600912079</v>
      </c>
      <c r="E82" s="129">
        <v>19.486486999443731</v>
      </c>
      <c r="F82" s="129">
        <v>19.367899222877583</v>
      </c>
      <c r="G82" s="129">
        <v>12.384884951632413</v>
      </c>
      <c r="H82" s="129">
        <v>8.0830643260852533</v>
      </c>
      <c r="I82" s="129">
        <v>17.093777616793005</v>
      </c>
      <c r="J82" s="129">
        <v>9.4444453141347307</v>
      </c>
      <c r="K82" s="129">
        <v>11.340755804294812</v>
      </c>
      <c r="L82" s="129">
        <v>13.248070612303708</v>
      </c>
      <c r="M82" s="129">
        <v>7.8505390404332243</v>
      </c>
      <c r="N82" s="129">
        <v>13.55463691609533</v>
      </c>
      <c r="O82" s="129">
        <v>12.657112513699431</v>
      </c>
    </row>
    <row r="83" spans="1:15" s="131" customFormat="1" ht="18.75" customHeight="1">
      <c r="A83" s="239" t="s">
        <v>360</v>
      </c>
      <c r="B83" s="129">
        <v>6.0210145431457418</v>
      </c>
      <c r="C83" s="129">
        <v>8.3537964174981827</v>
      </c>
      <c r="D83" s="129">
        <v>25.375073025532991</v>
      </c>
      <c r="E83" s="129">
        <v>11.709437003329004</v>
      </c>
      <c r="F83" s="129">
        <v>13.631289927003976</v>
      </c>
      <c r="G83" s="129">
        <v>11.443581453389417</v>
      </c>
      <c r="H83" s="129">
        <v>4.0241889401386288</v>
      </c>
      <c r="I83" s="129">
        <v>18.170442212205916</v>
      </c>
      <c r="J83" s="129">
        <v>6.2177928484622003</v>
      </c>
      <c r="K83" s="129">
        <v>9.5964084246472616</v>
      </c>
      <c r="L83" s="129">
        <v>10.528066038217588</v>
      </c>
      <c r="M83" s="129">
        <v>5.261354393579798</v>
      </c>
      <c r="N83" s="129">
        <v>10.411850790611087</v>
      </c>
      <c r="O83" s="129">
        <v>10.243198586662983</v>
      </c>
    </row>
    <row r="84" spans="1:15" s="131" customFormat="1" ht="18.75" customHeight="1">
      <c r="A84" s="240" t="s">
        <v>361</v>
      </c>
      <c r="B84" s="241">
        <v>13.370774338283841</v>
      </c>
      <c r="C84" s="241">
        <v>12.356029856151141</v>
      </c>
      <c r="D84" s="241">
        <v>21.066345631350902</v>
      </c>
      <c r="E84" s="241">
        <v>15.740403182909724</v>
      </c>
      <c r="F84" s="241">
        <v>12.644191277853523</v>
      </c>
      <c r="G84" s="241">
        <v>12.523335568751071</v>
      </c>
      <c r="H84" s="241">
        <v>17.389622473836642</v>
      </c>
      <c r="I84" s="241">
        <v>9.8882725503644622</v>
      </c>
      <c r="J84" s="241">
        <v>16.183137130589209</v>
      </c>
      <c r="K84" s="241">
        <v>13.762475106559325</v>
      </c>
      <c r="L84" s="241">
        <v>10.028761693820499</v>
      </c>
      <c r="M84" s="241">
        <v>4.7870452316265855</v>
      </c>
      <c r="N84" s="241">
        <v>11.058002598160011</v>
      </c>
      <c r="O84" s="241">
        <v>11.16785514752674</v>
      </c>
    </row>
    <row r="85" spans="1:15" s="131" customFormat="1" ht="18.75" customHeight="1">
      <c r="A85" s="240" t="s">
        <v>362</v>
      </c>
      <c r="B85" s="241">
        <v>9.4932481999224336</v>
      </c>
      <c r="C85" s="241">
        <v>6.6591118097652613</v>
      </c>
      <c r="D85" s="241">
        <v>6.4689044142349994</v>
      </c>
      <c r="E85" s="241">
        <v>8.6035947244493158</v>
      </c>
      <c r="F85" s="241">
        <v>6.2080060482157862</v>
      </c>
      <c r="G85" s="241">
        <v>6.3975120769774296</v>
      </c>
      <c r="H85" s="241">
        <v>13.612571423424956</v>
      </c>
      <c r="I85" s="241">
        <v>8.953051130062839E-2</v>
      </c>
      <c r="J85" s="241">
        <v>11.619128767765318</v>
      </c>
      <c r="K85" s="241">
        <v>8.0434531286010866</v>
      </c>
      <c r="L85" s="241">
        <v>11.222171588384766</v>
      </c>
      <c r="M85" s="241">
        <v>5.9245719376734396</v>
      </c>
      <c r="N85" s="241">
        <v>10.55774846970543</v>
      </c>
      <c r="O85" s="241">
        <v>10.195521307964061</v>
      </c>
    </row>
    <row r="86" spans="1:15" s="131" customFormat="1" ht="18.75" customHeight="1">
      <c r="A86" s="239" t="s">
        <v>363</v>
      </c>
      <c r="B86" s="129">
        <v>10.760323683616813</v>
      </c>
      <c r="C86" s="129">
        <v>11.646992404480795</v>
      </c>
      <c r="D86" s="129">
        <v>-23.369114550359516</v>
      </c>
      <c r="E86" s="129">
        <v>-1.7644424322997843</v>
      </c>
      <c r="F86" s="129">
        <v>-1.0225585317784502</v>
      </c>
      <c r="G86" s="129">
        <v>4.4405541997262876</v>
      </c>
      <c r="H86" s="129">
        <v>2.7626695893468334</v>
      </c>
      <c r="I86" s="129">
        <v>-3.0612809589194767</v>
      </c>
      <c r="J86" s="129">
        <v>1.9596325081702171</v>
      </c>
      <c r="K86" s="129">
        <v>3.6707971820720831</v>
      </c>
      <c r="L86" s="129">
        <v>11.446476716714926</v>
      </c>
      <c r="M86" s="129">
        <v>6.1395559268272004</v>
      </c>
      <c r="N86" s="129">
        <v>8.5485823364553895</v>
      </c>
      <c r="O86" s="129">
        <v>8.8556263049400119</v>
      </c>
    </row>
    <row r="87" spans="1:15" s="131" customFormat="1" ht="18.75" customHeight="1">
      <c r="A87" s="239" t="s">
        <v>364</v>
      </c>
      <c r="B87" s="129">
        <v>14.376881826912257</v>
      </c>
      <c r="C87" s="129">
        <v>11.416159573832729</v>
      </c>
      <c r="D87" s="129">
        <v>-24.789575939426499</v>
      </c>
      <c r="E87" s="129">
        <v>-0.45806273298076849</v>
      </c>
      <c r="F87" s="129">
        <v>-4.7830636161115709</v>
      </c>
      <c r="G87" s="129">
        <v>1.7673740364018142</v>
      </c>
      <c r="H87" s="129">
        <v>5.9494943423816116</v>
      </c>
      <c r="I87" s="129">
        <v>0.49564483157054084</v>
      </c>
      <c r="J87" s="129">
        <v>5.1633319404519762</v>
      </c>
      <c r="K87" s="129">
        <v>2.8303512095913197</v>
      </c>
      <c r="L87" s="129">
        <v>12.327716719821602</v>
      </c>
      <c r="M87" s="129">
        <v>6.9773064683070984</v>
      </c>
      <c r="N87" s="129">
        <v>8.9326768033556991</v>
      </c>
      <c r="O87" s="129">
        <v>9.1625950259938591</v>
      </c>
    </row>
    <row r="88" spans="1:15" s="131" customFormat="1" ht="18.75" customHeight="1">
      <c r="A88" s="240" t="s">
        <v>365</v>
      </c>
      <c r="B88" s="241">
        <v>13.36966197375331</v>
      </c>
      <c r="C88" s="241">
        <v>12.372609794311384</v>
      </c>
      <c r="D88" s="241">
        <v>-11.088118151541215</v>
      </c>
      <c r="E88" s="241">
        <v>4.6207478599557206</v>
      </c>
      <c r="F88" s="241">
        <v>-0.30856862162975673</v>
      </c>
      <c r="G88" s="241">
        <v>4.8537138363397458</v>
      </c>
      <c r="H88" s="241">
        <v>5.3514617092628392</v>
      </c>
      <c r="I88" s="241">
        <v>3.0258850936342174</v>
      </c>
      <c r="J88" s="241">
        <v>4.9945081640879296</v>
      </c>
      <c r="K88" s="241">
        <v>4.9014642922757368</v>
      </c>
      <c r="L88" s="241">
        <v>10.563907010543394</v>
      </c>
      <c r="M88" s="241">
        <v>5.3108224646368107</v>
      </c>
      <c r="N88" s="241">
        <v>8.3503761195739656</v>
      </c>
      <c r="O88" s="241">
        <v>8.7055063160249588</v>
      </c>
    </row>
    <row r="89" spans="1:15" s="131" customFormat="1" ht="18.75" customHeight="1">
      <c r="A89" s="240" t="s">
        <v>366</v>
      </c>
      <c r="B89" s="241">
        <v>9.2567056758197097</v>
      </c>
      <c r="C89" s="241">
        <v>15.385042014934026</v>
      </c>
      <c r="D89" s="241">
        <v>20.860583863957128</v>
      </c>
      <c r="E89" s="241">
        <v>12.543122119718797</v>
      </c>
      <c r="F89" s="241">
        <v>5.3114554488638888</v>
      </c>
      <c r="G89" s="241">
        <v>9.2773733351833485</v>
      </c>
      <c r="H89" s="241">
        <v>4.7932885329731834</v>
      </c>
      <c r="I89" s="241">
        <v>-3.7994908776125658</v>
      </c>
      <c r="J89" s="241">
        <v>3.366725151369665</v>
      </c>
      <c r="K89" s="241">
        <v>7.3006100840618426</v>
      </c>
      <c r="L89" s="241">
        <v>9.9879719131645839</v>
      </c>
      <c r="M89" s="241">
        <v>4.7608787453483625</v>
      </c>
      <c r="N89" s="241">
        <v>8.5551067993565368</v>
      </c>
      <c r="O89" s="241">
        <v>9.1278790124029285</v>
      </c>
    </row>
    <row r="90" spans="1:15" s="131" customFormat="1" ht="18.75" customHeight="1">
      <c r="A90" s="239" t="s">
        <v>367</v>
      </c>
      <c r="B90" s="129">
        <v>13.712733959192903</v>
      </c>
      <c r="C90" s="129">
        <v>13.075978540418443</v>
      </c>
      <c r="D90" s="129">
        <v>3.7978054085871182</v>
      </c>
      <c r="E90" s="129">
        <v>10.467160925776309</v>
      </c>
      <c r="F90" s="129">
        <v>7.9971332641292303</v>
      </c>
      <c r="G90" s="129">
        <v>10.242688772532249</v>
      </c>
      <c r="H90" s="129">
        <v>4.6244989246793322</v>
      </c>
      <c r="I90" s="129">
        <v>1.5357900829635396</v>
      </c>
      <c r="J90" s="129">
        <v>4.1180812819775481</v>
      </c>
      <c r="K90" s="129">
        <v>8.0912289994931719</v>
      </c>
      <c r="L90" s="129">
        <v>10.406088543387849</v>
      </c>
      <c r="M90" s="129">
        <v>5.1861396424361716</v>
      </c>
      <c r="N90" s="129">
        <v>9.3270172062110959</v>
      </c>
      <c r="O90" s="129">
        <v>9.6692781388485027</v>
      </c>
    </row>
    <row r="91" spans="1:15" s="131" customFormat="1" ht="18.75" customHeight="1">
      <c r="A91" s="239" t="s">
        <v>368</v>
      </c>
      <c r="B91" s="129">
        <v>12.684297231541608</v>
      </c>
      <c r="C91" s="129">
        <v>12.781970329049685</v>
      </c>
      <c r="D91" s="129">
        <v>10.042554891630751</v>
      </c>
      <c r="E91" s="129">
        <v>11.903987641118775</v>
      </c>
      <c r="F91" s="129">
        <v>17.419130866510702</v>
      </c>
      <c r="G91" s="129">
        <v>15.467108669848063</v>
      </c>
      <c r="H91" s="129">
        <v>4.9070974768935072</v>
      </c>
      <c r="I91" s="129">
        <v>-0.24259475808224851</v>
      </c>
      <c r="J91" s="129">
        <v>4.0146648255794171</v>
      </c>
      <c r="K91" s="129">
        <v>11.418568857797728</v>
      </c>
      <c r="L91" s="129">
        <v>10.803489837872316</v>
      </c>
      <c r="M91" s="129">
        <v>5.5352268863794407</v>
      </c>
      <c r="N91" s="129">
        <v>10.829062723825245</v>
      </c>
      <c r="O91" s="129">
        <v>10.991614574410647</v>
      </c>
    </row>
    <row r="92" spans="1:15" s="131" customFormat="1" ht="18.75" customHeight="1">
      <c r="A92" s="240" t="s">
        <v>369</v>
      </c>
      <c r="B92" s="241">
        <v>12.498636326765267</v>
      </c>
      <c r="C92" s="241">
        <v>15.110484616585197</v>
      </c>
      <c r="D92" s="241">
        <v>-17.654634899384892</v>
      </c>
      <c r="E92" s="241">
        <v>1.5378338096817545</v>
      </c>
      <c r="F92" s="241">
        <v>2.2584031907198598</v>
      </c>
      <c r="G92" s="241">
        <v>7.2495459291088471</v>
      </c>
      <c r="H92" s="241">
        <v>3.4546255301695972</v>
      </c>
      <c r="I92" s="241">
        <v>7.8371191534930107</v>
      </c>
      <c r="J92" s="241">
        <v>4.1625041625041659</v>
      </c>
      <c r="K92" s="241">
        <v>6.1957646586898285</v>
      </c>
      <c r="L92" s="241">
        <v>11.563103829005318</v>
      </c>
      <c r="M92" s="241">
        <v>6.2580373861265803</v>
      </c>
      <c r="N92" s="241">
        <v>9.454215647021913</v>
      </c>
      <c r="O92" s="241">
        <v>9.9019804424136595</v>
      </c>
    </row>
    <row r="93" spans="1:15" s="131" customFormat="1" ht="18.75" customHeight="1">
      <c r="A93" s="240" t="s">
        <v>370</v>
      </c>
      <c r="B93" s="241">
        <v>11.963562126829274</v>
      </c>
      <c r="C93" s="241">
        <v>9.5211090188549683</v>
      </c>
      <c r="D93" s="241">
        <v>-15.233815264553153</v>
      </c>
      <c r="E93" s="241">
        <v>1.6161813787404444</v>
      </c>
      <c r="F93" s="241">
        <v>8.6045809170617105</v>
      </c>
      <c r="G93" s="241">
        <v>8.9743600322548467</v>
      </c>
      <c r="H93" s="241">
        <v>-0.12353219493311807</v>
      </c>
      <c r="I93" s="241">
        <v>9.5409454161003318</v>
      </c>
      <c r="J93" s="241">
        <v>1.3962867745720642</v>
      </c>
      <c r="K93" s="241">
        <v>6.3885061769679341</v>
      </c>
      <c r="L93" s="241">
        <v>10.809775493671058</v>
      </c>
      <c r="M93" s="241">
        <v>5.5388216281524905</v>
      </c>
      <c r="N93" s="241">
        <v>9.4207595700973812</v>
      </c>
      <c r="O93" s="241">
        <v>9.429088604954238</v>
      </c>
    </row>
    <row r="94" spans="1:15" s="131" customFormat="1" ht="18.75" customHeight="1">
      <c r="A94" s="239" t="s">
        <v>371</v>
      </c>
      <c r="B94" s="129">
        <v>11.898160537419432</v>
      </c>
      <c r="C94" s="129">
        <v>12.169245108029237</v>
      </c>
      <c r="D94" s="129">
        <v>-14.164641538727285</v>
      </c>
      <c r="E94" s="129">
        <v>2.4880236646267706</v>
      </c>
      <c r="F94" s="129">
        <v>11.747456902089649</v>
      </c>
      <c r="G94" s="129">
        <v>11.913237749112637</v>
      </c>
      <c r="H94" s="129">
        <v>-2.2194843385423213</v>
      </c>
      <c r="I94" s="129">
        <v>6.4257909139376235</v>
      </c>
      <c r="J94" s="129">
        <v>-0.82202420301293877</v>
      </c>
      <c r="K94" s="129">
        <v>7.4680573276379558</v>
      </c>
      <c r="L94" s="129">
        <v>8.9407531696200202</v>
      </c>
      <c r="M94" s="129">
        <v>3.7574822532213448</v>
      </c>
      <c r="N94" s="129">
        <v>8.1770096157152583</v>
      </c>
      <c r="O94" s="129">
        <v>8.489788085453176</v>
      </c>
    </row>
    <row r="95" spans="1:15" s="131" customFormat="1" ht="18.75" customHeight="1">
      <c r="A95" s="239" t="s">
        <v>372</v>
      </c>
      <c r="B95" s="129">
        <v>10.092672985746432</v>
      </c>
      <c r="C95" s="129">
        <v>13.14254533369088</v>
      </c>
      <c r="D95" s="129">
        <v>-1.0707491155357962</v>
      </c>
      <c r="E95" s="129">
        <v>6.4102092757946316</v>
      </c>
      <c r="F95" s="129">
        <v>6.4260051528360895</v>
      </c>
      <c r="G95" s="129">
        <v>9.1330561051208292</v>
      </c>
      <c r="H95" s="129">
        <v>3.5105769657190811</v>
      </c>
      <c r="I95" s="129">
        <v>4.5132315933719136</v>
      </c>
      <c r="J95" s="129">
        <v>3.683550529160784</v>
      </c>
      <c r="K95" s="129">
        <v>7.26618732494968</v>
      </c>
      <c r="L95" s="129">
        <v>10.027951132220171</v>
      </c>
      <c r="M95" s="129">
        <v>4.7918324106595911</v>
      </c>
      <c r="N95" s="129">
        <v>8.8420855389830688</v>
      </c>
      <c r="O95" s="129">
        <v>9.1884572343057691</v>
      </c>
    </row>
    <row r="96" spans="1:15" s="131" customFormat="1" ht="18.75" customHeight="1">
      <c r="A96" s="240" t="s">
        <v>373</v>
      </c>
      <c r="B96" s="241">
        <v>7.7645440069125327</v>
      </c>
      <c r="C96" s="241">
        <v>9.6953584292001072</v>
      </c>
      <c r="D96" s="241">
        <v>9.1655094634436551</v>
      </c>
      <c r="E96" s="241">
        <v>8.2157816596865718</v>
      </c>
      <c r="F96" s="241">
        <v>11.326574977274584</v>
      </c>
      <c r="G96" s="241">
        <v>10.643455389526824</v>
      </c>
      <c r="H96" s="241">
        <v>1.0296334437005061</v>
      </c>
      <c r="I96" s="241">
        <v>-1.0540630606155621</v>
      </c>
      <c r="J96" s="241">
        <v>0.71265820621144726</v>
      </c>
      <c r="K96" s="241">
        <v>7.2095299963107706</v>
      </c>
      <c r="L96" s="241">
        <v>9.6719325990303417</v>
      </c>
      <c r="M96" s="241">
        <v>4.4517168090827397</v>
      </c>
      <c r="N96" s="241">
        <v>8.8290626049116305</v>
      </c>
      <c r="O96" s="241">
        <v>8.9031611544559297</v>
      </c>
    </row>
    <row r="97" spans="1:15" s="131" customFormat="1" ht="18.75" customHeight="1">
      <c r="A97" s="240" t="s">
        <v>374</v>
      </c>
      <c r="B97" s="241">
        <v>14.031054582138358</v>
      </c>
      <c r="C97" s="241">
        <v>20.942205471433194</v>
      </c>
      <c r="D97" s="241">
        <v>22.023048814657198</v>
      </c>
      <c r="E97" s="241">
        <v>16.335802700445413</v>
      </c>
      <c r="F97" s="241">
        <v>8.939458895329345</v>
      </c>
      <c r="G97" s="241">
        <v>13.994116976129135</v>
      </c>
      <c r="H97" s="241">
        <v>7.1208974984913631</v>
      </c>
      <c r="I97" s="241">
        <v>-4.133167288560113</v>
      </c>
      <c r="J97" s="241">
        <v>5.6332884208291745</v>
      </c>
      <c r="K97" s="241">
        <v>11.27142331910267</v>
      </c>
      <c r="L97" s="241">
        <v>11.485517886507868</v>
      </c>
      <c r="M97" s="241">
        <v>6.178034126912646</v>
      </c>
      <c r="N97" s="241">
        <v>10.476549453322036</v>
      </c>
      <c r="O97" s="241">
        <v>11.417720863277768</v>
      </c>
    </row>
    <row r="98" spans="1:15" s="131" customFormat="1" ht="18.75" customHeight="1">
      <c r="A98" s="239" t="s">
        <v>375</v>
      </c>
      <c r="B98" s="129">
        <v>12.575550858293226</v>
      </c>
      <c r="C98" s="129">
        <v>10.952917169600095</v>
      </c>
      <c r="D98" s="129">
        <v>16.308480487234544</v>
      </c>
      <c r="E98" s="129">
        <v>13.644176072182379</v>
      </c>
      <c r="F98" s="129">
        <v>15.386762923293084</v>
      </c>
      <c r="G98" s="129">
        <v>13.342967690957375</v>
      </c>
      <c r="H98" s="129">
        <v>8.2467076243187609</v>
      </c>
      <c r="I98" s="129">
        <v>4.9747473884979243</v>
      </c>
      <c r="J98" s="129">
        <v>7.8177691988212894</v>
      </c>
      <c r="K98" s="129">
        <v>11.656957060203066</v>
      </c>
      <c r="L98" s="129">
        <v>10.190463812102513</v>
      </c>
      <c r="M98" s="129">
        <v>4.9434181576622382</v>
      </c>
      <c r="N98" s="129">
        <v>10.622212074821192</v>
      </c>
      <c r="O98" s="129">
        <v>10.655824411770954</v>
      </c>
    </row>
    <row r="99" spans="1:15" s="131" customFormat="1" ht="18.75" customHeight="1">
      <c r="A99" s="239" t="s">
        <v>376</v>
      </c>
      <c r="B99" s="129">
        <v>6.0513421900421527</v>
      </c>
      <c r="C99" s="129">
        <v>5.9472253051247925</v>
      </c>
      <c r="D99" s="129">
        <v>0.82258098708409833</v>
      </c>
      <c r="E99" s="129">
        <v>4.5549604880115391</v>
      </c>
      <c r="F99" s="129">
        <v>10.021077843441017</v>
      </c>
      <c r="G99" s="129">
        <v>8.217557484031456</v>
      </c>
      <c r="H99" s="129">
        <v>5.7924178948380645</v>
      </c>
      <c r="I99" s="129">
        <v>2.0522227179922803</v>
      </c>
      <c r="J99" s="129">
        <v>5.2772055159676201</v>
      </c>
      <c r="K99" s="129">
        <v>7.2763096745034783</v>
      </c>
      <c r="L99" s="129">
        <v>10.025651230179866</v>
      </c>
      <c r="M99" s="129">
        <v>4.7864192319718502</v>
      </c>
      <c r="N99" s="129">
        <v>9.4980661568829117</v>
      </c>
      <c r="O99" s="129">
        <v>9.1625466434907654</v>
      </c>
    </row>
    <row r="100" spans="1:15" s="131" customFormat="1" ht="18.75" customHeight="1">
      <c r="A100" s="240" t="s">
        <v>377</v>
      </c>
      <c r="B100" s="241">
        <v>5.1064889742741926</v>
      </c>
      <c r="C100" s="241">
        <v>4.7889442333654886</v>
      </c>
      <c r="D100" s="241">
        <v>4.9706794916011932</v>
      </c>
      <c r="E100" s="241">
        <v>5.0652023672239865</v>
      </c>
      <c r="F100" s="241">
        <v>13.192851295980024</v>
      </c>
      <c r="G100" s="241">
        <v>9.5264496304297239</v>
      </c>
      <c r="H100" s="241">
        <v>11.204351079695263</v>
      </c>
      <c r="I100" s="241">
        <v>-6.4635852011591393</v>
      </c>
      <c r="J100" s="241">
        <v>8.5433402449544005</v>
      </c>
      <c r="K100" s="241">
        <v>9.1927319321867262</v>
      </c>
      <c r="L100" s="241">
        <v>10.670333181656066</v>
      </c>
      <c r="M100" s="241">
        <v>5.4004701452532222</v>
      </c>
      <c r="N100" s="241">
        <v>10.746066007768395</v>
      </c>
      <c r="O100" s="241">
        <v>10.202358029314906</v>
      </c>
    </row>
    <row r="101" spans="1:15" s="131" customFormat="1" ht="18.75" customHeight="1">
      <c r="A101" s="240" t="s">
        <v>378</v>
      </c>
      <c r="B101" s="241">
        <v>18.795040596438884</v>
      </c>
      <c r="C101" s="241">
        <v>18.952841997985704</v>
      </c>
      <c r="D101" s="241">
        <v>1.6957876282551521</v>
      </c>
      <c r="E101" s="241">
        <v>13.594334636268623</v>
      </c>
      <c r="F101" s="241">
        <v>18.294584062595121</v>
      </c>
      <c r="G101" s="241">
        <v>18.568221152733134</v>
      </c>
      <c r="H101" s="241">
        <v>21.53498832009728</v>
      </c>
      <c r="I101" s="241">
        <v>-5.0538838956851739</v>
      </c>
      <c r="J101" s="241">
        <v>17.426765988083972</v>
      </c>
      <c r="K101" s="241">
        <v>18.200467519257234</v>
      </c>
      <c r="L101" s="241">
        <v>9.763842954785428</v>
      </c>
      <c r="M101" s="241">
        <v>4.536926201108038</v>
      </c>
      <c r="N101" s="241">
        <v>11.783030393933448</v>
      </c>
      <c r="O101" s="241">
        <v>12.418781169811099</v>
      </c>
    </row>
    <row r="102" spans="1:15" s="131" customFormat="1" ht="18.75" customHeight="1">
      <c r="A102" s="239" t="s">
        <v>379</v>
      </c>
      <c r="B102" s="129">
        <v>11.621484335433507</v>
      </c>
      <c r="C102" s="129">
        <v>7.3499174146810953</v>
      </c>
      <c r="D102" s="129">
        <v>2.0252580288274924</v>
      </c>
      <c r="E102" s="129">
        <v>8.6698859948125993</v>
      </c>
      <c r="F102" s="129">
        <v>18.219437371243295</v>
      </c>
      <c r="G102" s="129">
        <v>13.290086475842866</v>
      </c>
      <c r="H102" s="129">
        <v>14.086974924564078</v>
      </c>
      <c r="I102" s="129">
        <v>-9.1925058871055185</v>
      </c>
      <c r="J102" s="129">
        <v>10.364788313108564</v>
      </c>
      <c r="K102" s="129">
        <v>12.300256027964164</v>
      </c>
      <c r="L102" s="129">
        <v>8.2179982268499874</v>
      </c>
      <c r="M102" s="129">
        <v>3.0372389921079046</v>
      </c>
      <c r="N102" s="129">
        <v>9.7219487379212275</v>
      </c>
      <c r="O102" s="129">
        <v>9.4986675378220262</v>
      </c>
    </row>
    <row r="103" spans="1:15" s="131" customFormat="1" ht="18.75" customHeight="1">
      <c r="A103" s="239" t="s">
        <v>380</v>
      </c>
      <c r="B103" s="129">
        <v>12.083841766814718</v>
      </c>
      <c r="C103" s="129">
        <v>10.353712957060868</v>
      </c>
      <c r="D103" s="129">
        <v>15.742214644291529</v>
      </c>
      <c r="E103" s="129">
        <v>13.146465615831527</v>
      </c>
      <c r="F103" s="129">
        <v>5.5762057724196845</v>
      </c>
      <c r="G103" s="129">
        <v>7.5405398717853345</v>
      </c>
      <c r="H103" s="129">
        <v>9.0168204475047364</v>
      </c>
      <c r="I103" s="129">
        <v>-9.2233565906476471</v>
      </c>
      <c r="J103" s="129">
        <v>5.9852071994051403</v>
      </c>
      <c r="K103" s="129">
        <v>7.027252550623575</v>
      </c>
      <c r="L103" s="129">
        <v>0.88390443241546102</v>
      </c>
      <c r="M103" s="129">
        <v>-3.9199992752916413</v>
      </c>
      <c r="N103" s="129">
        <v>2.0694318187180372</v>
      </c>
      <c r="O103" s="129">
        <v>2.7701034896853827</v>
      </c>
    </row>
    <row r="104" spans="1:15" s="131" customFormat="1" ht="18.75" customHeight="1">
      <c r="A104" s="240" t="s">
        <v>381</v>
      </c>
      <c r="B104" s="241">
        <v>13.939409922893242</v>
      </c>
      <c r="C104" s="241">
        <v>12.703072122172676</v>
      </c>
      <c r="D104" s="241">
        <v>15.350601137339993</v>
      </c>
      <c r="E104" s="241">
        <v>14.355421147182668</v>
      </c>
      <c r="F104" s="241">
        <v>6.4097155616399615</v>
      </c>
      <c r="G104" s="241">
        <v>9.0328966943715283</v>
      </c>
      <c r="H104" s="241">
        <v>5.2605312975889884</v>
      </c>
      <c r="I104" s="241">
        <v>-11.852335989240837</v>
      </c>
      <c r="J104" s="241">
        <v>2.3988770653754932</v>
      </c>
      <c r="K104" s="241">
        <v>6.8116901830464816</v>
      </c>
      <c r="L104" s="241">
        <v>-6.6588067625848897</v>
      </c>
      <c r="M104" s="241">
        <v>-11.103794573053893</v>
      </c>
      <c r="N104" s="241">
        <v>-4.0167605777504001</v>
      </c>
      <c r="O104" s="241">
        <v>-2.6304479367981748</v>
      </c>
    </row>
    <row r="105" spans="1:15" s="131" customFormat="1" ht="18.75" customHeight="1">
      <c r="A105" s="240" t="s">
        <v>382</v>
      </c>
      <c r="B105" s="241">
        <v>8.5507719813335612</v>
      </c>
      <c r="C105" s="241">
        <v>6.623521485695405</v>
      </c>
      <c r="D105" s="241">
        <v>-3.5560078898597913</v>
      </c>
      <c r="E105" s="241">
        <v>5.0753922769983362</v>
      </c>
      <c r="F105" s="241">
        <v>3.4402495787170917</v>
      </c>
      <c r="G105" s="241">
        <v>4.752370327150035</v>
      </c>
      <c r="H105" s="241">
        <v>2.5003074273678649</v>
      </c>
      <c r="I105" s="241">
        <v>-12.261510148150501</v>
      </c>
      <c r="J105" s="241">
        <v>9.5729837324398659E-2</v>
      </c>
      <c r="K105" s="241">
        <v>3.2084269501876816</v>
      </c>
      <c r="L105" s="241">
        <v>-8.245456823814024</v>
      </c>
      <c r="M105" s="241">
        <v>-12.602954116344423</v>
      </c>
      <c r="N105" s="241">
        <v>-5.7624204217664126</v>
      </c>
      <c r="O105" s="241">
        <v>-4.7086298790975922</v>
      </c>
    </row>
    <row r="106" spans="1:15" ht="3.75" customHeight="1" thickBot="1">
      <c r="A106" s="242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</row>
    <row r="107" spans="1:15" ht="18">
      <c r="A107" s="244" t="s">
        <v>383</v>
      </c>
      <c r="B107" s="244"/>
      <c r="C107" s="245"/>
      <c r="D107" s="244"/>
      <c r="E107" s="246"/>
      <c r="L107" s="247"/>
      <c r="M107" s="248"/>
      <c r="N107" s="246"/>
      <c r="O107" s="246"/>
    </row>
    <row r="108" spans="1:15">
      <c r="A108" s="244" t="s">
        <v>384</v>
      </c>
      <c r="B108" s="249"/>
      <c r="C108" s="250"/>
      <c r="D108" s="249"/>
      <c r="E108" s="251"/>
      <c r="F108" s="251"/>
      <c r="G108" s="251"/>
      <c r="H108" s="251"/>
      <c r="I108" s="251"/>
      <c r="J108" s="251"/>
      <c r="K108" s="251"/>
      <c r="L108" s="252"/>
      <c r="M108" s="251"/>
      <c r="N108" s="253"/>
      <c r="O108" s="254"/>
    </row>
    <row r="109" spans="1:15">
      <c r="A109" s="244" t="s">
        <v>385</v>
      </c>
      <c r="B109" s="249"/>
      <c r="C109" s="250"/>
      <c r="D109" s="249"/>
      <c r="E109" s="251"/>
      <c r="F109" s="251"/>
      <c r="G109" s="255"/>
      <c r="H109" s="251"/>
      <c r="I109" s="251"/>
      <c r="J109" s="255"/>
      <c r="K109" s="255"/>
      <c r="L109" s="256"/>
      <c r="M109" s="257"/>
      <c r="N109" s="251"/>
      <c r="O109" s="251" t="s">
        <v>68</v>
      </c>
    </row>
    <row r="110" spans="1:15" ht="15" customHeight="1">
      <c r="A110" s="244" t="s">
        <v>386</v>
      </c>
      <c r="B110" s="258"/>
      <c r="C110" s="259"/>
      <c r="D110" s="258"/>
      <c r="E110" s="260"/>
      <c r="F110" s="260"/>
      <c r="G110" s="261"/>
      <c r="H110" s="262"/>
      <c r="I110" s="263"/>
      <c r="J110" s="251"/>
      <c r="K110" s="251"/>
      <c r="L110" s="264"/>
      <c r="M110" s="251"/>
      <c r="N110" s="251"/>
      <c r="O110" s="251"/>
    </row>
    <row r="111" spans="1:15">
      <c r="A111" s="244" t="s">
        <v>63</v>
      </c>
      <c r="B111" s="249"/>
      <c r="C111" s="250"/>
      <c r="D111" s="249"/>
      <c r="E111" s="251"/>
      <c r="F111" s="251"/>
      <c r="G111" s="255"/>
      <c r="H111" s="265"/>
      <c r="I111" s="265"/>
      <c r="J111" s="251"/>
      <c r="K111" s="251"/>
      <c r="L111" s="252"/>
      <c r="M111" s="266"/>
    </row>
  </sheetData>
  <printOptions horizontalCentered="1" verticalCentered="1"/>
  <pageMargins left="0.39370078740157483" right="0.19685039370078741" top="0" bottom="0" header="0" footer="0"/>
  <pageSetup scale="3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75"/>
  <sheetViews>
    <sheetView topLeftCell="A61" zoomScale="70" zoomScaleNormal="70" workbookViewId="0">
      <selection activeCell="L69" sqref="L69"/>
    </sheetView>
  </sheetViews>
  <sheetFormatPr baseColWidth="10" defaultRowHeight="15"/>
  <cols>
    <col min="1" max="1" width="24.28515625" style="471" customWidth="1"/>
    <col min="2" max="2" width="20.7109375" style="471" customWidth="1"/>
    <col min="3" max="3" width="16.7109375" style="471" customWidth="1"/>
    <col min="4" max="4" width="19" style="471" customWidth="1"/>
    <col min="5" max="5" width="2.5703125" style="471" customWidth="1"/>
    <col min="6" max="6" width="14.5703125" style="471" customWidth="1"/>
    <col min="7" max="7" width="13" style="471" customWidth="1"/>
    <col min="8" max="8" width="16" style="471" customWidth="1"/>
    <col min="9" max="9" width="1.42578125" style="471" customWidth="1"/>
    <col min="10" max="10" width="20.5703125" style="471" customWidth="1"/>
    <col min="11" max="11" width="21" style="471" customWidth="1"/>
    <col min="12" max="12" width="18.42578125" style="471" customWidth="1"/>
    <col min="13" max="13" width="1.42578125" style="471" customWidth="1"/>
    <col min="14" max="14" width="15.85546875" style="471" customWidth="1"/>
    <col min="15" max="15" width="16.140625" style="471" customWidth="1"/>
    <col min="16" max="16" width="1.28515625" style="471" customWidth="1"/>
    <col min="17" max="17" width="15.28515625" style="471" customWidth="1"/>
    <col min="18" max="18" width="21.42578125" style="471" customWidth="1"/>
    <col min="19" max="256" width="11.42578125" style="471"/>
    <col min="257" max="257" width="24.28515625" style="471" customWidth="1"/>
    <col min="258" max="258" width="20.7109375" style="471" customWidth="1"/>
    <col min="259" max="259" width="16.7109375" style="471" customWidth="1"/>
    <col min="260" max="260" width="19" style="471" customWidth="1"/>
    <col min="261" max="261" width="2.5703125" style="471" customWidth="1"/>
    <col min="262" max="262" width="14.5703125" style="471" customWidth="1"/>
    <col min="263" max="263" width="13" style="471" customWidth="1"/>
    <col min="264" max="264" width="16" style="471" customWidth="1"/>
    <col min="265" max="265" width="1.42578125" style="471" customWidth="1"/>
    <col min="266" max="266" width="20.5703125" style="471" customWidth="1"/>
    <col min="267" max="267" width="21" style="471" customWidth="1"/>
    <col min="268" max="268" width="18.42578125" style="471" customWidth="1"/>
    <col min="269" max="269" width="1.42578125" style="471" customWidth="1"/>
    <col min="270" max="270" width="15.85546875" style="471" customWidth="1"/>
    <col min="271" max="271" width="16.140625" style="471" customWidth="1"/>
    <col min="272" max="272" width="1.28515625" style="471" customWidth="1"/>
    <col min="273" max="273" width="15.28515625" style="471" customWidth="1"/>
    <col min="274" max="274" width="21.42578125" style="471" customWidth="1"/>
    <col min="275" max="512" width="11.42578125" style="471"/>
    <col min="513" max="513" width="24.28515625" style="471" customWidth="1"/>
    <col min="514" max="514" width="20.7109375" style="471" customWidth="1"/>
    <col min="515" max="515" width="16.7109375" style="471" customWidth="1"/>
    <col min="516" max="516" width="19" style="471" customWidth="1"/>
    <col min="517" max="517" width="2.5703125" style="471" customWidth="1"/>
    <col min="518" max="518" width="14.5703125" style="471" customWidth="1"/>
    <col min="519" max="519" width="13" style="471" customWidth="1"/>
    <col min="520" max="520" width="16" style="471" customWidth="1"/>
    <col min="521" max="521" width="1.42578125" style="471" customWidth="1"/>
    <col min="522" max="522" width="20.5703125" style="471" customWidth="1"/>
    <col min="523" max="523" width="21" style="471" customWidth="1"/>
    <col min="524" max="524" width="18.42578125" style="471" customWidth="1"/>
    <col min="525" max="525" width="1.42578125" style="471" customWidth="1"/>
    <col min="526" max="526" width="15.85546875" style="471" customWidth="1"/>
    <col min="527" max="527" width="16.140625" style="471" customWidth="1"/>
    <col min="528" max="528" width="1.28515625" style="471" customWidth="1"/>
    <col min="529" max="529" width="15.28515625" style="471" customWidth="1"/>
    <col min="530" max="530" width="21.42578125" style="471" customWidth="1"/>
    <col min="531" max="768" width="11.42578125" style="471"/>
    <col min="769" max="769" width="24.28515625" style="471" customWidth="1"/>
    <col min="770" max="770" width="20.7109375" style="471" customWidth="1"/>
    <col min="771" max="771" width="16.7109375" style="471" customWidth="1"/>
    <col min="772" max="772" width="19" style="471" customWidth="1"/>
    <col min="773" max="773" width="2.5703125" style="471" customWidth="1"/>
    <col min="774" max="774" width="14.5703125" style="471" customWidth="1"/>
    <col min="775" max="775" width="13" style="471" customWidth="1"/>
    <col min="776" max="776" width="16" style="471" customWidth="1"/>
    <col min="777" max="777" width="1.42578125" style="471" customWidth="1"/>
    <col min="778" max="778" width="20.5703125" style="471" customWidth="1"/>
    <col min="779" max="779" width="21" style="471" customWidth="1"/>
    <col min="780" max="780" width="18.42578125" style="471" customWidth="1"/>
    <col min="781" max="781" width="1.42578125" style="471" customWidth="1"/>
    <col min="782" max="782" width="15.85546875" style="471" customWidth="1"/>
    <col min="783" max="783" width="16.140625" style="471" customWidth="1"/>
    <col min="784" max="784" width="1.28515625" style="471" customWidth="1"/>
    <col min="785" max="785" width="15.28515625" style="471" customWidth="1"/>
    <col min="786" max="786" width="21.42578125" style="471" customWidth="1"/>
    <col min="787" max="1024" width="11.42578125" style="471"/>
    <col min="1025" max="1025" width="24.28515625" style="471" customWidth="1"/>
    <col min="1026" max="1026" width="20.7109375" style="471" customWidth="1"/>
    <col min="1027" max="1027" width="16.7109375" style="471" customWidth="1"/>
    <col min="1028" max="1028" width="19" style="471" customWidth="1"/>
    <col min="1029" max="1029" width="2.5703125" style="471" customWidth="1"/>
    <col min="1030" max="1030" width="14.5703125" style="471" customWidth="1"/>
    <col min="1031" max="1031" width="13" style="471" customWidth="1"/>
    <col min="1032" max="1032" width="16" style="471" customWidth="1"/>
    <col min="1033" max="1033" width="1.42578125" style="471" customWidth="1"/>
    <col min="1034" max="1034" width="20.5703125" style="471" customWidth="1"/>
    <col min="1035" max="1035" width="21" style="471" customWidth="1"/>
    <col min="1036" max="1036" width="18.42578125" style="471" customWidth="1"/>
    <col min="1037" max="1037" width="1.42578125" style="471" customWidth="1"/>
    <col min="1038" max="1038" width="15.85546875" style="471" customWidth="1"/>
    <col min="1039" max="1039" width="16.140625" style="471" customWidth="1"/>
    <col min="1040" max="1040" width="1.28515625" style="471" customWidth="1"/>
    <col min="1041" max="1041" width="15.28515625" style="471" customWidth="1"/>
    <col min="1042" max="1042" width="21.42578125" style="471" customWidth="1"/>
    <col min="1043" max="1280" width="11.42578125" style="471"/>
    <col min="1281" max="1281" width="24.28515625" style="471" customWidth="1"/>
    <col min="1282" max="1282" width="20.7109375" style="471" customWidth="1"/>
    <col min="1283" max="1283" width="16.7109375" style="471" customWidth="1"/>
    <col min="1284" max="1284" width="19" style="471" customWidth="1"/>
    <col min="1285" max="1285" width="2.5703125" style="471" customWidth="1"/>
    <col min="1286" max="1286" width="14.5703125" style="471" customWidth="1"/>
    <col min="1287" max="1287" width="13" style="471" customWidth="1"/>
    <col min="1288" max="1288" width="16" style="471" customWidth="1"/>
    <col min="1289" max="1289" width="1.42578125" style="471" customWidth="1"/>
    <col min="1290" max="1290" width="20.5703125" style="471" customWidth="1"/>
    <col min="1291" max="1291" width="21" style="471" customWidth="1"/>
    <col min="1292" max="1292" width="18.42578125" style="471" customWidth="1"/>
    <col min="1293" max="1293" width="1.42578125" style="471" customWidth="1"/>
    <col min="1294" max="1294" width="15.85546875" style="471" customWidth="1"/>
    <col min="1295" max="1295" width="16.140625" style="471" customWidth="1"/>
    <col min="1296" max="1296" width="1.28515625" style="471" customWidth="1"/>
    <col min="1297" max="1297" width="15.28515625" style="471" customWidth="1"/>
    <col min="1298" max="1298" width="21.42578125" style="471" customWidth="1"/>
    <col min="1299" max="1536" width="11.42578125" style="471"/>
    <col min="1537" max="1537" width="24.28515625" style="471" customWidth="1"/>
    <col min="1538" max="1538" width="20.7109375" style="471" customWidth="1"/>
    <col min="1539" max="1539" width="16.7109375" style="471" customWidth="1"/>
    <col min="1540" max="1540" width="19" style="471" customWidth="1"/>
    <col min="1541" max="1541" width="2.5703125" style="471" customWidth="1"/>
    <col min="1542" max="1542" width="14.5703125" style="471" customWidth="1"/>
    <col min="1543" max="1543" width="13" style="471" customWidth="1"/>
    <col min="1544" max="1544" width="16" style="471" customWidth="1"/>
    <col min="1545" max="1545" width="1.42578125" style="471" customWidth="1"/>
    <col min="1546" max="1546" width="20.5703125" style="471" customWidth="1"/>
    <col min="1547" max="1547" width="21" style="471" customWidth="1"/>
    <col min="1548" max="1548" width="18.42578125" style="471" customWidth="1"/>
    <col min="1549" max="1549" width="1.42578125" style="471" customWidth="1"/>
    <col min="1550" max="1550" width="15.85546875" style="471" customWidth="1"/>
    <col min="1551" max="1551" width="16.140625" style="471" customWidth="1"/>
    <col min="1552" max="1552" width="1.28515625" style="471" customWidth="1"/>
    <col min="1553" max="1553" width="15.28515625" style="471" customWidth="1"/>
    <col min="1554" max="1554" width="21.42578125" style="471" customWidth="1"/>
    <col min="1555" max="1792" width="11.42578125" style="471"/>
    <col min="1793" max="1793" width="24.28515625" style="471" customWidth="1"/>
    <col min="1794" max="1794" width="20.7109375" style="471" customWidth="1"/>
    <col min="1795" max="1795" width="16.7109375" style="471" customWidth="1"/>
    <col min="1796" max="1796" width="19" style="471" customWidth="1"/>
    <col min="1797" max="1797" width="2.5703125" style="471" customWidth="1"/>
    <col min="1798" max="1798" width="14.5703125" style="471" customWidth="1"/>
    <col min="1799" max="1799" width="13" style="471" customWidth="1"/>
    <col min="1800" max="1800" width="16" style="471" customWidth="1"/>
    <col min="1801" max="1801" width="1.42578125" style="471" customWidth="1"/>
    <col min="1802" max="1802" width="20.5703125" style="471" customWidth="1"/>
    <col min="1803" max="1803" width="21" style="471" customWidth="1"/>
    <col min="1804" max="1804" width="18.42578125" style="471" customWidth="1"/>
    <col min="1805" max="1805" width="1.42578125" style="471" customWidth="1"/>
    <col min="1806" max="1806" width="15.85546875" style="471" customWidth="1"/>
    <col min="1807" max="1807" width="16.140625" style="471" customWidth="1"/>
    <col min="1808" max="1808" width="1.28515625" style="471" customWidth="1"/>
    <col min="1809" max="1809" width="15.28515625" style="471" customWidth="1"/>
    <col min="1810" max="1810" width="21.42578125" style="471" customWidth="1"/>
    <col min="1811" max="2048" width="11.42578125" style="471"/>
    <col min="2049" max="2049" width="24.28515625" style="471" customWidth="1"/>
    <col min="2050" max="2050" width="20.7109375" style="471" customWidth="1"/>
    <col min="2051" max="2051" width="16.7109375" style="471" customWidth="1"/>
    <col min="2052" max="2052" width="19" style="471" customWidth="1"/>
    <col min="2053" max="2053" width="2.5703125" style="471" customWidth="1"/>
    <col min="2054" max="2054" width="14.5703125" style="471" customWidth="1"/>
    <col min="2055" max="2055" width="13" style="471" customWidth="1"/>
    <col min="2056" max="2056" width="16" style="471" customWidth="1"/>
    <col min="2057" max="2057" width="1.42578125" style="471" customWidth="1"/>
    <col min="2058" max="2058" width="20.5703125" style="471" customWidth="1"/>
    <col min="2059" max="2059" width="21" style="471" customWidth="1"/>
    <col min="2060" max="2060" width="18.42578125" style="471" customWidth="1"/>
    <col min="2061" max="2061" width="1.42578125" style="471" customWidth="1"/>
    <col min="2062" max="2062" width="15.85546875" style="471" customWidth="1"/>
    <col min="2063" max="2063" width="16.140625" style="471" customWidth="1"/>
    <col min="2064" max="2064" width="1.28515625" style="471" customWidth="1"/>
    <col min="2065" max="2065" width="15.28515625" style="471" customWidth="1"/>
    <col min="2066" max="2066" width="21.42578125" style="471" customWidth="1"/>
    <col min="2067" max="2304" width="11.42578125" style="471"/>
    <col min="2305" max="2305" width="24.28515625" style="471" customWidth="1"/>
    <col min="2306" max="2306" width="20.7109375" style="471" customWidth="1"/>
    <col min="2307" max="2307" width="16.7109375" style="471" customWidth="1"/>
    <col min="2308" max="2308" width="19" style="471" customWidth="1"/>
    <col min="2309" max="2309" width="2.5703125" style="471" customWidth="1"/>
    <col min="2310" max="2310" width="14.5703125" style="471" customWidth="1"/>
    <col min="2311" max="2311" width="13" style="471" customWidth="1"/>
    <col min="2312" max="2312" width="16" style="471" customWidth="1"/>
    <col min="2313" max="2313" width="1.42578125" style="471" customWidth="1"/>
    <col min="2314" max="2314" width="20.5703125" style="471" customWidth="1"/>
    <col min="2315" max="2315" width="21" style="471" customWidth="1"/>
    <col min="2316" max="2316" width="18.42578125" style="471" customWidth="1"/>
    <col min="2317" max="2317" width="1.42578125" style="471" customWidth="1"/>
    <col min="2318" max="2318" width="15.85546875" style="471" customWidth="1"/>
    <col min="2319" max="2319" width="16.140625" style="471" customWidth="1"/>
    <col min="2320" max="2320" width="1.28515625" style="471" customWidth="1"/>
    <col min="2321" max="2321" width="15.28515625" style="471" customWidth="1"/>
    <col min="2322" max="2322" width="21.42578125" style="471" customWidth="1"/>
    <col min="2323" max="2560" width="11.42578125" style="471"/>
    <col min="2561" max="2561" width="24.28515625" style="471" customWidth="1"/>
    <col min="2562" max="2562" width="20.7109375" style="471" customWidth="1"/>
    <col min="2563" max="2563" width="16.7109375" style="471" customWidth="1"/>
    <col min="2564" max="2564" width="19" style="471" customWidth="1"/>
    <col min="2565" max="2565" width="2.5703125" style="471" customWidth="1"/>
    <col min="2566" max="2566" width="14.5703125" style="471" customWidth="1"/>
    <col min="2567" max="2567" width="13" style="471" customWidth="1"/>
    <col min="2568" max="2568" width="16" style="471" customWidth="1"/>
    <col min="2569" max="2569" width="1.42578125" style="471" customWidth="1"/>
    <col min="2570" max="2570" width="20.5703125" style="471" customWidth="1"/>
    <col min="2571" max="2571" width="21" style="471" customWidth="1"/>
    <col min="2572" max="2572" width="18.42578125" style="471" customWidth="1"/>
    <col min="2573" max="2573" width="1.42578125" style="471" customWidth="1"/>
    <col min="2574" max="2574" width="15.85546875" style="471" customWidth="1"/>
    <col min="2575" max="2575" width="16.140625" style="471" customWidth="1"/>
    <col min="2576" max="2576" width="1.28515625" style="471" customWidth="1"/>
    <col min="2577" max="2577" width="15.28515625" style="471" customWidth="1"/>
    <col min="2578" max="2578" width="21.42578125" style="471" customWidth="1"/>
    <col min="2579" max="2816" width="11.42578125" style="471"/>
    <col min="2817" max="2817" width="24.28515625" style="471" customWidth="1"/>
    <col min="2818" max="2818" width="20.7109375" style="471" customWidth="1"/>
    <col min="2819" max="2819" width="16.7109375" style="471" customWidth="1"/>
    <col min="2820" max="2820" width="19" style="471" customWidth="1"/>
    <col min="2821" max="2821" width="2.5703125" style="471" customWidth="1"/>
    <col min="2822" max="2822" width="14.5703125" style="471" customWidth="1"/>
    <col min="2823" max="2823" width="13" style="471" customWidth="1"/>
    <col min="2824" max="2824" width="16" style="471" customWidth="1"/>
    <col min="2825" max="2825" width="1.42578125" style="471" customWidth="1"/>
    <col min="2826" max="2826" width="20.5703125" style="471" customWidth="1"/>
    <col min="2827" max="2827" width="21" style="471" customWidth="1"/>
    <col min="2828" max="2828" width="18.42578125" style="471" customWidth="1"/>
    <col min="2829" max="2829" width="1.42578125" style="471" customWidth="1"/>
    <col min="2830" max="2830" width="15.85546875" style="471" customWidth="1"/>
    <col min="2831" max="2831" width="16.140625" style="471" customWidth="1"/>
    <col min="2832" max="2832" width="1.28515625" style="471" customWidth="1"/>
    <col min="2833" max="2833" width="15.28515625" style="471" customWidth="1"/>
    <col min="2834" max="2834" width="21.42578125" style="471" customWidth="1"/>
    <col min="2835" max="3072" width="11.42578125" style="471"/>
    <col min="3073" max="3073" width="24.28515625" style="471" customWidth="1"/>
    <col min="3074" max="3074" width="20.7109375" style="471" customWidth="1"/>
    <col min="3075" max="3075" width="16.7109375" style="471" customWidth="1"/>
    <col min="3076" max="3076" width="19" style="471" customWidth="1"/>
    <col min="3077" max="3077" width="2.5703125" style="471" customWidth="1"/>
    <col min="3078" max="3078" width="14.5703125" style="471" customWidth="1"/>
    <col min="3079" max="3079" width="13" style="471" customWidth="1"/>
    <col min="3080" max="3080" width="16" style="471" customWidth="1"/>
    <col min="3081" max="3081" width="1.42578125" style="471" customWidth="1"/>
    <col min="3082" max="3082" width="20.5703125" style="471" customWidth="1"/>
    <col min="3083" max="3083" width="21" style="471" customWidth="1"/>
    <col min="3084" max="3084" width="18.42578125" style="471" customWidth="1"/>
    <col min="3085" max="3085" width="1.42578125" style="471" customWidth="1"/>
    <col min="3086" max="3086" width="15.85546875" style="471" customWidth="1"/>
    <col min="3087" max="3087" width="16.140625" style="471" customWidth="1"/>
    <col min="3088" max="3088" width="1.28515625" style="471" customWidth="1"/>
    <col min="3089" max="3089" width="15.28515625" style="471" customWidth="1"/>
    <col min="3090" max="3090" width="21.42578125" style="471" customWidth="1"/>
    <col min="3091" max="3328" width="11.42578125" style="471"/>
    <col min="3329" max="3329" width="24.28515625" style="471" customWidth="1"/>
    <col min="3330" max="3330" width="20.7109375" style="471" customWidth="1"/>
    <col min="3331" max="3331" width="16.7109375" style="471" customWidth="1"/>
    <col min="3332" max="3332" width="19" style="471" customWidth="1"/>
    <col min="3333" max="3333" width="2.5703125" style="471" customWidth="1"/>
    <col min="3334" max="3334" width="14.5703125" style="471" customWidth="1"/>
    <col min="3335" max="3335" width="13" style="471" customWidth="1"/>
    <col min="3336" max="3336" width="16" style="471" customWidth="1"/>
    <col min="3337" max="3337" width="1.42578125" style="471" customWidth="1"/>
    <col min="3338" max="3338" width="20.5703125" style="471" customWidth="1"/>
    <col min="3339" max="3339" width="21" style="471" customWidth="1"/>
    <col min="3340" max="3340" width="18.42578125" style="471" customWidth="1"/>
    <col min="3341" max="3341" width="1.42578125" style="471" customWidth="1"/>
    <col min="3342" max="3342" width="15.85546875" style="471" customWidth="1"/>
    <col min="3343" max="3343" width="16.140625" style="471" customWidth="1"/>
    <col min="3344" max="3344" width="1.28515625" style="471" customWidth="1"/>
    <col min="3345" max="3345" width="15.28515625" style="471" customWidth="1"/>
    <col min="3346" max="3346" width="21.42578125" style="471" customWidth="1"/>
    <col min="3347" max="3584" width="11.42578125" style="471"/>
    <col min="3585" max="3585" width="24.28515625" style="471" customWidth="1"/>
    <col min="3586" max="3586" width="20.7109375" style="471" customWidth="1"/>
    <col min="3587" max="3587" width="16.7109375" style="471" customWidth="1"/>
    <col min="3588" max="3588" width="19" style="471" customWidth="1"/>
    <col min="3589" max="3589" width="2.5703125" style="471" customWidth="1"/>
    <col min="3590" max="3590" width="14.5703125" style="471" customWidth="1"/>
    <col min="3591" max="3591" width="13" style="471" customWidth="1"/>
    <col min="3592" max="3592" width="16" style="471" customWidth="1"/>
    <col min="3593" max="3593" width="1.42578125" style="471" customWidth="1"/>
    <col min="3594" max="3594" width="20.5703125" style="471" customWidth="1"/>
    <col min="3595" max="3595" width="21" style="471" customWidth="1"/>
    <col min="3596" max="3596" width="18.42578125" style="471" customWidth="1"/>
    <col min="3597" max="3597" width="1.42578125" style="471" customWidth="1"/>
    <col min="3598" max="3598" width="15.85546875" style="471" customWidth="1"/>
    <col min="3599" max="3599" width="16.140625" style="471" customWidth="1"/>
    <col min="3600" max="3600" width="1.28515625" style="471" customWidth="1"/>
    <col min="3601" max="3601" width="15.28515625" style="471" customWidth="1"/>
    <col min="3602" max="3602" width="21.42578125" style="471" customWidth="1"/>
    <col min="3603" max="3840" width="11.42578125" style="471"/>
    <col min="3841" max="3841" width="24.28515625" style="471" customWidth="1"/>
    <col min="3842" max="3842" width="20.7109375" style="471" customWidth="1"/>
    <col min="3843" max="3843" width="16.7109375" style="471" customWidth="1"/>
    <col min="3844" max="3844" width="19" style="471" customWidth="1"/>
    <col min="3845" max="3845" width="2.5703125" style="471" customWidth="1"/>
    <col min="3846" max="3846" width="14.5703125" style="471" customWidth="1"/>
    <col min="3847" max="3847" width="13" style="471" customWidth="1"/>
    <col min="3848" max="3848" width="16" style="471" customWidth="1"/>
    <col min="3849" max="3849" width="1.42578125" style="471" customWidth="1"/>
    <col min="3850" max="3850" width="20.5703125" style="471" customWidth="1"/>
    <col min="3851" max="3851" width="21" style="471" customWidth="1"/>
    <col min="3852" max="3852" width="18.42578125" style="471" customWidth="1"/>
    <col min="3853" max="3853" width="1.42578125" style="471" customWidth="1"/>
    <col min="3854" max="3854" width="15.85546875" style="471" customWidth="1"/>
    <col min="3855" max="3855" width="16.140625" style="471" customWidth="1"/>
    <col min="3856" max="3856" width="1.28515625" style="471" customWidth="1"/>
    <col min="3857" max="3857" width="15.28515625" style="471" customWidth="1"/>
    <col min="3858" max="3858" width="21.42578125" style="471" customWidth="1"/>
    <col min="3859" max="4096" width="11.42578125" style="471"/>
    <col min="4097" max="4097" width="24.28515625" style="471" customWidth="1"/>
    <col min="4098" max="4098" width="20.7109375" style="471" customWidth="1"/>
    <col min="4099" max="4099" width="16.7109375" style="471" customWidth="1"/>
    <col min="4100" max="4100" width="19" style="471" customWidth="1"/>
    <col min="4101" max="4101" width="2.5703125" style="471" customWidth="1"/>
    <col min="4102" max="4102" width="14.5703125" style="471" customWidth="1"/>
    <col min="4103" max="4103" width="13" style="471" customWidth="1"/>
    <col min="4104" max="4104" width="16" style="471" customWidth="1"/>
    <col min="4105" max="4105" width="1.42578125" style="471" customWidth="1"/>
    <col min="4106" max="4106" width="20.5703125" style="471" customWidth="1"/>
    <col min="4107" max="4107" width="21" style="471" customWidth="1"/>
    <col min="4108" max="4108" width="18.42578125" style="471" customWidth="1"/>
    <col min="4109" max="4109" width="1.42578125" style="471" customWidth="1"/>
    <col min="4110" max="4110" width="15.85546875" style="471" customWidth="1"/>
    <col min="4111" max="4111" width="16.140625" style="471" customWidth="1"/>
    <col min="4112" max="4112" width="1.28515625" style="471" customWidth="1"/>
    <col min="4113" max="4113" width="15.28515625" style="471" customWidth="1"/>
    <col min="4114" max="4114" width="21.42578125" style="471" customWidth="1"/>
    <col min="4115" max="4352" width="11.42578125" style="471"/>
    <col min="4353" max="4353" width="24.28515625" style="471" customWidth="1"/>
    <col min="4354" max="4354" width="20.7109375" style="471" customWidth="1"/>
    <col min="4355" max="4355" width="16.7109375" style="471" customWidth="1"/>
    <col min="4356" max="4356" width="19" style="471" customWidth="1"/>
    <col min="4357" max="4357" width="2.5703125" style="471" customWidth="1"/>
    <col min="4358" max="4358" width="14.5703125" style="471" customWidth="1"/>
    <col min="4359" max="4359" width="13" style="471" customWidth="1"/>
    <col min="4360" max="4360" width="16" style="471" customWidth="1"/>
    <col min="4361" max="4361" width="1.42578125" style="471" customWidth="1"/>
    <col min="4362" max="4362" width="20.5703125" style="471" customWidth="1"/>
    <col min="4363" max="4363" width="21" style="471" customWidth="1"/>
    <col min="4364" max="4364" width="18.42578125" style="471" customWidth="1"/>
    <col min="4365" max="4365" width="1.42578125" style="471" customWidth="1"/>
    <col min="4366" max="4366" width="15.85546875" style="471" customWidth="1"/>
    <col min="4367" max="4367" width="16.140625" style="471" customWidth="1"/>
    <col min="4368" max="4368" width="1.28515625" style="471" customWidth="1"/>
    <col min="4369" max="4369" width="15.28515625" style="471" customWidth="1"/>
    <col min="4370" max="4370" width="21.42578125" style="471" customWidth="1"/>
    <col min="4371" max="4608" width="11.42578125" style="471"/>
    <col min="4609" max="4609" width="24.28515625" style="471" customWidth="1"/>
    <col min="4610" max="4610" width="20.7109375" style="471" customWidth="1"/>
    <col min="4611" max="4611" width="16.7109375" style="471" customWidth="1"/>
    <col min="4612" max="4612" width="19" style="471" customWidth="1"/>
    <col min="4613" max="4613" width="2.5703125" style="471" customWidth="1"/>
    <col min="4614" max="4614" width="14.5703125" style="471" customWidth="1"/>
    <col min="4615" max="4615" width="13" style="471" customWidth="1"/>
    <col min="4616" max="4616" width="16" style="471" customWidth="1"/>
    <col min="4617" max="4617" width="1.42578125" style="471" customWidth="1"/>
    <col min="4618" max="4618" width="20.5703125" style="471" customWidth="1"/>
    <col min="4619" max="4619" width="21" style="471" customWidth="1"/>
    <col min="4620" max="4620" width="18.42578125" style="471" customWidth="1"/>
    <col min="4621" max="4621" width="1.42578125" style="471" customWidth="1"/>
    <col min="4622" max="4622" width="15.85546875" style="471" customWidth="1"/>
    <col min="4623" max="4623" width="16.140625" style="471" customWidth="1"/>
    <col min="4624" max="4624" width="1.28515625" style="471" customWidth="1"/>
    <col min="4625" max="4625" width="15.28515625" style="471" customWidth="1"/>
    <col min="4626" max="4626" width="21.42578125" style="471" customWidth="1"/>
    <col min="4627" max="4864" width="11.42578125" style="471"/>
    <col min="4865" max="4865" width="24.28515625" style="471" customWidth="1"/>
    <col min="4866" max="4866" width="20.7109375" style="471" customWidth="1"/>
    <col min="4867" max="4867" width="16.7109375" style="471" customWidth="1"/>
    <col min="4868" max="4868" width="19" style="471" customWidth="1"/>
    <col min="4869" max="4869" width="2.5703125" style="471" customWidth="1"/>
    <col min="4870" max="4870" width="14.5703125" style="471" customWidth="1"/>
    <col min="4871" max="4871" width="13" style="471" customWidth="1"/>
    <col min="4872" max="4872" width="16" style="471" customWidth="1"/>
    <col min="4873" max="4873" width="1.42578125" style="471" customWidth="1"/>
    <col min="4874" max="4874" width="20.5703125" style="471" customWidth="1"/>
    <col min="4875" max="4875" width="21" style="471" customWidth="1"/>
    <col min="4876" max="4876" width="18.42578125" style="471" customWidth="1"/>
    <col min="4877" max="4877" width="1.42578125" style="471" customWidth="1"/>
    <col min="4878" max="4878" width="15.85546875" style="471" customWidth="1"/>
    <col min="4879" max="4879" width="16.140625" style="471" customWidth="1"/>
    <col min="4880" max="4880" width="1.28515625" style="471" customWidth="1"/>
    <col min="4881" max="4881" width="15.28515625" style="471" customWidth="1"/>
    <col min="4882" max="4882" width="21.42578125" style="471" customWidth="1"/>
    <col min="4883" max="5120" width="11.42578125" style="471"/>
    <col min="5121" max="5121" width="24.28515625" style="471" customWidth="1"/>
    <col min="5122" max="5122" width="20.7109375" style="471" customWidth="1"/>
    <col min="5123" max="5123" width="16.7109375" style="471" customWidth="1"/>
    <col min="5124" max="5124" width="19" style="471" customWidth="1"/>
    <col min="5125" max="5125" width="2.5703125" style="471" customWidth="1"/>
    <col min="5126" max="5126" width="14.5703125" style="471" customWidth="1"/>
    <col min="5127" max="5127" width="13" style="471" customWidth="1"/>
    <col min="5128" max="5128" width="16" style="471" customWidth="1"/>
    <col min="5129" max="5129" width="1.42578125" style="471" customWidth="1"/>
    <col min="5130" max="5130" width="20.5703125" style="471" customWidth="1"/>
    <col min="5131" max="5131" width="21" style="471" customWidth="1"/>
    <col min="5132" max="5132" width="18.42578125" style="471" customWidth="1"/>
    <col min="5133" max="5133" width="1.42578125" style="471" customWidth="1"/>
    <col min="5134" max="5134" width="15.85546875" style="471" customWidth="1"/>
    <col min="5135" max="5135" width="16.140625" style="471" customWidth="1"/>
    <col min="5136" max="5136" width="1.28515625" style="471" customWidth="1"/>
    <col min="5137" max="5137" width="15.28515625" style="471" customWidth="1"/>
    <col min="5138" max="5138" width="21.42578125" style="471" customWidth="1"/>
    <col min="5139" max="5376" width="11.42578125" style="471"/>
    <col min="5377" max="5377" width="24.28515625" style="471" customWidth="1"/>
    <col min="5378" max="5378" width="20.7109375" style="471" customWidth="1"/>
    <col min="5379" max="5379" width="16.7109375" style="471" customWidth="1"/>
    <col min="5380" max="5380" width="19" style="471" customWidth="1"/>
    <col min="5381" max="5381" width="2.5703125" style="471" customWidth="1"/>
    <col min="5382" max="5382" width="14.5703125" style="471" customWidth="1"/>
    <col min="5383" max="5383" width="13" style="471" customWidth="1"/>
    <col min="5384" max="5384" width="16" style="471" customWidth="1"/>
    <col min="5385" max="5385" width="1.42578125" style="471" customWidth="1"/>
    <col min="5386" max="5386" width="20.5703125" style="471" customWidth="1"/>
    <col min="5387" max="5387" width="21" style="471" customWidth="1"/>
    <col min="5388" max="5388" width="18.42578125" style="471" customWidth="1"/>
    <col min="5389" max="5389" width="1.42578125" style="471" customWidth="1"/>
    <col min="5390" max="5390" width="15.85546875" style="471" customWidth="1"/>
    <col min="5391" max="5391" width="16.140625" style="471" customWidth="1"/>
    <col min="5392" max="5392" width="1.28515625" style="471" customWidth="1"/>
    <col min="5393" max="5393" width="15.28515625" style="471" customWidth="1"/>
    <col min="5394" max="5394" width="21.42578125" style="471" customWidth="1"/>
    <col min="5395" max="5632" width="11.42578125" style="471"/>
    <col min="5633" max="5633" width="24.28515625" style="471" customWidth="1"/>
    <col min="5634" max="5634" width="20.7109375" style="471" customWidth="1"/>
    <col min="5635" max="5635" width="16.7109375" style="471" customWidth="1"/>
    <col min="5636" max="5636" width="19" style="471" customWidth="1"/>
    <col min="5637" max="5637" width="2.5703125" style="471" customWidth="1"/>
    <col min="5638" max="5638" width="14.5703125" style="471" customWidth="1"/>
    <col min="5639" max="5639" width="13" style="471" customWidth="1"/>
    <col min="5640" max="5640" width="16" style="471" customWidth="1"/>
    <col min="5641" max="5641" width="1.42578125" style="471" customWidth="1"/>
    <col min="5642" max="5642" width="20.5703125" style="471" customWidth="1"/>
    <col min="5643" max="5643" width="21" style="471" customWidth="1"/>
    <col min="5644" max="5644" width="18.42578125" style="471" customWidth="1"/>
    <col min="5645" max="5645" width="1.42578125" style="471" customWidth="1"/>
    <col min="5646" max="5646" width="15.85546875" style="471" customWidth="1"/>
    <col min="5647" max="5647" width="16.140625" style="471" customWidth="1"/>
    <col min="5648" max="5648" width="1.28515625" style="471" customWidth="1"/>
    <col min="5649" max="5649" width="15.28515625" style="471" customWidth="1"/>
    <col min="5650" max="5650" width="21.42578125" style="471" customWidth="1"/>
    <col min="5651" max="5888" width="11.42578125" style="471"/>
    <col min="5889" max="5889" width="24.28515625" style="471" customWidth="1"/>
    <col min="5890" max="5890" width="20.7109375" style="471" customWidth="1"/>
    <col min="5891" max="5891" width="16.7109375" style="471" customWidth="1"/>
    <col min="5892" max="5892" width="19" style="471" customWidth="1"/>
    <col min="5893" max="5893" width="2.5703125" style="471" customWidth="1"/>
    <col min="5894" max="5894" width="14.5703125" style="471" customWidth="1"/>
    <col min="5895" max="5895" width="13" style="471" customWidth="1"/>
    <col min="5896" max="5896" width="16" style="471" customWidth="1"/>
    <col min="5897" max="5897" width="1.42578125" style="471" customWidth="1"/>
    <col min="5898" max="5898" width="20.5703125" style="471" customWidth="1"/>
    <col min="5899" max="5899" width="21" style="471" customWidth="1"/>
    <col min="5900" max="5900" width="18.42578125" style="471" customWidth="1"/>
    <col min="5901" max="5901" width="1.42578125" style="471" customWidth="1"/>
    <col min="5902" max="5902" width="15.85546875" style="471" customWidth="1"/>
    <col min="5903" max="5903" width="16.140625" style="471" customWidth="1"/>
    <col min="5904" max="5904" width="1.28515625" style="471" customWidth="1"/>
    <col min="5905" max="5905" width="15.28515625" style="471" customWidth="1"/>
    <col min="5906" max="5906" width="21.42578125" style="471" customWidth="1"/>
    <col min="5907" max="6144" width="11.42578125" style="471"/>
    <col min="6145" max="6145" width="24.28515625" style="471" customWidth="1"/>
    <col min="6146" max="6146" width="20.7109375" style="471" customWidth="1"/>
    <col min="6147" max="6147" width="16.7109375" style="471" customWidth="1"/>
    <col min="6148" max="6148" width="19" style="471" customWidth="1"/>
    <col min="6149" max="6149" width="2.5703125" style="471" customWidth="1"/>
    <col min="6150" max="6150" width="14.5703125" style="471" customWidth="1"/>
    <col min="6151" max="6151" width="13" style="471" customWidth="1"/>
    <col min="6152" max="6152" width="16" style="471" customWidth="1"/>
    <col min="6153" max="6153" width="1.42578125" style="471" customWidth="1"/>
    <col min="6154" max="6154" width="20.5703125" style="471" customWidth="1"/>
    <col min="6155" max="6155" width="21" style="471" customWidth="1"/>
    <col min="6156" max="6156" width="18.42578125" style="471" customWidth="1"/>
    <col min="6157" max="6157" width="1.42578125" style="471" customWidth="1"/>
    <col min="6158" max="6158" width="15.85546875" style="471" customWidth="1"/>
    <col min="6159" max="6159" width="16.140625" style="471" customWidth="1"/>
    <col min="6160" max="6160" width="1.28515625" style="471" customWidth="1"/>
    <col min="6161" max="6161" width="15.28515625" style="471" customWidth="1"/>
    <col min="6162" max="6162" width="21.42578125" style="471" customWidth="1"/>
    <col min="6163" max="6400" width="11.42578125" style="471"/>
    <col min="6401" max="6401" width="24.28515625" style="471" customWidth="1"/>
    <col min="6402" max="6402" width="20.7109375" style="471" customWidth="1"/>
    <col min="6403" max="6403" width="16.7109375" style="471" customWidth="1"/>
    <col min="6404" max="6404" width="19" style="471" customWidth="1"/>
    <col min="6405" max="6405" width="2.5703125" style="471" customWidth="1"/>
    <col min="6406" max="6406" width="14.5703125" style="471" customWidth="1"/>
    <col min="6407" max="6407" width="13" style="471" customWidth="1"/>
    <col min="6408" max="6408" width="16" style="471" customWidth="1"/>
    <col min="6409" max="6409" width="1.42578125" style="471" customWidth="1"/>
    <col min="6410" max="6410" width="20.5703125" style="471" customWidth="1"/>
    <col min="6411" max="6411" width="21" style="471" customWidth="1"/>
    <col min="6412" max="6412" width="18.42578125" style="471" customWidth="1"/>
    <col min="6413" max="6413" width="1.42578125" style="471" customWidth="1"/>
    <col min="6414" max="6414" width="15.85546875" style="471" customWidth="1"/>
    <col min="6415" max="6415" width="16.140625" style="471" customWidth="1"/>
    <col min="6416" max="6416" width="1.28515625" style="471" customWidth="1"/>
    <col min="6417" max="6417" width="15.28515625" style="471" customWidth="1"/>
    <col min="6418" max="6418" width="21.42578125" style="471" customWidth="1"/>
    <col min="6419" max="6656" width="11.42578125" style="471"/>
    <col min="6657" max="6657" width="24.28515625" style="471" customWidth="1"/>
    <col min="6658" max="6658" width="20.7109375" style="471" customWidth="1"/>
    <col min="6659" max="6659" width="16.7109375" style="471" customWidth="1"/>
    <col min="6660" max="6660" width="19" style="471" customWidth="1"/>
    <col min="6661" max="6661" width="2.5703125" style="471" customWidth="1"/>
    <col min="6662" max="6662" width="14.5703125" style="471" customWidth="1"/>
    <col min="6663" max="6663" width="13" style="471" customWidth="1"/>
    <col min="6664" max="6664" width="16" style="471" customWidth="1"/>
    <col min="6665" max="6665" width="1.42578125" style="471" customWidth="1"/>
    <col min="6666" max="6666" width="20.5703125" style="471" customWidth="1"/>
    <col min="6667" max="6667" width="21" style="471" customWidth="1"/>
    <col min="6668" max="6668" width="18.42578125" style="471" customWidth="1"/>
    <col min="6669" max="6669" width="1.42578125" style="471" customWidth="1"/>
    <col min="6670" max="6670" width="15.85546875" style="471" customWidth="1"/>
    <col min="6671" max="6671" width="16.140625" style="471" customWidth="1"/>
    <col min="6672" max="6672" width="1.28515625" style="471" customWidth="1"/>
    <col min="6673" max="6673" width="15.28515625" style="471" customWidth="1"/>
    <col min="6674" max="6674" width="21.42578125" style="471" customWidth="1"/>
    <col min="6675" max="6912" width="11.42578125" style="471"/>
    <col min="6913" max="6913" width="24.28515625" style="471" customWidth="1"/>
    <col min="6914" max="6914" width="20.7109375" style="471" customWidth="1"/>
    <col min="6915" max="6915" width="16.7109375" style="471" customWidth="1"/>
    <col min="6916" max="6916" width="19" style="471" customWidth="1"/>
    <col min="6917" max="6917" width="2.5703125" style="471" customWidth="1"/>
    <col min="6918" max="6918" width="14.5703125" style="471" customWidth="1"/>
    <col min="6919" max="6919" width="13" style="471" customWidth="1"/>
    <col min="6920" max="6920" width="16" style="471" customWidth="1"/>
    <col min="6921" max="6921" width="1.42578125" style="471" customWidth="1"/>
    <col min="6922" max="6922" width="20.5703125" style="471" customWidth="1"/>
    <col min="6923" max="6923" width="21" style="471" customWidth="1"/>
    <col min="6924" max="6924" width="18.42578125" style="471" customWidth="1"/>
    <col min="6925" max="6925" width="1.42578125" style="471" customWidth="1"/>
    <col min="6926" max="6926" width="15.85546875" style="471" customWidth="1"/>
    <col min="6927" max="6927" width="16.140625" style="471" customWidth="1"/>
    <col min="6928" max="6928" width="1.28515625" style="471" customWidth="1"/>
    <col min="6929" max="6929" width="15.28515625" style="471" customWidth="1"/>
    <col min="6930" max="6930" width="21.42578125" style="471" customWidth="1"/>
    <col min="6931" max="7168" width="11.42578125" style="471"/>
    <col min="7169" max="7169" width="24.28515625" style="471" customWidth="1"/>
    <col min="7170" max="7170" width="20.7109375" style="471" customWidth="1"/>
    <col min="7171" max="7171" width="16.7109375" style="471" customWidth="1"/>
    <col min="7172" max="7172" width="19" style="471" customWidth="1"/>
    <col min="7173" max="7173" width="2.5703125" style="471" customWidth="1"/>
    <col min="7174" max="7174" width="14.5703125" style="471" customWidth="1"/>
    <col min="7175" max="7175" width="13" style="471" customWidth="1"/>
    <col min="7176" max="7176" width="16" style="471" customWidth="1"/>
    <col min="7177" max="7177" width="1.42578125" style="471" customWidth="1"/>
    <col min="7178" max="7178" width="20.5703125" style="471" customWidth="1"/>
    <col min="7179" max="7179" width="21" style="471" customWidth="1"/>
    <col min="7180" max="7180" width="18.42578125" style="471" customWidth="1"/>
    <col min="7181" max="7181" width="1.42578125" style="471" customWidth="1"/>
    <col min="7182" max="7182" width="15.85546875" style="471" customWidth="1"/>
    <col min="7183" max="7183" width="16.140625" style="471" customWidth="1"/>
    <col min="7184" max="7184" width="1.28515625" style="471" customWidth="1"/>
    <col min="7185" max="7185" width="15.28515625" style="471" customWidth="1"/>
    <col min="7186" max="7186" width="21.42578125" style="471" customWidth="1"/>
    <col min="7187" max="7424" width="11.42578125" style="471"/>
    <col min="7425" max="7425" width="24.28515625" style="471" customWidth="1"/>
    <col min="7426" max="7426" width="20.7109375" style="471" customWidth="1"/>
    <col min="7427" max="7427" width="16.7109375" style="471" customWidth="1"/>
    <col min="7428" max="7428" width="19" style="471" customWidth="1"/>
    <col min="7429" max="7429" width="2.5703125" style="471" customWidth="1"/>
    <col min="7430" max="7430" width="14.5703125" style="471" customWidth="1"/>
    <col min="7431" max="7431" width="13" style="471" customWidth="1"/>
    <col min="7432" max="7432" width="16" style="471" customWidth="1"/>
    <col min="7433" max="7433" width="1.42578125" style="471" customWidth="1"/>
    <col min="7434" max="7434" width="20.5703125" style="471" customWidth="1"/>
    <col min="7435" max="7435" width="21" style="471" customWidth="1"/>
    <col min="7436" max="7436" width="18.42578125" style="471" customWidth="1"/>
    <col min="7437" max="7437" width="1.42578125" style="471" customWidth="1"/>
    <col min="7438" max="7438" width="15.85546875" style="471" customWidth="1"/>
    <col min="7439" max="7439" width="16.140625" style="471" customWidth="1"/>
    <col min="7440" max="7440" width="1.28515625" style="471" customWidth="1"/>
    <col min="7441" max="7441" width="15.28515625" style="471" customWidth="1"/>
    <col min="7442" max="7442" width="21.42578125" style="471" customWidth="1"/>
    <col min="7443" max="7680" width="11.42578125" style="471"/>
    <col min="7681" max="7681" width="24.28515625" style="471" customWidth="1"/>
    <col min="7682" max="7682" width="20.7109375" style="471" customWidth="1"/>
    <col min="7683" max="7683" width="16.7109375" style="471" customWidth="1"/>
    <col min="7684" max="7684" width="19" style="471" customWidth="1"/>
    <col min="7685" max="7685" width="2.5703125" style="471" customWidth="1"/>
    <col min="7686" max="7686" width="14.5703125" style="471" customWidth="1"/>
    <col min="7687" max="7687" width="13" style="471" customWidth="1"/>
    <col min="7688" max="7688" width="16" style="471" customWidth="1"/>
    <col min="7689" max="7689" width="1.42578125" style="471" customWidth="1"/>
    <col min="7690" max="7690" width="20.5703125" style="471" customWidth="1"/>
    <col min="7691" max="7691" width="21" style="471" customWidth="1"/>
    <col min="7692" max="7692" width="18.42578125" style="471" customWidth="1"/>
    <col min="7693" max="7693" width="1.42578125" style="471" customWidth="1"/>
    <col min="7694" max="7694" width="15.85546875" style="471" customWidth="1"/>
    <col min="7695" max="7695" width="16.140625" style="471" customWidth="1"/>
    <col min="7696" max="7696" width="1.28515625" style="471" customWidth="1"/>
    <col min="7697" max="7697" width="15.28515625" style="471" customWidth="1"/>
    <col min="7698" max="7698" width="21.42578125" style="471" customWidth="1"/>
    <col min="7699" max="7936" width="11.42578125" style="471"/>
    <col min="7937" max="7937" width="24.28515625" style="471" customWidth="1"/>
    <col min="7938" max="7938" width="20.7109375" style="471" customWidth="1"/>
    <col min="7939" max="7939" width="16.7109375" style="471" customWidth="1"/>
    <col min="7940" max="7940" width="19" style="471" customWidth="1"/>
    <col min="7941" max="7941" width="2.5703125" style="471" customWidth="1"/>
    <col min="7942" max="7942" width="14.5703125" style="471" customWidth="1"/>
    <col min="7943" max="7943" width="13" style="471" customWidth="1"/>
    <col min="7944" max="7944" width="16" style="471" customWidth="1"/>
    <col min="7945" max="7945" width="1.42578125" style="471" customWidth="1"/>
    <col min="7946" max="7946" width="20.5703125" style="471" customWidth="1"/>
    <col min="7947" max="7947" width="21" style="471" customWidth="1"/>
    <col min="7948" max="7948" width="18.42578125" style="471" customWidth="1"/>
    <col min="7949" max="7949" width="1.42578125" style="471" customWidth="1"/>
    <col min="7950" max="7950" width="15.85546875" style="471" customWidth="1"/>
    <col min="7951" max="7951" width="16.140625" style="471" customWidth="1"/>
    <col min="7952" max="7952" width="1.28515625" style="471" customWidth="1"/>
    <col min="7953" max="7953" width="15.28515625" style="471" customWidth="1"/>
    <col min="7954" max="7954" width="21.42578125" style="471" customWidth="1"/>
    <col min="7955" max="8192" width="11.42578125" style="471"/>
    <col min="8193" max="8193" width="24.28515625" style="471" customWidth="1"/>
    <col min="8194" max="8194" width="20.7109375" style="471" customWidth="1"/>
    <col min="8195" max="8195" width="16.7109375" style="471" customWidth="1"/>
    <col min="8196" max="8196" width="19" style="471" customWidth="1"/>
    <col min="8197" max="8197" width="2.5703125" style="471" customWidth="1"/>
    <col min="8198" max="8198" width="14.5703125" style="471" customWidth="1"/>
    <col min="8199" max="8199" width="13" style="471" customWidth="1"/>
    <col min="8200" max="8200" width="16" style="471" customWidth="1"/>
    <col min="8201" max="8201" width="1.42578125" style="471" customWidth="1"/>
    <col min="8202" max="8202" width="20.5703125" style="471" customWidth="1"/>
    <col min="8203" max="8203" width="21" style="471" customWidth="1"/>
    <col min="8204" max="8204" width="18.42578125" style="471" customWidth="1"/>
    <col min="8205" max="8205" width="1.42578125" style="471" customWidth="1"/>
    <col min="8206" max="8206" width="15.85546875" style="471" customWidth="1"/>
    <col min="8207" max="8207" width="16.140625" style="471" customWidth="1"/>
    <col min="8208" max="8208" width="1.28515625" style="471" customWidth="1"/>
    <col min="8209" max="8209" width="15.28515625" style="471" customWidth="1"/>
    <col min="8210" max="8210" width="21.42578125" style="471" customWidth="1"/>
    <col min="8211" max="8448" width="11.42578125" style="471"/>
    <col min="8449" max="8449" width="24.28515625" style="471" customWidth="1"/>
    <col min="8450" max="8450" width="20.7109375" style="471" customWidth="1"/>
    <col min="8451" max="8451" width="16.7109375" style="471" customWidth="1"/>
    <col min="8452" max="8452" width="19" style="471" customWidth="1"/>
    <col min="8453" max="8453" width="2.5703125" style="471" customWidth="1"/>
    <col min="8454" max="8454" width="14.5703125" style="471" customWidth="1"/>
    <col min="8455" max="8455" width="13" style="471" customWidth="1"/>
    <col min="8456" max="8456" width="16" style="471" customWidth="1"/>
    <col min="8457" max="8457" width="1.42578125" style="471" customWidth="1"/>
    <col min="8458" max="8458" width="20.5703125" style="471" customWidth="1"/>
    <col min="8459" max="8459" width="21" style="471" customWidth="1"/>
    <col min="8460" max="8460" width="18.42578125" style="471" customWidth="1"/>
    <col min="8461" max="8461" width="1.42578125" style="471" customWidth="1"/>
    <col min="8462" max="8462" width="15.85546875" style="471" customWidth="1"/>
    <col min="8463" max="8463" width="16.140625" style="471" customWidth="1"/>
    <col min="8464" max="8464" width="1.28515625" style="471" customWidth="1"/>
    <col min="8465" max="8465" width="15.28515625" style="471" customWidth="1"/>
    <col min="8466" max="8466" width="21.42578125" style="471" customWidth="1"/>
    <col min="8467" max="8704" width="11.42578125" style="471"/>
    <col min="8705" max="8705" width="24.28515625" style="471" customWidth="1"/>
    <col min="8706" max="8706" width="20.7109375" style="471" customWidth="1"/>
    <col min="8707" max="8707" width="16.7109375" style="471" customWidth="1"/>
    <col min="8708" max="8708" width="19" style="471" customWidth="1"/>
    <col min="8709" max="8709" width="2.5703125" style="471" customWidth="1"/>
    <col min="8710" max="8710" width="14.5703125" style="471" customWidth="1"/>
    <col min="8711" max="8711" width="13" style="471" customWidth="1"/>
    <col min="8712" max="8712" width="16" style="471" customWidth="1"/>
    <col min="8713" max="8713" width="1.42578125" style="471" customWidth="1"/>
    <col min="8714" max="8714" width="20.5703125" style="471" customWidth="1"/>
    <col min="8715" max="8715" width="21" style="471" customWidth="1"/>
    <col min="8716" max="8716" width="18.42578125" style="471" customWidth="1"/>
    <col min="8717" max="8717" width="1.42578125" style="471" customWidth="1"/>
    <col min="8718" max="8718" width="15.85546875" style="471" customWidth="1"/>
    <col min="8719" max="8719" width="16.140625" style="471" customWidth="1"/>
    <col min="8720" max="8720" width="1.28515625" style="471" customWidth="1"/>
    <col min="8721" max="8721" width="15.28515625" style="471" customWidth="1"/>
    <col min="8722" max="8722" width="21.42578125" style="471" customWidth="1"/>
    <col min="8723" max="8960" width="11.42578125" style="471"/>
    <col min="8961" max="8961" width="24.28515625" style="471" customWidth="1"/>
    <col min="8962" max="8962" width="20.7109375" style="471" customWidth="1"/>
    <col min="8963" max="8963" width="16.7109375" style="471" customWidth="1"/>
    <col min="8964" max="8964" width="19" style="471" customWidth="1"/>
    <col min="8965" max="8965" width="2.5703125" style="471" customWidth="1"/>
    <col min="8966" max="8966" width="14.5703125" style="471" customWidth="1"/>
    <col min="8967" max="8967" width="13" style="471" customWidth="1"/>
    <col min="8968" max="8968" width="16" style="471" customWidth="1"/>
    <col min="8969" max="8969" width="1.42578125" style="471" customWidth="1"/>
    <col min="8970" max="8970" width="20.5703125" style="471" customWidth="1"/>
    <col min="8971" max="8971" width="21" style="471" customWidth="1"/>
    <col min="8972" max="8972" width="18.42578125" style="471" customWidth="1"/>
    <col min="8973" max="8973" width="1.42578125" style="471" customWidth="1"/>
    <col min="8974" max="8974" width="15.85546875" style="471" customWidth="1"/>
    <col min="8975" max="8975" width="16.140625" style="471" customWidth="1"/>
    <col min="8976" max="8976" width="1.28515625" style="471" customWidth="1"/>
    <col min="8977" max="8977" width="15.28515625" style="471" customWidth="1"/>
    <col min="8978" max="8978" width="21.42578125" style="471" customWidth="1"/>
    <col min="8979" max="9216" width="11.42578125" style="471"/>
    <col min="9217" max="9217" width="24.28515625" style="471" customWidth="1"/>
    <col min="9218" max="9218" width="20.7109375" style="471" customWidth="1"/>
    <col min="9219" max="9219" width="16.7109375" style="471" customWidth="1"/>
    <col min="9220" max="9220" width="19" style="471" customWidth="1"/>
    <col min="9221" max="9221" width="2.5703125" style="471" customWidth="1"/>
    <col min="9222" max="9222" width="14.5703125" style="471" customWidth="1"/>
    <col min="9223" max="9223" width="13" style="471" customWidth="1"/>
    <col min="9224" max="9224" width="16" style="471" customWidth="1"/>
    <col min="9225" max="9225" width="1.42578125" style="471" customWidth="1"/>
    <col min="9226" max="9226" width="20.5703125" style="471" customWidth="1"/>
    <col min="9227" max="9227" width="21" style="471" customWidth="1"/>
    <col min="9228" max="9228" width="18.42578125" style="471" customWidth="1"/>
    <col min="9229" max="9229" width="1.42578125" style="471" customWidth="1"/>
    <col min="9230" max="9230" width="15.85546875" style="471" customWidth="1"/>
    <col min="9231" max="9231" width="16.140625" style="471" customWidth="1"/>
    <col min="9232" max="9232" width="1.28515625" style="471" customWidth="1"/>
    <col min="9233" max="9233" width="15.28515625" style="471" customWidth="1"/>
    <col min="9234" max="9234" width="21.42578125" style="471" customWidth="1"/>
    <col min="9235" max="9472" width="11.42578125" style="471"/>
    <col min="9473" max="9473" width="24.28515625" style="471" customWidth="1"/>
    <col min="9474" max="9474" width="20.7109375" style="471" customWidth="1"/>
    <col min="9475" max="9475" width="16.7109375" style="471" customWidth="1"/>
    <col min="9476" max="9476" width="19" style="471" customWidth="1"/>
    <col min="9477" max="9477" width="2.5703125" style="471" customWidth="1"/>
    <col min="9478" max="9478" width="14.5703125" style="471" customWidth="1"/>
    <col min="9479" max="9479" width="13" style="471" customWidth="1"/>
    <col min="9480" max="9480" width="16" style="471" customWidth="1"/>
    <col min="9481" max="9481" width="1.42578125" style="471" customWidth="1"/>
    <col min="9482" max="9482" width="20.5703125" style="471" customWidth="1"/>
    <col min="9483" max="9483" width="21" style="471" customWidth="1"/>
    <col min="9484" max="9484" width="18.42578125" style="471" customWidth="1"/>
    <col min="9485" max="9485" width="1.42578125" style="471" customWidth="1"/>
    <col min="9486" max="9486" width="15.85546875" style="471" customWidth="1"/>
    <col min="9487" max="9487" width="16.140625" style="471" customWidth="1"/>
    <col min="9488" max="9488" width="1.28515625" style="471" customWidth="1"/>
    <col min="9489" max="9489" width="15.28515625" style="471" customWidth="1"/>
    <col min="9490" max="9490" width="21.42578125" style="471" customWidth="1"/>
    <col min="9491" max="9728" width="11.42578125" style="471"/>
    <col min="9729" max="9729" width="24.28515625" style="471" customWidth="1"/>
    <col min="9730" max="9730" width="20.7109375" style="471" customWidth="1"/>
    <col min="9731" max="9731" width="16.7109375" style="471" customWidth="1"/>
    <col min="9732" max="9732" width="19" style="471" customWidth="1"/>
    <col min="9733" max="9733" width="2.5703125" style="471" customWidth="1"/>
    <col min="9734" max="9734" width="14.5703125" style="471" customWidth="1"/>
    <col min="9735" max="9735" width="13" style="471" customWidth="1"/>
    <col min="9736" max="9736" width="16" style="471" customWidth="1"/>
    <col min="9737" max="9737" width="1.42578125" style="471" customWidth="1"/>
    <col min="9738" max="9738" width="20.5703125" style="471" customWidth="1"/>
    <col min="9739" max="9739" width="21" style="471" customWidth="1"/>
    <col min="9740" max="9740" width="18.42578125" style="471" customWidth="1"/>
    <col min="9741" max="9741" width="1.42578125" style="471" customWidth="1"/>
    <col min="9742" max="9742" width="15.85546875" style="471" customWidth="1"/>
    <col min="9743" max="9743" width="16.140625" style="471" customWidth="1"/>
    <col min="9744" max="9744" width="1.28515625" style="471" customWidth="1"/>
    <col min="9745" max="9745" width="15.28515625" style="471" customWidth="1"/>
    <col min="9746" max="9746" width="21.42578125" style="471" customWidth="1"/>
    <col min="9747" max="9984" width="11.42578125" style="471"/>
    <col min="9985" max="9985" width="24.28515625" style="471" customWidth="1"/>
    <col min="9986" max="9986" width="20.7109375" style="471" customWidth="1"/>
    <col min="9987" max="9987" width="16.7109375" style="471" customWidth="1"/>
    <col min="9988" max="9988" width="19" style="471" customWidth="1"/>
    <col min="9989" max="9989" width="2.5703125" style="471" customWidth="1"/>
    <col min="9990" max="9990" width="14.5703125" style="471" customWidth="1"/>
    <col min="9991" max="9991" width="13" style="471" customWidth="1"/>
    <col min="9992" max="9992" width="16" style="471" customWidth="1"/>
    <col min="9993" max="9993" width="1.42578125" style="471" customWidth="1"/>
    <col min="9994" max="9994" width="20.5703125" style="471" customWidth="1"/>
    <col min="9995" max="9995" width="21" style="471" customWidth="1"/>
    <col min="9996" max="9996" width="18.42578125" style="471" customWidth="1"/>
    <col min="9997" max="9997" width="1.42578125" style="471" customWidth="1"/>
    <col min="9998" max="9998" width="15.85546875" style="471" customWidth="1"/>
    <col min="9999" max="9999" width="16.140625" style="471" customWidth="1"/>
    <col min="10000" max="10000" width="1.28515625" style="471" customWidth="1"/>
    <col min="10001" max="10001" width="15.28515625" style="471" customWidth="1"/>
    <col min="10002" max="10002" width="21.42578125" style="471" customWidth="1"/>
    <col min="10003" max="10240" width="11.42578125" style="471"/>
    <col min="10241" max="10241" width="24.28515625" style="471" customWidth="1"/>
    <col min="10242" max="10242" width="20.7109375" style="471" customWidth="1"/>
    <col min="10243" max="10243" width="16.7109375" style="471" customWidth="1"/>
    <col min="10244" max="10244" width="19" style="471" customWidth="1"/>
    <col min="10245" max="10245" width="2.5703125" style="471" customWidth="1"/>
    <col min="10246" max="10246" width="14.5703125" style="471" customWidth="1"/>
    <col min="10247" max="10247" width="13" style="471" customWidth="1"/>
    <col min="10248" max="10248" width="16" style="471" customWidth="1"/>
    <col min="10249" max="10249" width="1.42578125" style="471" customWidth="1"/>
    <col min="10250" max="10250" width="20.5703125" style="471" customWidth="1"/>
    <col min="10251" max="10251" width="21" style="471" customWidth="1"/>
    <col min="10252" max="10252" width="18.42578125" style="471" customWidth="1"/>
    <col min="10253" max="10253" width="1.42578125" style="471" customWidth="1"/>
    <col min="10254" max="10254" width="15.85546875" style="471" customWidth="1"/>
    <col min="10255" max="10255" width="16.140625" style="471" customWidth="1"/>
    <col min="10256" max="10256" width="1.28515625" style="471" customWidth="1"/>
    <col min="10257" max="10257" width="15.28515625" style="471" customWidth="1"/>
    <col min="10258" max="10258" width="21.42578125" style="471" customWidth="1"/>
    <col min="10259" max="10496" width="11.42578125" style="471"/>
    <col min="10497" max="10497" width="24.28515625" style="471" customWidth="1"/>
    <col min="10498" max="10498" width="20.7109375" style="471" customWidth="1"/>
    <col min="10499" max="10499" width="16.7109375" style="471" customWidth="1"/>
    <col min="10500" max="10500" width="19" style="471" customWidth="1"/>
    <col min="10501" max="10501" width="2.5703125" style="471" customWidth="1"/>
    <col min="10502" max="10502" width="14.5703125" style="471" customWidth="1"/>
    <col min="10503" max="10503" width="13" style="471" customWidth="1"/>
    <col min="10504" max="10504" width="16" style="471" customWidth="1"/>
    <col min="10505" max="10505" width="1.42578125" style="471" customWidth="1"/>
    <col min="10506" max="10506" width="20.5703125" style="471" customWidth="1"/>
    <col min="10507" max="10507" width="21" style="471" customWidth="1"/>
    <col min="10508" max="10508" width="18.42578125" style="471" customWidth="1"/>
    <col min="10509" max="10509" width="1.42578125" style="471" customWidth="1"/>
    <col min="10510" max="10510" width="15.85546875" style="471" customWidth="1"/>
    <col min="10511" max="10511" width="16.140625" style="471" customWidth="1"/>
    <col min="10512" max="10512" width="1.28515625" style="471" customWidth="1"/>
    <col min="10513" max="10513" width="15.28515625" style="471" customWidth="1"/>
    <col min="10514" max="10514" width="21.42578125" style="471" customWidth="1"/>
    <col min="10515" max="10752" width="11.42578125" style="471"/>
    <col min="10753" max="10753" width="24.28515625" style="471" customWidth="1"/>
    <col min="10754" max="10754" width="20.7109375" style="471" customWidth="1"/>
    <col min="10755" max="10755" width="16.7109375" style="471" customWidth="1"/>
    <col min="10756" max="10756" width="19" style="471" customWidth="1"/>
    <col min="10757" max="10757" width="2.5703125" style="471" customWidth="1"/>
    <col min="10758" max="10758" width="14.5703125" style="471" customWidth="1"/>
    <col min="10759" max="10759" width="13" style="471" customWidth="1"/>
    <col min="10760" max="10760" width="16" style="471" customWidth="1"/>
    <col min="10761" max="10761" width="1.42578125" style="471" customWidth="1"/>
    <col min="10762" max="10762" width="20.5703125" style="471" customWidth="1"/>
    <col min="10763" max="10763" width="21" style="471" customWidth="1"/>
    <col min="10764" max="10764" width="18.42578125" style="471" customWidth="1"/>
    <col min="10765" max="10765" width="1.42578125" style="471" customWidth="1"/>
    <col min="10766" max="10766" width="15.85546875" style="471" customWidth="1"/>
    <col min="10767" max="10767" width="16.140625" style="471" customWidth="1"/>
    <col min="10768" max="10768" width="1.28515625" style="471" customWidth="1"/>
    <col min="10769" max="10769" width="15.28515625" style="471" customWidth="1"/>
    <col min="10770" max="10770" width="21.42578125" style="471" customWidth="1"/>
    <col min="10771" max="11008" width="11.42578125" style="471"/>
    <col min="11009" max="11009" width="24.28515625" style="471" customWidth="1"/>
    <col min="11010" max="11010" width="20.7109375" style="471" customWidth="1"/>
    <col min="11011" max="11011" width="16.7109375" style="471" customWidth="1"/>
    <col min="11012" max="11012" width="19" style="471" customWidth="1"/>
    <col min="11013" max="11013" width="2.5703125" style="471" customWidth="1"/>
    <col min="11014" max="11014" width="14.5703125" style="471" customWidth="1"/>
    <col min="11015" max="11015" width="13" style="471" customWidth="1"/>
    <col min="11016" max="11016" width="16" style="471" customWidth="1"/>
    <col min="11017" max="11017" width="1.42578125" style="471" customWidth="1"/>
    <col min="11018" max="11018" width="20.5703125" style="471" customWidth="1"/>
    <col min="11019" max="11019" width="21" style="471" customWidth="1"/>
    <col min="11020" max="11020" width="18.42578125" style="471" customWidth="1"/>
    <col min="11021" max="11021" width="1.42578125" style="471" customWidth="1"/>
    <col min="11022" max="11022" width="15.85546875" style="471" customWidth="1"/>
    <col min="11023" max="11023" width="16.140625" style="471" customWidth="1"/>
    <col min="11024" max="11024" width="1.28515625" style="471" customWidth="1"/>
    <col min="11025" max="11025" width="15.28515625" style="471" customWidth="1"/>
    <col min="11026" max="11026" width="21.42578125" style="471" customWidth="1"/>
    <col min="11027" max="11264" width="11.42578125" style="471"/>
    <col min="11265" max="11265" width="24.28515625" style="471" customWidth="1"/>
    <col min="11266" max="11266" width="20.7109375" style="471" customWidth="1"/>
    <col min="11267" max="11267" width="16.7109375" style="471" customWidth="1"/>
    <col min="11268" max="11268" width="19" style="471" customWidth="1"/>
    <col min="11269" max="11269" width="2.5703125" style="471" customWidth="1"/>
    <col min="11270" max="11270" width="14.5703125" style="471" customWidth="1"/>
    <col min="11271" max="11271" width="13" style="471" customWidth="1"/>
    <col min="11272" max="11272" width="16" style="471" customWidth="1"/>
    <col min="11273" max="11273" width="1.42578125" style="471" customWidth="1"/>
    <col min="11274" max="11274" width="20.5703125" style="471" customWidth="1"/>
    <col min="11275" max="11275" width="21" style="471" customWidth="1"/>
    <col min="11276" max="11276" width="18.42578125" style="471" customWidth="1"/>
    <col min="11277" max="11277" width="1.42578125" style="471" customWidth="1"/>
    <col min="11278" max="11278" width="15.85546875" style="471" customWidth="1"/>
    <col min="11279" max="11279" width="16.140625" style="471" customWidth="1"/>
    <col min="11280" max="11280" width="1.28515625" style="471" customWidth="1"/>
    <col min="11281" max="11281" width="15.28515625" style="471" customWidth="1"/>
    <col min="11282" max="11282" width="21.42578125" style="471" customWidth="1"/>
    <col min="11283" max="11520" width="11.42578125" style="471"/>
    <col min="11521" max="11521" width="24.28515625" style="471" customWidth="1"/>
    <col min="11522" max="11522" width="20.7109375" style="471" customWidth="1"/>
    <col min="11523" max="11523" width="16.7109375" style="471" customWidth="1"/>
    <col min="11524" max="11524" width="19" style="471" customWidth="1"/>
    <col min="11525" max="11525" width="2.5703125" style="471" customWidth="1"/>
    <col min="11526" max="11526" width="14.5703125" style="471" customWidth="1"/>
    <col min="11527" max="11527" width="13" style="471" customWidth="1"/>
    <col min="11528" max="11528" width="16" style="471" customWidth="1"/>
    <col min="11529" max="11529" width="1.42578125" style="471" customWidth="1"/>
    <col min="11530" max="11530" width="20.5703125" style="471" customWidth="1"/>
    <col min="11531" max="11531" width="21" style="471" customWidth="1"/>
    <col min="11532" max="11532" width="18.42578125" style="471" customWidth="1"/>
    <col min="11533" max="11533" width="1.42578125" style="471" customWidth="1"/>
    <col min="11534" max="11534" width="15.85546875" style="471" customWidth="1"/>
    <col min="11535" max="11535" width="16.140625" style="471" customWidth="1"/>
    <col min="11536" max="11536" width="1.28515625" style="471" customWidth="1"/>
    <col min="11537" max="11537" width="15.28515625" style="471" customWidth="1"/>
    <col min="11538" max="11538" width="21.42578125" style="471" customWidth="1"/>
    <col min="11539" max="11776" width="11.42578125" style="471"/>
    <col min="11777" max="11777" width="24.28515625" style="471" customWidth="1"/>
    <col min="11778" max="11778" width="20.7109375" style="471" customWidth="1"/>
    <col min="11779" max="11779" width="16.7109375" style="471" customWidth="1"/>
    <col min="11780" max="11780" width="19" style="471" customWidth="1"/>
    <col min="11781" max="11781" width="2.5703125" style="471" customWidth="1"/>
    <col min="11782" max="11782" width="14.5703125" style="471" customWidth="1"/>
    <col min="11783" max="11783" width="13" style="471" customWidth="1"/>
    <col min="11784" max="11784" width="16" style="471" customWidth="1"/>
    <col min="11785" max="11785" width="1.42578125" style="471" customWidth="1"/>
    <col min="11786" max="11786" width="20.5703125" style="471" customWidth="1"/>
    <col min="11787" max="11787" width="21" style="471" customWidth="1"/>
    <col min="11788" max="11788" width="18.42578125" style="471" customWidth="1"/>
    <col min="11789" max="11789" width="1.42578125" style="471" customWidth="1"/>
    <col min="11790" max="11790" width="15.85546875" style="471" customWidth="1"/>
    <col min="11791" max="11791" width="16.140625" style="471" customWidth="1"/>
    <col min="11792" max="11792" width="1.28515625" style="471" customWidth="1"/>
    <col min="11793" max="11793" width="15.28515625" style="471" customWidth="1"/>
    <col min="11794" max="11794" width="21.42578125" style="471" customWidth="1"/>
    <col min="11795" max="12032" width="11.42578125" style="471"/>
    <col min="12033" max="12033" width="24.28515625" style="471" customWidth="1"/>
    <col min="12034" max="12034" width="20.7109375" style="471" customWidth="1"/>
    <col min="12035" max="12035" width="16.7109375" style="471" customWidth="1"/>
    <col min="12036" max="12036" width="19" style="471" customWidth="1"/>
    <col min="12037" max="12037" width="2.5703125" style="471" customWidth="1"/>
    <col min="12038" max="12038" width="14.5703125" style="471" customWidth="1"/>
    <col min="12039" max="12039" width="13" style="471" customWidth="1"/>
    <col min="12040" max="12040" width="16" style="471" customWidth="1"/>
    <col min="12041" max="12041" width="1.42578125" style="471" customWidth="1"/>
    <col min="12042" max="12042" width="20.5703125" style="471" customWidth="1"/>
    <col min="12043" max="12043" width="21" style="471" customWidth="1"/>
    <col min="12044" max="12044" width="18.42578125" style="471" customWidth="1"/>
    <col min="12045" max="12045" width="1.42578125" style="471" customWidth="1"/>
    <col min="12046" max="12046" width="15.85546875" style="471" customWidth="1"/>
    <col min="12047" max="12047" width="16.140625" style="471" customWidth="1"/>
    <col min="12048" max="12048" width="1.28515625" style="471" customWidth="1"/>
    <col min="12049" max="12049" width="15.28515625" style="471" customWidth="1"/>
    <col min="12050" max="12050" width="21.42578125" style="471" customWidth="1"/>
    <col min="12051" max="12288" width="11.42578125" style="471"/>
    <col min="12289" max="12289" width="24.28515625" style="471" customWidth="1"/>
    <col min="12290" max="12290" width="20.7109375" style="471" customWidth="1"/>
    <col min="12291" max="12291" width="16.7109375" style="471" customWidth="1"/>
    <col min="12292" max="12292" width="19" style="471" customWidth="1"/>
    <col min="12293" max="12293" width="2.5703125" style="471" customWidth="1"/>
    <col min="12294" max="12294" width="14.5703125" style="471" customWidth="1"/>
    <col min="12295" max="12295" width="13" style="471" customWidth="1"/>
    <col min="12296" max="12296" width="16" style="471" customWidth="1"/>
    <col min="12297" max="12297" width="1.42578125" style="471" customWidth="1"/>
    <col min="12298" max="12298" width="20.5703125" style="471" customWidth="1"/>
    <col min="12299" max="12299" width="21" style="471" customWidth="1"/>
    <col min="12300" max="12300" width="18.42578125" style="471" customWidth="1"/>
    <col min="12301" max="12301" width="1.42578125" style="471" customWidth="1"/>
    <col min="12302" max="12302" width="15.85546875" style="471" customWidth="1"/>
    <col min="12303" max="12303" width="16.140625" style="471" customWidth="1"/>
    <col min="12304" max="12304" width="1.28515625" style="471" customWidth="1"/>
    <col min="12305" max="12305" width="15.28515625" style="471" customWidth="1"/>
    <col min="12306" max="12306" width="21.42578125" style="471" customWidth="1"/>
    <col min="12307" max="12544" width="11.42578125" style="471"/>
    <col min="12545" max="12545" width="24.28515625" style="471" customWidth="1"/>
    <col min="12546" max="12546" width="20.7109375" style="471" customWidth="1"/>
    <col min="12547" max="12547" width="16.7109375" style="471" customWidth="1"/>
    <col min="12548" max="12548" width="19" style="471" customWidth="1"/>
    <col min="12549" max="12549" width="2.5703125" style="471" customWidth="1"/>
    <col min="12550" max="12550" width="14.5703125" style="471" customWidth="1"/>
    <col min="12551" max="12551" width="13" style="471" customWidth="1"/>
    <col min="12552" max="12552" width="16" style="471" customWidth="1"/>
    <col min="12553" max="12553" width="1.42578125" style="471" customWidth="1"/>
    <col min="12554" max="12554" width="20.5703125" style="471" customWidth="1"/>
    <col min="12555" max="12555" width="21" style="471" customWidth="1"/>
    <col min="12556" max="12556" width="18.42578125" style="471" customWidth="1"/>
    <col min="12557" max="12557" width="1.42578125" style="471" customWidth="1"/>
    <col min="12558" max="12558" width="15.85546875" style="471" customWidth="1"/>
    <col min="12559" max="12559" width="16.140625" style="471" customWidth="1"/>
    <col min="12560" max="12560" width="1.28515625" style="471" customWidth="1"/>
    <col min="12561" max="12561" width="15.28515625" style="471" customWidth="1"/>
    <col min="12562" max="12562" width="21.42578125" style="471" customWidth="1"/>
    <col min="12563" max="12800" width="11.42578125" style="471"/>
    <col min="12801" max="12801" width="24.28515625" style="471" customWidth="1"/>
    <col min="12802" max="12802" width="20.7109375" style="471" customWidth="1"/>
    <col min="12803" max="12803" width="16.7109375" style="471" customWidth="1"/>
    <col min="12804" max="12804" width="19" style="471" customWidth="1"/>
    <col min="12805" max="12805" width="2.5703125" style="471" customWidth="1"/>
    <col min="12806" max="12806" width="14.5703125" style="471" customWidth="1"/>
    <col min="12807" max="12807" width="13" style="471" customWidth="1"/>
    <col min="12808" max="12808" width="16" style="471" customWidth="1"/>
    <col min="12809" max="12809" width="1.42578125" style="471" customWidth="1"/>
    <col min="12810" max="12810" width="20.5703125" style="471" customWidth="1"/>
    <col min="12811" max="12811" width="21" style="471" customWidth="1"/>
    <col min="12812" max="12812" width="18.42578125" style="471" customWidth="1"/>
    <col min="12813" max="12813" width="1.42578125" style="471" customWidth="1"/>
    <col min="12814" max="12814" width="15.85546875" style="471" customWidth="1"/>
    <col min="12815" max="12815" width="16.140625" style="471" customWidth="1"/>
    <col min="12816" max="12816" width="1.28515625" style="471" customWidth="1"/>
    <col min="12817" max="12817" width="15.28515625" style="471" customWidth="1"/>
    <col min="12818" max="12818" width="21.42578125" style="471" customWidth="1"/>
    <col min="12819" max="13056" width="11.42578125" style="471"/>
    <col min="13057" max="13057" width="24.28515625" style="471" customWidth="1"/>
    <col min="13058" max="13058" width="20.7109375" style="471" customWidth="1"/>
    <col min="13059" max="13059" width="16.7109375" style="471" customWidth="1"/>
    <col min="13060" max="13060" width="19" style="471" customWidth="1"/>
    <col min="13061" max="13061" width="2.5703125" style="471" customWidth="1"/>
    <col min="13062" max="13062" width="14.5703125" style="471" customWidth="1"/>
    <col min="13063" max="13063" width="13" style="471" customWidth="1"/>
    <col min="13064" max="13064" width="16" style="471" customWidth="1"/>
    <col min="13065" max="13065" width="1.42578125" style="471" customWidth="1"/>
    <col min="13066" max="13066" width="20.5703125" style="471" customWidth="1"/>
    <col min="13067" max="13067" width="21" style="471" customWidth="1"/>
    <col min="13068" max="13068" width="18.42578125" style="471" customWidth="1"/>
    <col min="13069" max="13069" width="1.42578125" style="471" customWidth="1"/>
    <col min="13070" max="13070" width="15.85546875" style="471" customWidth="1"/>
    <col min="13071" max="13071" width="16.140625" style="471" customWidth="1"/>
    <col min="13072" max="13072" width="1.28515625" style="471" customWidth="1"/>
    <col min="13073" max="13073" width="15.28515625" style="471" customWidth="1"/>
    <col min="13074" max="13074" width="21.42578125" style="471" customWidth="1"/>
    <col min="13075" max="13312" width="11.42578125" style="471"/>
    <col min="13313" max="13313" width="24.28515625" style="471" customWidth="1"/>
    <col min="13314" max="13314" width="20.7109375" style="471" customWidth="1"/>
    <col min="13315" max="13315" width="16.7109375" style="471" customWidth="1"/>
    <col min="13316" max="13316" width="19" style="471" customWidth="1"/>
    <col min="13317" max="13317" width="2.5703125" style="471" customWidth="1"/>
    <col min="13318" max="13318" width="14.5703125" style="471" customWidth="1"/>
    <col min="13319" max="13319" width="13" style="471" customWidth="1"/>
    <col min="13320" max="13320" width="16" style="471" customWidth="1"/>
    <col min="13321" max="13321" width="1.42578125" style="471" customWidth="1"/>
    <col min="13322" max="13322" width="20.5703125" style="471" customWidth="1"/>
    <col min="13323" max="13323" width="21" style="471" customWidth="1"/>
    <col min="13324" max="13324" width="18.42578125" style="471" customWidth="1"/>
    <col min="13325" max="13325" width="1.42578125" style="471" customWidth="1"/>
    <col min="13326" max="13326" width="15.85546875" style="471" customWidth="1"/>
    <col min="13327" max="13327" width="16.140625" style="471" customWidth="1"/>
    <col min="13328" max="13328" width="1.28515625" style="471" customWidth="1"/>
    <col min="13329" max="13329" width="15.28515625" style="471" customWidth="1"/>
    <col min="13330" max="13330" width="21.42578125" style="471" customWidth="1"/>
    <col min="13331" max="13568" width="11.42578125" style="471"/>
    <col min="13569" max="13569" width="24.28515625" style="471" customWidth="1"/>
    <col min="13570" max="13570" width="20.7109375" style="471" customWidth="1"/>
    <col min="13571" max="13571" width="16.7109375" style="471" customWidth="1"/>
    <col min="13572" max="13572" width="19" style="471" customWidth="1"/>
    <col min="13573" max="13573" width="2.5703125" style="471" customWidth="1"/>
    <col min="13574" max="13574" width="14.5703125" style="471" customWidth="1"/>
    <col min="13575" max="13575" width="13" style="471" customWidth="1"/>
    <col min="13576" max="13576" width="16" style="471" customWidth="1"/>
    <col min="13577" max="13577" width="1.42578125" style="471" customWidth="1"/>
    <col min="13578" max="13578" width="20.5703125" style="471" customWidth="1"/>
    <col min="13579" max="13579" width="21" style="471" customWidth="1"/>
    <col min="13580" max="13580" width="18.42578125" style="471" customWidth="1"/>
    <col min="13581" max="13581" width="1.42578125" style="471" customWidth="1"/>
    <col min="13582" max="13582" width="15.85546875" style="471" customWidth="1"/>
    <col min="13583" max="13583" width="16.140625" style="471" customWidth="1"/>
    <col min="13584" max="13584" width="1.28515625" style="471" customWidth="1"/>
    <col min="13585" max="13585" width="15.28515625" style="471" customWidth="1"/>
    <col min="13586" max="13586" width="21.42578125" style="471" customWidth="1"/>
    <col min="13587" max="13824" width="11.42578125" style="471"/>
    <col min="13825" max="13825" width="24.28515625" style="471" customWidth="1"/>
    <col min="13826" max="13826" width="20.7109375" style="471" customWidth="1"/>
    <col min="13827" max="13827" width="16.7109375" style="471" customWidth="1"/>
    <col min="13828" max="13828" width="19" style="471" customWidth="1"/>
    <col min="13829" max="13829" width="2.5703125" style="471" customWidth="1"/>
    <col min="13830" max="13830" width="14.5703125" style="471" customWidth="1"/>
    <col min="13831" max="13831" width="13" style="471" customWidth="1"/>
    <col min="13832" max="13832" width="16" style="471" customWidth="1"/>
    <col min="13833" max="13833" width="1.42578125" style="471" customWidth="1"/>
    <col min="13834" max="13834" width="20.5703125" style="471" customWidth="1"/>
    <col min="13835" max="13835" width="21" style="471" customWidth="1"/>
    <col min="13836" max="13836" width="18.42578125" style="471" customWidth="1"/>
    <col min="13837" max="13837" width="1.42578125" style="471" customWidth="1"/>
    <col min="13838" max="13838" width="15.85546875" style="471" customWidth="1"/>
    <col min="13839" max="13839" width="16.140625" style="471" customWidth="1"/>
    <col min="13840" max="13840" width="1.28515625" style="471" customWidth="1"/>
    <col min="13841" max="13841" width="15.28515625" style="471" customWidth="1"/>
    <col min="13842" max="13842" width="21.42578125" style="471" customWidth="1"/>
    <col min="13843" max="14080" width="11.42578125" style="471"/>
    <col min="14081" max="14081" width="24.28515625" style="471" customWidth="1"/>
    <col min="14082" max="14082" width="20.7109375" style="471" customWidth="1"/>
    <col min="14083" max="14083" width="16.7109375" style="471" customWidth="1"/>
    <col min="14084" max="14084" width="19" style="471" customWidth="1"/>
    <col min="14085" max="14085" width="2.5703125" style="471" customWidth="1"/>
    <col min="14086" max="14086" width="14.5703125" style="471" customWidth="1"/>
    <col min="14087" max="14087" width="13" style="471" customWidth="1"/>
    <col min="14088" max="14088" width="16" style="471" customWidth="1"/>
    <col min="14089" max="14089" width="1.42578125" style="471" customWidth="1"/>
    <col min="14090" max="14090" width="20.5703125" style="471" customWidth="1"/>
    <col min="14091" max="14091" width="21" style="471" customWidth="1"/>
    <col min="14092" max="14092" width="18.42578125" style="471" customWidth="1"/>
    <col min="14093" max="14093" width="1.42578125" style="471" customWidth="1"/>
    <col min="14094" max="14094" width="15.85546875" style="471" customWidth="1"/>
    <col min="14095" max="14095" width="16.140625" style="471" customWidth="1"/>
    <col min="14096" max="14096" width="1.28515625" style="471" customWidth="1"/>
    <col min="14097" max="14097" width="15.28515625" style="471" customWidth="1"/>
    <col min="14098" max="14098" width="21.42578125" style="471" customWidth="1"/>
    <col min="14099" max="14336" width="11.42578125" style="471"/>
    <col min="14337" max="14337" width="24.28515625" style="471" customWidth="1"/>
    <col min="14338" max="14338" width="20.7109375" style="471" customWidth="1"/>
    <col min="14339" max="14339" width="16.7109375" style="471" customWidth="1"/>
    <col min="14340" max="14340" width="19" style="471" customWidth="1"/>
    <col min="14341" max="14341" width="2.5703125" style="471" customWidth="1"/>
    <col min="14342" max="14342" width="14.5703125" style="471" customWidth="1"/>
    <col min="14343" max="14343" width="13" style="471" customWidth="1"/>
    <col min="14344" max="14344" width="16" style="471" customWidth="1"/>
    <col min="14345" max="14345" width="1.42578125" style="471" customWidth="1"/>
    <col min="14346" max="14346" width="20.5703125" style="471" customWidth="1"/>
    <col min="14347" max="14347" width="21" style="471" customWidth="1"/>
    <col min="14348" max="14348" width="18.42578125" style="471" customWidth="1"/>
    <col min="14349" max="14349" width="1.42578125" style="471" customWidth="1"/>
    <col min="14350" max="14350" width="15.85546875" style="471" customWidth="1"/>
    <col min="14351" max="14351" width="16.140625" style="471" customWidth="1"/>
    <col min="14352" max="14352" width="1.28515625" style="471" customWidth="1"/>
    <col min="14353" max="14353" width="15.28515625" style="471" customWidth="1"/>
    <col min="14354" max="14354" width="21.42578125" style="471" customWidth="1"/>
    <col min="14355" max="14592" width="11.42578125" style="471"/>
    <col min="14593" max="14593" width="24.28515625" style="471" customWidth="1"/>
    <col min="14594" max="14594" width="20.7109375" style="471" customWidth="1"/>
    <col min="14595" max="14595" width="16.7109375" style="471" customWidth="1"/>
    <col min="14596" max="14596" width="19" style="471" customWidth="1"/>
    <col min="14597" max="14597" width="2.5703125" style="471" customWidth="1"/>
    <col min="14598" max="14598" width="14.5703125" style="471" customWidth="1"/>
    <col min="14599" max="14599" width="13" style="471" customWidth="1"/>
    <col min="14600" max="14600" width="16" style="471" customWidth="1"/>
    <col min="14601" max="14601" width="1.42578125" style="471" customWidth="1"/>
    <col min="14602" max="14602" width="20.5703125" style="471" customWidth="1"/>
    <col min="14603" max="14603" width="21" style="471" customWidth="1"/>
    <col min="14604" max="14604" width="18.42578125" style="471" customWidth="1"/>
    <col min="14605" max="14605" width="1.42578125" style="471" customWidth="1"/>
    <col min="14606" max="14606" width="15.85546875" style="471" customWidth="1"/>
    <col min="14607" max="14607" width="16.140625" style="471" customWidth="1"/>
    <col min="14608" max="14608" width="1.28515625" style="471" customWidth="1"/>
    <col min="14609" max="14609" width="15.28515625" style="471" customWidth="1"/>
    <col min="14610" max="14610" width="21.42578125" style="471" customWidth="1"/>
    <col min="14611" max="14848" width="11.42578125" style="471"/>
    <col min="14849" max="14849" width="24.28515625" style="471" customWidth="1"/>
    <col min="14850" max="14850" width="20.7109375" style="471" customWidth="1"/>
    <col min="14851" max="14851" width="16.7109375" style="471" customWidth="1"/>
    <col min="14852" max="14852" width="19" style="471" customWidth="1"/>
    <col min="14853" max="14853" width="2.5703125" style="471" customWidth="1"/>
    <col min="14854" max="14854" width="14.5703125" style="471" customWidth="1"/>
    <col min="14855" max="14855" width="13" style="471" customWidth="1"/>
    <col min="14856" max="14856" width="16" style="471" customWidth="1"/>
    <col min="14857" max="14857" width="1.42578125" style="471" customWidth="1"/>
    <col min="14858" max="14858" width="20.5703125" style="471" customWidth="1"/>
    <col min="14859" max="14859" width="21" style="471" customWidth="1"/>
    <col min="14860" max="14860" width="18.42578125" style="471" customWidth="1"/>
    <col min="14861" max="14861" width="1.42578125" style="471" customWidth="1"/>
    <col min="14862" max="14862" width="15.85546875" style="471" customWidth="1"/>
    <col min="14863" max="14863" width="16.140625" style="471" customWidth="1"/>
    <col min="14864" max="14864" width="1.28515625" style="471" customWidth="1"/>
    <col min="14865" max="14865" width="15.28515625" style="471" customWidth="1"/>
    <col min="14866" max="14866" width="21.42578125" style="471" customWidth="1"/>
    <col min="14867" max="15104" width="11.42578125" style="471"/>
    <col min="15105" max="15105" width="24.28515625" style="471" customWidth="1"/>
    <col min="15106" max="15106" width="20.7109375" style="471" customWidth="1"/>
    <col min="15107" max="15107" width="16.7109375" style="471" customWidth="1"/>
    <col min="15108" max="15108" width="19" style="471" customWidth="1"/>
    <col min="15109" max="15109" width="2.5703125" style="471" customWidth="1"/>
    <col min="15110" max="15110" width="14.5703125" style="471" customWidth="1"/>
    <col min="15111" max="15111" width="13" style="471" customWidth="1"/>
    <col min="15112" max="15112" width="16" style="471" customWidth="1"/>
    <col min="15113" max="15113" width="1.42578125" style="471" customWidth="1"/>
    <col min="15114" max="15114" width="20.5703125" style="471" customWidth="1"/>
    <col min="15115" max="15115" width="21" style="471" customWidth="1"/>
    <col min="15116" max="15116" width="18.42578125" style="471" customWidth="1"/>
    <col min="15117" max="15117" width="1.42578125" style="471" customWidth="1"/>
    <col min="15118" max="15118" width="15.85546875" style="471" customWidth="1"/>
    <col min="15119" max="15119" width="16.140625" style="471" customWidth="1"/>
    <col min="15120" max="15120" width="1.28515625" style="471" customWidth="1"/>
    <col min="15121" max="15121" width="15.28515625" style="471" customWidth="1"/>
    <col min="15122" max="15122" width="21.42578125" style="471" customWidth="1"/>
    <col min="15123" max="15360" width="11.42578125" style="471"/>
    <col min="15361" max="15361" width="24.28515625" style="471" customWidth="1"/>
    <col min="15362" max="15362" width="20.7109375" style="471" customWidth="1"/>
    <col min="15363" max="15363" width="16.7109375" style="471" customWidth="1"/>
    <col min="15364" max="15364" width="19" style="471" customWidth="1"/>
    <col min="15365" max="15365" width="2.5703125" style="471" customWidth="1"/>
    <col min="15366" max="15366" width="14.5703125" style="471" customWidth="1"/>
    <col min="15367" max="15367" width="13" style="471" customWidth="1"/>
    <col min="15368" max="15368" width="16" style="471" customWidth="1"/>
    <col min="15369" max="15369" width="1.42578125" style="471" customWidth="1"/>
    <col min="15370" max="15370" width="20.5703125" style="471" customWidth="1"/>
    <col min="15371" max="15371" width="21" style="471" customWidth="1"/>
    <col min="15372" max="15372" width="18.42578125" style="471" customWidth="1"/>
    <col min="15373" max="15373" width="1.42578125" style="471" customWidth="1"/>
    <col min="15374" max="15374" width="15.85546875" style="471" customWidth="1"/>
    <col min="15375" max="15375" width="16.140625" style="471" customWidth="1"/>
    <col min="15376" max="15376" width="1.28515625" style="471" customWidth="1"/>
    <col min="15377" max="15377" width="15.28515625" style="471" customWidth="1"/>
    <col min="15378" max="15378" width="21.42578125" style="471" customWidth="1"/>
    <col min="15379" max="15616" width="11.42578125" style="471"/>
    <col min="15617" max="15617" width="24.28515625" style="471" customWidth="1"/>
    <col min="15618" max="15618" width="20.7109375" style="471" customWidth="1"/>
    <col min="15619" max="15619" width="16.7109375" style="471" customWidth="1"/>
    <col min="15620" max="15620" width="19" style="471" customWidth="1"/>
    <col min="15621" max="15621" width="2.5703125" style="471" customWidth="1"/>
    <col min="15622" max="15622" width="14.5703125" style="471" customWidth="1"/>
    <col min="15623" max="15623" width="13" style="471" customWidth="1"/>
    <col min="15624" max="15624" width="16" style="471" customWidth="1"/>
    <col min="15625" max="15625" width="1.42578125" style="471" customWidth="1"/>
    <col min="15626" max="15626" width="20.5703125" style="471" customWidth="1"/>
    <col min="15627" max="15627" width="21" style="471" customWidth="1"/>
    <col min="15628" max="15628" width="18.42578125" style="471" customWidth="1"/>
    <col min="15629" max="15629" width="1.42578125" style="471" customWidth="1"/>
    <col min="15630" max="15630" width="15.85546875" style="471" customWidth="1"/>
    <col min="15631" max="15631" width="16.140625" style="471" customWidth="1"/>
    <col min="15632" max="15632" width="1.28515625" style="471" customWidth="1"/>
    <col min="15633" max="15633" width="15.28515625" style="471" customWidth="1"/>
    <col min="15634" max="15634" width="21.42578125" style="471" customWidth="1"/>
    <col min="15635" max="15872" width="11.42578125" style="471"/>
    <col min="15873" max="15873" width="24.28515625" style="471" customWidth="1"/>
    <col min="15874" max="15874" width="20.7109375" style="471" customWidth="1"/>
    <col min="15875" max="15875" width="16.7109375" style="471" customWidth="1"/>
    <col min="15876" max="15876" width="19" style="471" customWidth="1"/>
    <col min="15877" max="15877" width="2.5703125" style="471" customWidth="1"/>
    <col min="15878" max="15878" width="14.5703125" style="471" customWidth="1"/>
    <col min="15879" max="15879" width="13" style="471" customWidth="1"/>
    <col min="15880" max="15880" width="16" style="471" customWidth="1"/>
    <col min="15881" max="15881" width="1.42578125" style="471" customWidth="1"/>
    <col min="15882" max="15882" width="20.5703125" style="471" customWidth="1"/>
    <col min="15883" max="15883" width="21" style="471" customWidth="1"/>
    <col min="15884" max="15884" width="18.42578125" style="471" customWidth="1"/>
    <col min="15885" max="15885" width="1.42578125" style="471" customWidth="1"/>
    <col min="15886" max="15886" width="15.85546875" style="471" customWidth="1"/>
    <col min="15887" max="15887" width="16.140625" style="471" customWidth="1"/>
    <col min="15888" max="15888" width="1.28515625" style="471" customWidth="1"/>
    <col min="15889" max="15889" width="15.28515625" style="471" customWidth="1"/>
    <col min="15890" max="15890" width="21.42578125" style="471" customWidth="1"/>
    <col min="15891" max="16128" width="11.42578125" style="471"/>
    <col min="16129" max="16129" width="24.28515625" style="471" customWidth="1"/>
    <col min="16130" max="16130" width="20.7109375" style="471" customWidth="1"/>
    <col min="16131" max="16131" width="16.7109375" style="471" customWidth="1"/>
    <col min="16132" max="16132" width="19" style="471" customWidth="1"/>
    <col min="16133" max="16133" width="2.5703125" style="471" customWidth="1"/>
    <col min="16134" max="16134" width="14.5703125" style="471" customWidth="1"/>
    <col min="16135" max="16135" width="13" style="471" customWidth="1"/>
    <col min="16136" max="16136" width="16" style="471" customWidth="1"/>
    <col min="16137" max="16137" width="1.42578125" style="471" customWidth="1"/>
    <col min="16138" max="16138" width="20.5703125" style="471" customWidth="1"/>
    <col min="16139" max="16139" width="21" style="471" customWidth="1"/>
    <col min="16140" max="16140" width="18.42578125" style="471" customWidth="1"/>
    <col min="16141" max="16141" width="1.42578125" style="471" customWidth="1"/>
    <col min="16142" max="16142" width="15.85546875" style="471" customWidth="1"/>
    <col min="16143" max="16143" width="16.140625" style="471" customWidth="1"/>
    <col min="16144" max="16144" width="1.28515625" style="471" customWidth="1"/>
    <col min="16145" max="16145" width="15.28515625" style="471" customWidth="1"/>
    <col min="16146" max="16146" width="21.42578125" style="471" customWidth="1"/>
    <col min="16147" max="16384" width="11.42578125" style="471"/>
  </cols>
  <sheetData>
    <row r="1" spans="1:18" ht="25.5" customHeight="1">
      <c r="A1" s="469" t="s">
        <v>620</v>
      </c>
      <c r="B1" s="470"/>
    </row>
    <row r="2" spans="1:18" ht="18">
      <c r="A2" s="472" t="s">
        <v>621</v>
      </c>
      <c r="N2" s="473"/>
    </row>
    <row r="3" spans="1:18" ht="21.75" customHeight="1" thickBot="1">
      <c r="A3" s="474" t="s">
        <v>622</v>
      </c>
      <c r="F3" s="474"/>
      <c r="G3" s="474"/>
    </row>
    <row r="4" spans="1:18">
      <c r="A4" s="475"/>
      <c r="B4" s="476" t="s">
        <v>623</v>
      </c>
      <c r="C4" s="476"/>
      <c r="D4" s="476"/>
      <c r="E4" s="477"/>
      <c r="F4" s="478" t="s">
        <v>624</v>
      </c>
      <c r="G4" s="478"/>
      <c r="H4" s="478"/>
      <c r="I4" s="479"/>
      <c r="J4" s="480" t="s">
        <v>625</v>
      </c>
      <c r="K4" s="480"/>
      <c r="L4" s="480"/>
      <c r="M4" s="479"/>
      <c r="N4" s="478" t="s">
        <v>626</v>
      </c>
      <c r="O4" s="478"/>
      <c r="P4" s="478"/>
      <c r="Q4" s="478"/>
      <c r="R4" s="478"/>
    </row>
    <row r="5" spans="1:18">
      <c r="A5" s="481" t="s">
        <v>6</v>
      </c>
      <c r="B5" s="482" t="s">
        <v>627</v>
      </c>
      <c r="C5" s="483" t="s">
        <v>628</v>
      </c>
      <c r="D5" s="483"/>
      <c r="E5" s="484"/>
      <c r="F5" s="485" t="s">
        <v>629</v>
      </c>
      <c r="G5" s="485" t="s">
        <v>630</v>
      </c>
      <c r="H5" s="485" t="s">
        <v>631</v>
      </c>
      <c r="I5" s="484"/>
      <c r="J5" s="486" t="s">
        <v>632</v>
      </c>
      <c r="K5" s="486"/>
      <c r="L5" s="484" t="s">
        <v>633</v>
      </c>
      <c r="M5" s="484"/>
      <c r="N5" s="483" t="s">
        <v>634</v>
      </c>
      <c r="O5" s="483"/>
      <c r="P5" s="487"/>
      <c r="Q5" s="483" t="s">
        <v>635</v>
      </c>
      <c r="R5" s="483"/>
    </row>
    <row r="6" spans="1:18" ht="15.75" thickBot="1">
      <c r="A6" s="488"/>
      <c r="B6" s="489"/>
      <c r="C6" s="490" t="s">
        <v>636</v>
      </c>
      <c r="D6" s="490" t="s">
        <v>637</v>
      </c>
      <c r="E6" s="491"/>
      <c r="F6" s="492"/>
      <c r="G6" s="492"/>
      <c r="H6" s="492"/>
      <c r="I6" s="493"/>
      <c r="J6" s="491" t="s">
        <v>629</v>
      </c>
      <c r="K6" s="491" t="s">
        <v>630</v>
      </c>
      <c r="L6" s="491" t="s">
        <v>638</v>
      </c>
      <c r="M6" s="491"/>
      <c r="N6" s="491" t="s">
        <v>639</v>
      </c>
      <c r="O6" s="491" t="s">
        <v>640</v>
      </c>
      <c r="P6" s="491"/>
      <c r="Q6" s="491" t="s">
        <v>639</v>
      </c>
      <c r="R6" s="491" t="s">
        <v>640</v>
      </c>
    </row>
    <row r="7" spans="1:18" s="500" customFormat="1">
      <c r="A7" s="494" t="s">
        <v>17</v>
      </c>
      <c r="B7" s="495">
        <v>16.3291</v>
      </c>
      <c r="C7" s="495">
        <v>16.161258899062393</v>
      </c>
      <c r="D7" s="495">
        <v>16.211376762707896</v>
      </c>
      <c r="E7" s="495"/>
      <c r="F7" s="496">
        <v>-6.6179627273574917E-2</v>
      </c>
      <c r="G7" s="496">
        <v>0.4265434424734505</v>
      </c>
      <c r="H7" s="496">
        <v>0.17943448953266258</v>
      </c>
      <c r="I7" s="497"/>
      <c r="J7" s="498">
        <v>2713.7993999999999</v>
      </c>
      <c r="K7" s="498">
        <v>-2681.3780999999999</v>
      </c>
      <c r="L7" s="499">
        <v>208.7</v>
      </c>
      <c r="M7" s="499"/>
      <c r="N7" s="499">
        <v>41.2</v>
      </c>
      <c r="O7" s="499">
        <v>90</v>
      </c>
      <c r="P7" s="499"/>
      <c r="Q7" s="499">
        <v>-18.600000000000001</v>
      </c>
      <c r="R7" s="499">
        <v>-35.700000000000003</v>
      </c>
    </row>
    <row r="8" spans="1:18" s="500" customFormat="1">
      <c r="A8" s="494" t="s">
        <v>19</v>
      </c>
      <c r="B8" s="495">
        <v>17.145499999999998</v>
      </c>
      <c r="C8" s="495">
        <v>17.1388</v>
      </c>
      <c r="D8" s="495">
        <v>17.2316</v>
      </c>
      <c r="E8" s="495"/>
      <c r="F8" s="496">
        <v>9.1911797118466018E-2</v>
      </c>
      <c r="G8" s="496">
        <v>0.69448071664852584</v>
      </c>
      <c r="H8" s="496">
        <v>0.39319625688349591</v>
      </c>
      <c r="I8" s="497"/>
      <c r="J8" s="498">
        <v>2914.3915999999999</v>
      </c>
      <c r="K8" s="498">
        <v>-2925.2017999999998</v>
      </c>
      <c r="L8" s="499">
        <v>152.9</v>
      </c>
      <c r="M8" s="499"/>
      <c r="N8" s="499">
        <v>0</v>
      </c>
      <c r="O8" s="499">
        <v>36.200000000000003</v>
      </c>
      <c r="P8" s="499"/>
      <c r="Q8" s="499">
        <v>-22.5</v>
      </c>
      <c r="R8" s="499">
        <v>-48.3</v>
      </c>
    </row>
    <row r="9" spans="1:18" s="500" customFormat="1">
      <c r="A9" s="501" t="s">
        <v>641</v>
      </c>
      <c r="B9" s="502">
        <v>18.002800000000001</v>
      </c>
      <c r="C9" s="502">
        <v>17.997447653745262</v>
      </c>
      <c r="D9" s="502">
        <v>18.130321095008053</v>
      </c>
      <c r="E9" s="502"/>
      <c r="F9" s="503">
        <v>0.15393173519000092</v>
      </c>
      <c r="G9" s="503">
        <v>0.7163874358936414</v>
      </c>
      <c r="H9" s="503">
        <v>0.43610159586339248</v>
      </c>
      <c r="I9" s="503"/>
      <c r="J9" s="504">
        <v>2935.4505999999992</v>
      </c>
      <c r="K9" s="505">
        <v>-3073.5621000000001</v>
      </c>
      <c r="L9" s="504">
        <v>208</v>
      </c>
      <c r="M9" s="504"/>
      <c r="N9" s="504">
        <v>61.8</v>
      </c>
      <c r="O9" s="504">
        <v>130.30000000000001</v>
      </c>
      <c r="P9" s="504"/>
      <c r="Q9" s="504">
        <v>-26.5</v>
      </c>
      <c r="R9" s="504">
        <v>-66.099999999999994</v>
      </c>
    </row>
    <row r="10" spans="1:18" s="500" customFormat="1">
      <c r="A10" s="501" t="s">
        <v>21</v>
      </c>
      <c r="B10" s="502">
        <v>18.902999999999999</v>
      </c>
      <c r="C10" s="502">
        <v>18.8611</v>
      </c>
      <c r="D10" s="502">
        <v>18.9924</v>
      </c>
      <c r="E10" s="502"/>
      <c r="F10" s="503">
        <v>-0.16124673267713671</v>
      </c>
      <c r="G10" s="503">
        <v>0.35657246658242236</v>
      </c>
      <c r="H10" s="503">
        <v>9.724620028597615E-2</v>
      </c>
      <c r="I10" s="503"/>
      <c r="J10" s="504">
        <v>3405.4050000000002</v>
      </c>
      <c r="K10" s="505">
        <v>-3415.0493999999999</v>
      </c>
      <c r="L10" s="504">
        <v>89.2</v>
      </c>
      <c r="M10" s="504"/>
      <c r="N10" s="504">
        <v>18.600000000000001</v>
      </c>
      <c r="O10" s="504">
        <v>109.2</v>
      </c>
      <c r="P10" s="504"/>
      <c r="Q10" s="504">
        <v>-27.6</v>
      </c>
      <c r="R10" s="504">
        <v>-56</v>
      </c>
    </row>
    <row r="11" spans="1:18" s="500" customFormat="1">
      <c r="A11" s="494" t="s">
        <v>22</v>
      </c>
      <c r="B11" s="495">
        <v>19.848099999999999</v>
      </c>
      <c r="C11" s="495">
        <v>19.613437704918034</v>
      </c>
      <c r="D11" s="495">
        <v>20.135691542031971</v>
      </c>
      <c r="E11" s="495"/>
      <c r="F11" s="496">
        <v>-0.13782220820698118</v>
      </c>
      <c r="G11" s="496">
        <v>0.6976520289920608</v>
      </c>
      <c r="H11" s="496">
        <v>0.27991491043420652</v>
      </c>
      <c r="I11" s="497"/>
      <c r="J11" s="498">
        <v>3891.7710480000001</v>
      </c>
      <c r="K11" s="498">
        <v>-4072.9806045999999</v>
      </c>
      <c r="L11" s="499">
        <v>210.25</v>
      </c>
      <c r="M11" s="499"/>
      <c r="N11" s="499">
        <v>28.9</v>
      </c>
      <c r="O11" s="499">
        <v>30.333135910000003</v>
      </c>
      <c r="P11" s="499"/>
      <c r="Q11" s="499">
        <v>-26.118361080000003</v>
      </c>
      <c r="R11" s="499">
        <v>-59.848701880000007</v>
      </c>
    </row>
    <row r="12" spans="1:18" s="500" customFormat="1">
      <c r="A12" s="494" t="s">
        <v>23</v>
      </c>
      <c r="B12" s="495">
        <v>20.840499999999999</v>
      </c>
      <c r="C12" s="495">
        <v>20.786844620611554</v>
      </c>
      <c r="D12" s="495">
        <v>21.042991886792453</v>
      </c>
      <c r="E12" s="495"/>
      <c r="F12" s="496">
        <v>-4.5174108578141916E-3</v>
      </c>
      <c r="G12" s="496">
        <v>0.65434643196347608</v>
      </c>
      <c r="H12" s="496">
        <v>0.32491451055283099</v>
      </c>
      <c r="I12" s="497"/>
      <c r="J12" s="498">
        <v>3507.20957</v>
      </c>
      <c r="K12" s="498">
        <v>-3632.6798399999993</v>
      </c>
      <c r="L12" s="499">
        <v>141.70000000000002</v>
      </c>
      <c r="M12" s="499"/>
      <c r="N12" s="499">
        <v>38.039404349999998</v>
      </c>
      <c r="O12" s="499">
        <v>94.325000000000003</v>
      </c>
      <c r="P12" s="499"/>
      <c r="Q12" s="499">
        <v>-25.978809442100001</v>
      </c>
      <c r="R12" s="499">
        <v>-64.934546130000001</v>
      </c>
    </row>
    <row r="13" spans="1:18" s="500" customFormat="1" ht="15.75" customHeight="1">
      <c r="A13" s="501" t="s">
        <v>24</v>
      </c>
      <c r="B13" s="502">
        <v>21.8825</v>
      </c>
      <c r="C13" s="502">
        <v>21.866299999999999</v>
      </c>
      <c r="D13" s="502">
        <v>22.013000000000002</v>
      </c>
      <c r="E13" s="502"/>
      <c r="F13" s="503">
        <v>0.14959605533715167</v>
      </c>
      <c r="G13" s="503">
        <v>0.73343206267601235</v>
      </c>
      <c r="H13" s="503">
        <v>0.44151405900658197</v>
      </c>
      <c r="I13" s="503"/>
      <c r="J13" s="504">
        <v>3895.5237800000004</v>
      </c>
      <c r="K13" s="505">
        <v>-4024.2720159999999</v>
      </c>
      <c r="L13" s="504">
        <v>76</v>
      </c>
      <c r="M13" s="504"/>
      <c r="N13" s="504">
        <v>19.59769605</v>
      </c>
      <c r="O13" s="504">
        <v>65.65787088276258</v>
      </c>
      <c r="P13" s="504"/>
      <c r="Q13" s="504">
        <v>-23.118974492832052</v>
      </c>
      <c r="R13" s="504">
        <v>-65.503408735205937</v>
      </c>
    </row>
    <row r="14" spans="1:18" s="500" customFormat="1" ht="15.75" customHeight="1">
      <c r="A14" s="501" t="s">
        <v>25</v>
      </c>
      <c r="B14" s="502">
        <v>22.976700000000001</v>
      </c>
      <c r="C14" s="502">
        <v>22.9115</v>
      </c>
      <c r="D14" s="502">
        <v>23.143599999999999</v>
      </c>
      <c r="E14" s="502"/>
      <c r="F14" s="503">
        <v>-1.8929714384316607E-2</v>
      </c>
      <c r="G14" s="503">
        <v>0.60307964206648423</v>
      </c>
      <c r="H14" s="503">
        <v>0.29207496384108383</v>
      </c>
      <c r="I14" s="503"/>
      <c r="J14" s="504">
        <v>4600.7106759999997</v>
      </c>
      <c r="K14" s="505">
        <v>-4702.5576578999999</v>
      </c>
      <c r="L14" s="504">
        <v>60.085649999774787</v>
      </c>
      <c r="M14" s="504"/>
      <c r="N14" s="504">
        <v>8.9891498533737533</v>
      </c>
      <c r="O14" s="504">
        <v>2.121069833</v>
      </c>
      <c r="P14" s="504"/>
      <c r="Q14" s="504">
        <v>-23.684833198324903</v>
      </c>
      <c r="R14" s="504">
        <v>-68.236776754655523</v>
      </c>
    </row>
    <row r="15" spans="1:18" s="500" customFormat="1">
      <c r="A15" s="494" t="s">
        <v>26</v>
      </c>
      <c r="B15" s="495">
        <v>24.125499999999999</v>
      </c>
      <c r="C15" s="495">
        <v>23.911570869765299</v>
      </c>
      <c r="D15" s="495">
        <v>24.334970566502463</v>
      </c>
      <c r="E15" s="495"/>
      <c r="F15" s="496">
        <v>-0.12851330556688764</v>
      </c>
      <c r="G15" s="496">
        <v>0.57320611288675716</v>
      </c>
      <c r="H15" s="496">
        <v>0.22234640365993477</v>
      </c>
      <c r="I15" s="506"/>
      <c r="J15" s="499">
        <v>4956.733354</v>
      </c>
      <c r="K15" s="498">
        <v>-5056.0396549000006</v>
      </c>
      <c r="L15" s="499">
        <v>60.5</v>
      </c>
      <c r="M15" s="507"/>
      <c r="N15" s="499">
        <v>0</v>
      </c>
      <c r="O15" s="499">
        <v>0</v>
      </c>
      <c r="P15" s="499"/>
      <c r="Q15" s="499">
        <v>-25.881445003863956</v>
      </c>
      <c r="R15" s="499">
        <v>-66.45029485085837</v>
      </c>
    </row>
    <row r="16" spans="1:18" s="500" customFormat="1" ht="15" customHeight="1">
      <c r="A16" s="494" t="s">
        <v>27</v>
      </c>
      <c r="B16" s="495">
        <v>25.331800000000001</v>
      </c>
      <c r="C16" s="495">
        <v>25.28182133657609</v>
      </c>
      <c r="D16" s="495">
        <v>25.460457522980164</v>
      </c>
      <c r="E16" s="495"/>
      <c r="F16" s="496">
        <v>0.1235163045279621</v>
      </c>
      <c r="G16" s="496">
        <v>0.78763792309315661</v>
      </c>
      <c r="H16" s="496">
        <v>0.45557711381055932</v>
      </c>
      <c r="I16" s="506"/>
      <c r="J16" s="499">
        <v>5162.1820100000004</v>
      </c>
      <c r="K16" s="498">
        <v>-5242.4302399999997</v>
      </c>
      <c r="L16" s="499">
        <v>139.10000000000002</v>
      </c>
      <c r="M16" s="507"/>
      <c r="N16" s="499">
        <v>0</v>
      </c>
      <c r="O16" s="499">
        <v>1.1053235000000001</v>
      </c>
      <c r="P16" s="499"/>
      <c r="Q16" s="499">
        <v>-29.800508029068531</v>
      </c>
      <c r="R16" s="499">
        <v>-72.600833019866883</v>
      </c>
    </row>
    <row r="17" spans="1:18" s="500" customFormat="1" ht="15" customHeight="1">
      <c r="A17" s="501" t="s">
        <v>28</v>
      </c>
      <c r="B17" s="502">
        <v>26.598400000000002</v>
      </c>
      <c r="C17" s="502">
        <v>26.5596</v>
      </c>
      <c r="D17" s="502">
        <v>26.706199999999999</v>
      </c>
      <c r="E17" s="502"/>
      <c r="F17" s="503">
        <v>-0.20215729831912366</v>
      </c>
      <c r="G17" s="503">
        <v>0.38725462769707852</v>
      </c>
      <c r="H17" s="503">
        <v>9.2548664688977419E-2</v>
      </c>
      <c r="I17" s="503"/>
      <c r="J17" s="504">
        <v>5399.2216000000008</v>
      </c>
      <c r="K17" s="505">
        <v>-5506.7903999999999</v>
      </c>
      <c r="L17" s="504">
        <v>75.754999999999995</v>
      </c>
      <c r="M17" s="504">
        <v>0</v>
      </c>
      <c r="N17" s="504">
        <v>0</v>
      </c>
      <c r="O17" s="504">
        <v>0</v>
      </c>
      <c r="P17" s="504"/>
      <c r="Q17" s="504">
        <v>-36.297988698874235</v>
      </c>
      <c r="R17" s="504">
        <v>-90.935930064711869</v>
      </c>
    </row>
    <row r="18" spans="1:18" s="500" customFormat="1" ht="15" customHeight="1">
      <c r="A18" s="501" t="s">
        <v>29</v>
      </c>
      <c r="B18" s="502">
        <v>27.9283</v>
      </c>
      <c r="C18" s="502">
        <v>27.948410807323672</v>
      </c>
      <c r="D18" s="502">
        <v>28.175422234504552</v>
      </c>
      <c r="E18" s="502"/>
      <c r="F18" s="503">
        <v>-1.4413371533161927E-2</v>
      </c>
      <c r="G18" s="503">
        <v>0.64100211088110248</v>
      </c>
      <c r="H18" s="503">
        <v>0.31329436967397029</v>
      </c>
      <c r="I18" s="503"/>
      <c r="J18" s="504">
        <v>5680.718499999999</v>
      </c>
      <c r="K18" s="505">
        <v>-5772.9819699999998</v>
      </c>
      <c r="L18" s="504">
        <v>2.649999999999995</v>
      </c>
      <c r="M18" s="504">
        <v>0</v>
      </c>
      <c r="N18" s="504">
        <v>0</v>
      </c>
      <c r="O18" s="504">
        <v>0</v>
      </c>
      <c r="P18" s="504"/>
      <c r="Q18" s="504">
        <v>-45.074025951993605</v>
      </c>
      <c r="R18" s="504">
        <v>-105.8725745227444</v>
      </c>
    </row>
    <row r="19" spans="1:18" s="500" customFormat="1" ht="15" customHeight="1">
      <c r="A19" s="17"/>
      <c r="B19" s="508"/>
      <c r="C19" s="508"/>
      <c r="D19" s="508"/>
      <c r="E19" s="508"/>
      <c r="F19" s="509"/>
      <c r="G19" s="509"/>
      <c r="H19" s="509"/>
      <c r="I19" s="509"/>
      <c r="J19" s="510"/>
      <c r="K19" s="510"/>
      <c r="L19" s="18"/>
      <c r="M19" s="511"/>
      <c r="N19" s="511"/>
      <c r="O19" s="511"/>
      <c r="P19" s="511"/>
      <c r="Q19" s="511"/>
      <c r="R19" s="511"/>
    </row>
    <row r="20" spans="1:18" s="500" customFormat="1" ht="18" customHeight="1">
      <c r="A20" s="512">
        <v>2016</v>
      </c>
      <c r="B20" s="513"/>
      <c r="C20" s="513"/>
      <c r="D20" s="513"/>
      <c r="E20" s="513"/>
      <c r="F20" s="514">
        <v>0.15703545550664758</v>
      </c>
      <c r="G20" s="514">
        <v>0.83559377914406818</v>
      </c>
      <c r="H20" s="514">
        <v>0.49631461732535792</v>
      </c>
      <c r="I20" s="515"/>
      <c r="J20" s="516">
        <v>5795.9530674932503</v>
      </c>
      <c r="K20" s="516">
        <v>-6285.3165138000004</v>
      </c>
      <c r="L20" s="516">
        <v>323.8</v>
      </c>
      <c r="M20" s="516"/>
      <c r="N20" s="516">
        <v>0.30901000000000001</v>
      </c>
      <c r="O20" s="516">
        <v>0</v>
      </c>
      <c r="P20" s="516"/>
      <c r="Q20" s="516">
        <v>-48.306974191036602</v>
      </c>
      <c r="R20" s="516">
        <v>-135.38126316407335</v>
      </c>
    </row>
    <row r="21" spans="1:18" s="500" customFormat="1" ht="18" customHeight="1">
      <c r="A21" s="20" t="s">
        <v>323</v>
      </c>
      <c r="B21" s="517">
        <v>28.043900000000001</v>
      </c>
      <c r="C21" s="517">
        <v>28.078457910066863</v>
      </c>
      <c r="D21" s="517">
        <v>28.333523974660046</v>
      </c>
      <c r="E21" s="517"/>
      <c r="F21" s="518">
        <v>0.2657353659441189</v>
      </c>
      <c r="G21" s="518">
        <v>1.0383473021927041</v>
      </c>
      <c r="H21" s="518">
        <v>0.65204133406841169</v>
      </c>
      <c r="I21" s="518"/>
      <c r="J21" s="519">
        <v>461.12713387999997</v>
      </c>
      <c r="K21" s="519">
        <v>-555.87325999999996</v>
      </c>
      <c r="L21" s="27">
        <v>84.4</v>
      </c>
      <c r="M21" s="27"/>
      <c r="N21" s="27">
        <v>0</v>
      </c>
      <c r="O21" s="27">
        <v>0</v>
      </c>
      <c r="P21" s="27"/>
      <c r="Q21" s="27">
        <v>-2.0240328271685821</v>
      </c>
      <c r="R21" s="27">
        <v>-6.4500767227210565</v>
      </c>
    </row>
    <row r="22" spans="1:18" s="500" customFormat="1" ht="18" customHeight="1">
      <c r="A22" s="494" t="s">
        <v>324</v>
      </c>
      <c r="B22" s="495">
        <v>28.1526</v>
      </c>
      <c r="C22" s="495">
        <v>28.236030555315615</v>
      </c>
      <c r="D22" s="495">
        <v>28.445181856868878</v>
      </c>
      <c r="E22" s="495"/>
      <c r="F22" s="496">
        <v>0.36175963525824756</v>
      </c>
      <c r="G22" s="496">
        <v>1.0661823934787693</v>
      </c>
      <c r="H22" s="496">
        <v>0.71397101436850829</v>
      </c>
      <c r="I22" s="497"/>
      <c r="J22" s="498">
        <v>444.85351300000002</v>
      </c>
      <c r="K22" s="498">
        <v>-530.85008270000003</v>
      </c>
      <c r="L22" s="499">
        <v>91.6</v>
      </c>
      <c r="M22" s="499"/>
      <c r="N22" s="499">
        <v>0.18539</v>
      </c>
      <c r="O22" s="499">
        <v>0</v>
      </c>
      <c r="P22" s="499"/>
      <c r="Q22" s="499">
        <v>-5.1206520000000005E-2</v>
      </c>
      <c r="R22" s="499">
        <v>-9.9323918126203967</v>
      </c>
    </row>
    <row r="23" spans="1:18" s="500" customFormat="1" ht="18" customHeight="1">
      <c r="A23" s="494" t="s">
        <v>325</v>
      </c>
      <c r="B23" s="495">
        <v>28.269100000000002</v>
      </c>
      <c r="C23" s="495">
        <v>28.219800675285754</v>
      </c>
      <c r="D23" s="495">
        <v>28.386670069160122</v>
      </c>
      <c r="E23" s="495"/>
      <c r="F23" s="496">
        <v>0.13660849011969303</v>
      </c>
      <c r="G23" s="496">
        <v>0.81481105738276727</v>
      </c>
      <c r="H23" s="496">
        <v>0.47570977375123008</v>
      </c>
      <c r="I23" s="497"/>
      <c r="J23" s="498">
        <v>504.7160849</v>
      </c>
      <c r="K23" s="498">
        <v>-490.47333000000003</v>
      </c>
      <c r="L23" s="499">
        <v>37.299999999999997</v>
      </c>
      <c r="M23" s="499"/>
      <c r="N23" s="499">
        <v>0</v>
      </c>
      <c r="O23" s="499">
        <v>0</v>
      </c>
      <c r="P23" s="499"/>
      <c r="Q23" s="499">
        <v>-6.7533672736240646</v>
      </c>
      <c r="R23" s="499">
        <v>-10.890337302012082</v>
      </c>
    </row>
    <row r="24" spans="1:18" s="500" customFormat="1" ht="18" customHeight="1">
      <c r="A24" s="501" t="s">
        <v>34</v>
      </c>
      <c r="B24" s="502">
        <v>28.382400000000001</v>
      </c>
      <c r="C24" s="502">
        <v>28.293968799061332</v>
      </c>
      <c r="D24" s="502">
        <v>28.512251030380277</v>
      </c>
      <c r="E24" s="502"/>
      <c r="F24" s="503">
        <v>-0.18938055357925992</v>
      </c>
      <c r="G24" s="503">
        <v>0.43069845566573961</v>
      </c>
      <c r="H24" s="503">
        <v>0.12065895104323987</v>
      </c>
      <c r="I24" s="503"/>
      <c r="J24" s="504">
        <v>467.8676425000001</v>
      </c>
      <c r="K24" s="505">
        <v>-491.47427999999996</v>
      </c>
      <c r="L24" s="504">
        <v>-43.5</v>
      </c>
      <c r="M24" s="504"/>
      <c r="N24" s="504">
        <v>0</v>
      </c>
      <c r="O24" s="504">
        <v>0</v>
      </c>
      <c r="P24" s="504"/>
      <c r="Q24" s="504">
        <v>-1.698405299065963</v>
      </c>
      <c r="R24" s="504">
        <v>-10.192745754297826</v>
      </c>
    </row>
    <row r="25" spans="1:18" s="500" customFormat="1" ht="18" customHeight="1">
      <c r="A25" s="501" t="s">
        <v>35</v>
      </c>
      <c r="B25" s="502">
        <v>28.4999</v>
      </c>
      <c r="C25" s="502">
        <v>28.482038527542421</v>
      </c>
      <c r="D25" s="502">
        <v>28.650080779157069</v>
      </c>
      <c r="E25" s="502"/>
      <c r="F25" s="503">
        <v>-6.6140107985205476E-2</v>
      </c>
      <c r="G25" s="503">
        <v>0.56982935306061211</v>
      </c>
      <c r="H25" s="503">
        <v>0.25184462253770329</v>
      </c>
      <c r="I25" s="503"/>
      <c r="J25" s="504">
        <v>475.72915809999995</v>
      </c>
      <c r="K25" s="505">
        <v>-532.11490000000003</v>
      </c>
      <c r="L25" s="504">
        <v>-21</v>
      </c>
      <c r="M25" s="504"/>
      <c r="N25" s="504">
        <v>0</v>
      </c>
      <c r="O25" s="504">
        <v>0</v>
      </c>
      <c r="P25" s="504"/>
      <c r="Q25" s="504">
        <v>-3.3763026802247404</v>
      </c>
      <c r="R25" s="504">
        <v>-8.8248072005523497</v>
      </c>
    </row>
    <row r="26" spans="1:18" s="500" customFormat="1" ht="18" customHeight="1">
      <c r="A26" s="494" t="s">
        <v>36</v>
      </c>
      <c r="B26" s="495">
        <v>28.6142</v>
      </c>
      <c r="C26" s="495">
        <v>28.621768226960818</v>
      </c>
      <c r="D26" s="495">
        <v>28.83547295833451</v>
      </c>
      <c r="E26" s="495"/>
      <c r="F26" s="496">
        <v>-6.476596952715527E-2</v>
      </c>
      <c r="G26" s="496">
        <v>0.57302088858881928</v>
      </c>
      <c r="H26" s="496">
        <v>0.25412745953083204</v>
      </c>
      <c r="I26" s="497"/>
      <c r="J26" s="498">
        <v>460.11613569999992</v>
      </c>
      <c r="K26" s="498">
        <v>-531.30115999999998</v>
      </c>
      <c r="L26" s="499">
        <v>0</v>
      </c>
      <c r="M26" s="499"/>
      <c r="N26" s="499">
        <v>0</v>
      </c>
      <c r="O26" s="499">
        <v>0</v>
      </c>
      <c r="P26" s="499"/>
      <c r="Q26" s="499">
        <v>-10.723199245004672</v>
      </c>
      <c r="R26" s="499">
        <v>-16.222204584266237</v>
      </c>
    </row>
    <row r="27" spans="1:18" s="500" customFormat="1" ht="18" customHeight="1">
      <c r="A27" s="494" t="s">
        <v>329</v>
      </c>
      <c r="B27" s="495">
        <v>28.732600000000001</v>
      </c>
      <c r="C27" s="495">
        <v>28.754932528527366</v>
      </c>
      <c r="D27" s="495">
        <v>29.012055311807806</v>
      </c>
      <c r="E27" s="495"/>
      <c r="F27" s="496">
        <v>0.1765956144705936</v>
      </c>
      <c r="G27" s="496">
        <v>0.9235507338979464</v>
      </c>
      <c r="H27" s="496">
        <v>0.55007317418427004</v>
      </c>
      <c r="I27" s="497"/>
      <c r="J27" s="498">
        <v>472.35303000000005</v>
      </c>
      <c r="K27" s="498">
        <v>-511.27689000000004</v>
      </c>
      <c r="L27" s="499">
        <v>36</v>
      </c>
      <c r="M27" s="499"/>
      <c r="N27" s="499">
        <v>0</v>
      </c>
      <c r="O27" s="499">
        <v>0</v>
      </c>
      <c r="P27" s="499"/>
      <c r="Q27" s="499">
        <v>-2.4879169999999999E-2</v>
      </c>
      <c r="R27" s="499">
        <v>-11.638651846427251</v>
      </c>
    </row>
    <row r="28" spans="1:18" s="500" customFormat="1" ht="18" customHeight="1">
      <c r="A28" s="501" t="s">
        <v>330</v>
      </c>
      <c r="B28" s="502">
        <v>28.851600000000001</v>
      </c>
      <c r="C28" s="502">
        <v>28.918493870284088</v>
      </c>
      <c r="D28" s="502">
        <v>29.109987846877935</v>
      </c>
      <c r="E28" s="502"/>
      <c r="F28" s="503">
        <v>0.24248408977460409</v>
      </c>
      <c r="G28" s="503">
        <v>0.94469144507196301</v>
      </c>
      <c r="H28" s="503">
        <v>0.59358776742328367</v>
      </c>
      <c r="I28" s="503"/>
      <c r="J28" s="504">
        <v>467.33043450000002</v>
      </c>
      <c r="K28" s="505">
        <v>-519.15409999999997</v>
      </c>
      <c r="L28" s="504">
        <v>30.5</v>
      </c>
      <c r="M28" s="504"/>
      <c r="N28" s="504">
        <v>0.12361999999999999</v>
      </c>
      <c r="O28" s="504">
        <v>0</v>
      </c>
      <c r="P28" s="504"/>
      <c r="Q28" s="504">
        <v>-4.1117680000000004E-2</v>
      </c>
      <c r="R28" s="504">
        <v>-12.649362757863589</v>
      </c>
    </row>
    <row r="29" spans="1:18" s="500" customFormat="1" ht="18" customHeight="1">
      <c r="A29" s="501" t="s">
        <v>331</v>
      </c>
      <c r="B29" s="502">
        <v>28.967199999999998</v>
      </c>
      <c r="C29" s="502">
        <v>29.061935893107201</v>
      </c>
      <c r="D29" s="502">
        <v>29.248577992724805</v>
      </c>
      <c r="E29" s="502"/>
      <c r="F29" s="503">
        <v>0.32272254573176756</v>
      </c>
      <c r="G29" s="503">
        <v>0.97593722468922672</v>
      </c>
      <c r="H29" s="503">
        <v>0.64932988521049717</v>
      </c>
      <c r="I29" s="503"/>
      <c r="J29" s="504">
        <v>463.38637545109992</v>
      </c>
      <c r="K29" s="505">
        <v>-488.63760939000008</v>
      </c>
      <c r="L29" s="504">
        <v>35.699999999999996</v>
      </c>
      <c r="M29" s="504"/>
      <c r="N29" s="504">
        <v>0</v>
      </c>
      <c r="O29" s="504">
        <v>0</v>
      </c>
      <c r="P29" s="504"/>
      <c r="Q29" s="504">
        <v>-6.7581700404948828</v>
      </c>
      <c r="R29" s="504">
        <v>-12.460667788334286</v>
      </c>
    </row>
    <row r="30" spans="1:18" s="500" customFormat="1" ht="18" customHeight="1">
      <c r="A30" s="17" t="s">
        <v>40</v>
      </c>
      <c r="B30" s="508">
        <v>29.087199999999999</v>
      </c>
      <c r="C30" s="508">
        <v>29.161539221932557</v>
      </c>
      <c r="D30" s="508">
        <v>29.326891046654847</v>
      </c>
      <c r="E30" s="508"/>
      <c r="F30" s="496">
        <v>0.30283288024201405</v>
      </c>
      <c r="G30" s="496">
        <v>0.92579126051375715</v>
      </c>
      <c r="H30" s="496">
        <v>0.6143120703778856</v>
      </c>
      <c r="I30" s="496"/>
      <c r="J30" s="520">
        <v>479.60636694700003</v>
      </c>
      <c r="K30" s="520">
        <v>-495.59301611000006</v>
      </c>
      <c r="L30" s="499">
        <v>23.5</v>
      </c>
      <c r="M30" s="521"/>
      <c r="N30" s="499">
        <v>0</v>
      </c>
      <c r="O30" s="499">
        <v>0</v>
      </c>
      <c r="P30" s="499"/>
      <c r="Q30" s="499">
        <v>-2.4206803698030699</v>
      </c>
      <c r="R30" s="499">
        <v>-10.425386539665505</v>
      </c>
    </row>
    <row r="31" spans="1:18" s="500" customFormat="1" ht="18" customHeight="1">
      <c r="A31" s="17" t="s">
        <v>642</v>
      </c>
      <c r="B31" s="508">
        <v>29.203800000000001</v>
      </c>
      <c r="C31" s="508">
        <v>29.295054306941562</v>
      </c>
      <c r="D31" s="508">
        <v>29.496530940255017</v>
      </c>
      <c r="E31" s="508"/>
      <c r="F31" s="496">
        <v>0.22562889903316355</v>
      </c>
      <c r="G31" s="496">
        <v>0.85714606777664315</v>
      </c>
      <c r="H31" s="496">
        <v>0.54138748340490328</v>
      </c>
      <c r="I31" s="496"/>
      <c r="J31" s="520">
        <v>520.57192125999995</v>
      </c>
      <c r="K31" s="520">
        <v>-531.45709244</v>
      </c>
      <c r="L31" s="499">
        <v>14.5</v>
      </c>
      <c r="M31" s="521"/>
      <c r="N31" s="499">
        <v>0</v>
      </c>
      <c r="O31" s="499">
        <v>0</v>
      </c>
      <c r="P31" s="499"/>
      <c r="Q31" s="499">
        <v>-3.2673673276897222</v>
      </c>
      <c r="R31" s="499">
        <v>-9.178871865376081</v>
      </c>
    </row>
    <row r="32" spans="1:18" s="500" customFormat="1" ht="18" customHeight="1">
      <c r="A32" s="20" t="s">
        <v>643</v>
      </c>
      <c r="B32" s="517">
        <v>29.3247</v>
      </c>
      <c r="C32" s="517">
        <v>29.293397253372621</v>
      </c>
      <c r="D32" s="517">
        <v>29.531765756495162</v>
      </c>
      <c r="E32" s="517"/>
      <c r="F32" s="518">
        <v>0.17034457659718938</v>
      </c>
      <c r="G32" s="518">
        <v>0.90711916740987031</v>
      </c>
      <c r="H32" s="518">
        <v>0.53873187200352979</v>
      </c>
      <c r="I32" s="522"/>
      <c r="J32" s="519">
        <v>578.29527125515006</v>
      </c>
      <c r="K32" s="519">
        <v>-607.11079316000007</v>
      </c>
      <c r="L32" s="523">
        <v>34.799999999999997</v>
      </c>
      <c r="M32" s="524"/>
      <c r="N32" s="523">
        <v>0</v>
      </c>
      <c r="O32" s="523">
        <v>0</v>
      </c>
      <c r="P32" s="523"/>
      <c r="Q32" s="523">
        <v>-11.168245757960914</v>
      </c>
      <c r="R32" s="523">
        <v>-16.515758989936657</v>
      </c>
    </row>
    <row r="33" spans="1:18" s="500" customFormat="1" ht="18" customHeight="1">
      <c r="A33" s="525"/>
      <c r="B33" s="508"/>
      <c r="C33" s="508"/>
      <c r="D33" s="508"/>
      <c r="E33" s="508"/>
      <c r="F33" s="520"/>
      <c r="G33" s="506"/>
      <c r="H33" s="506"/>
      <c r="I33" s="526"/>
      <c r="J33" s="506"/>
      <c r="K33" s="506"/>
      <c r="L33" s="499"/>
      <c r="M33" s="521"/>
      <c r="N33" s="499"/>
      <c r="O33" s="499"/>
      <c r="P33" s="499"/>
      <c r="Q33" s="499"/>
      <c r="R33" s="527"/>
    </row>
    <row r="34" spans="1:18" s="500" customFormat="1" ht="18" customHeight="1">
      <c r="A34" s="512">
        <v>2017</v>
      </c>
      <c r="B34" s="513"/>
      <c r="C34" s="513"/>
      <c r="D34" s="513"/>
      <c r="E34" s="513"/>
      <c r="F34" s="514">
        <v>9.0714855628787575E-2</v>
      </c>
      <c r="G34" s="514">
        <v>0.7136704016732166</v>
      </c>
      <c r="H34" s="514">
        <v>0.40219262865100219</v>
      </c>
      <c r="I34" s="515"/>
      <c r="J34" s="516">
        <v>6157.5286613492135</v>
      </c>
      <c r="K34" s="516">
        <v>-6224.7703493887248</v>
      </c>
      <c r="L34" s="516">
        <v>23.846199999999996</v>
      </c>
      <c r="M34" s="516">
        <v>0</v>
      </c>
      <c r="N34" s="516">
        <v>0</v>
      </c>
      <c r="O34" s="516">
        <v>0</v>
      </c>
      <c r="P34" s="516">
        <v>0</v>
      </c>
      <c r="Q34" s="516">
        <v>-45.800926048567121</v>
      </c>
      <c r="R34" s="516">
        <v>-165.81146239670582</v>
      </c>
    </row>
    <row r="35" spans="1:18" s="500" customFormat="1" ht="18" customHeight="1">
      <c r="A35" s="20" t="s">
        <v>323</v>
      </c>
      <c r="B35" s="517">
        <v>29.4465</v>
      </c>
      <c r="C35" s="517">
        <v>29.1555</v>
      </c>
      <c r="D35" s="517">
        <v>29.687799999999999</v>
      </c>
      <c r="E35" s="517"/>
      <c r="F35" s="518">
        <v>0.25514701322000166</v>
      </c>
      <c r="G35" s="518">
        <v>0.92705794864642344</v>
      </c>
      <c r="H35" s="518">
        <v>0.5911024809332126</v>
      </c>
      <c r="I35" s="522"/>
      <c r="J35" s="519">
        <v>540.45960797800001</v>
      </c>
      <c r="K35" s="519">
        <v>-550.95615535000002</v>
      </c>
      <c r="L35" s="523">
        <v>3</v>
      </c>
      <c r="M35" s="524"/>
      <c r="N35" s="523">
        <v>0</v>
      </c>
      <c r="O35" s="523">
        <v>0</v>
      </c>
      <c r="P35" s="523"/>
      <c r="Q35" s="523">
        <v>-0.10158439</v>
      </c>
      <c r="R35" s="523">
        <v>-12.591020937903231</v>
      </c>
    </row>
    <row r="36" spans="1:18" s="500" customFormat="1" ht="18" customHeight="1">
      <c r="A36" s="494" t="s">
        <v>32</v>
      </c>
      <c r="B36" s="495">
        <v>29.556899999999999</v>
      </c>
      <c r="C36" s="495">
        <v>26.6128</v>
      </c>
      <c r="D36" s="495">
        <v>29.8035</v>
      </c>
      <c r="E36" s="495"/>
      <c r="F36" s="496">
        <v>0.24218911618173558</v>
      </c>
      <c r="G36" s="496">
        <v>0.88095106155314429</v>
      </c>
      <c r="H36" s="496">
        <v>0.56157008886743998</v>
      </c>
      <c r="I36" s="497"/>
      <c r="J36" s="498">
        <v>478.56713085399997</v>
      </c>
      <c r="K36" s="498">
        <v>-514.04557849000003</v>
      </c>
      <c r="L36" s="499">
        <v>9</v>
      </c>
      <c r="M36" s="499"/>
      <c r="N36" s="499">
        <v>0</v>
      </c>
      <c r="O36" s="499">
        <v>0</v>
      </c>
      <c r="P36" s="499"/>
      <c r="Q36" s="499">
        <v>-1.6664268799999999</v>
      </c>
      <c r="R36" s="499">
        <v>-14.005650433355877</v>
      </c>
    </row>
    <row r="37" spans="1:18" s="500" customFormat="1" ht="18" customHeight="1">
      <c r="A37" s="494" t="s">
        <v>325</v>
      </c>
      <c r="B37" s="495">
        <v>29.679600000000001</v>
      </c>
      <c r="C37" s="495">
        <v>29.6494</v>
      </c>
      <c r="D37" s="495">
        <v>29.816400000000002</v>
      </c>
      <c r="E37" s="495"/>
      <c r="F37" s="496">
        <v>8.4311612690643564E-2</v>
      </c>
      <c r="G37" s="496">
        <v>0.69327054785186759</v>
      </c>
      <c r="H37" s="496">
        <v>0.38879108027125558</v>
      </c>
      <c r="I37" s="497"/>
      <c r="J37" s="498">
        <v>584.87807888000009</v>
      </c>
      <c r="K37" s="498">
        <v>-531.88008364303516</v>
      </c>
      <c r="L37" s="499">
        <v>0</v>
      </c>
      <c r="M37" s="499"/>
      <c r="N37" s="499">
        <v>0</v>
      </c>
      <c r="O37" s="499">
        <v>0</v>
      </c>
      <c r="P37" s="499"/>
      <c r="Q37" s="499">
        <v>-4.7182371386843922</v>
      </c>
      <c r="R37" s="499">
        <v>-12.674804416310542</v>
      </c>
    </row>
    <row r="38" spans="1:18" s="500" customFormat="1" ht="18" customHeight="1">
      <c r="A38" s="501" t="s">
        <v>644</v>
      </c>
      <c r="B38" s="502">
        <v>29.7989</v>
      </c>
      <c r="C38" s="502">
        <v>29.706600000000002</v>
      </c>
      <c r="D38" s="502">
        <v>29.951499999999999</v>
      </c>
      <c r="E38" s="502"/>
      <c r="F38" s="503">
        <v>-0.1778443575742806</v>
      </c>
      <c r="G38" s="503">
        <v>0.40630156215533852</v>
      </c>
      <c r="H38" s="503">
        <v>0.11422860229052896</v>
      </c>
      <c r="I38" s="503"/>
      <c r="J38" s="504">
        <v>445.27255510671466</v>
      </c>
      <c r="K38" s="505">
        <v>-458.55486005009067</v>
      </c>
      <c r="L38" s="504">
        <v>-42.000300000000003</v>
      </c>
      <c r="M38" s="504"/>
      <c r="N38" s="504">
        <v>0</v>
      </c>
      <c r="O38" s="504">
        <v>0</v>
      </c>
      <c r="P38" s="504"/>
      <c r="Q38" s="504">
        <v>-3.1439117877024794</v>
      </c>
      <c r="R38" s="504">
        <v>-10.35507046788298</v>
      </c>
    </row>
    <row r="39" spans="1:18" s="500" customFormat="1" ht="18" customHeight="1">
      <c r="A39" s="501" t="s">
        <v>342</v>
      </c>
      <c r="B39" s="502">
        <v>29.922599999999999</v>
      </c>
      <c r="C39" s="502">
        <v>29.970300000000002</v>
      </c>
      <c r="D39" s="502">
        <v>30.162199999999999</v>
      </c>
      <c r="E39" s="502"/>
      <c r="F39" s="503">
        <v>3.1984407409325358E-2</v>
      </c>
      <c r="G39" s="503">
        <v>0.64235389827413725</v>
      </c>
      <c r="H39" s="503">
        <v>0.33716915284173132</v>
      </c>
      <c r="I39" s="503"/>
      <c r="J39" s="504">
        <v>495.49538688611608</v>
      </c>
      <c r="K39" s="505">
        <v>-543.01117504078445</v>
      </c>
      <c r="L39" s="504">
        <v>0</v>
      </c>
      <c r="M39" s="504"/>
      <c r="N39" s="504">
        <v>0</v>
      </c>
      <c r="O39" s="504">
        <v>0</v>
      </c>
      <c r="P39" s="504"/>
      <c r="Q39" s="504">
        <v>-3.2780814499712054</v>
      </c>
      <c r="R39" s="504">
        <v>-9.8311352912312557</v>
      </c>
    </row>
    <row r="40" spans="1:18" s="500" customFormat="1" ht="18" customHeight="1">
      <c r="A40" s="494" t="s">
        <v>328</v>
      </c>
      <c r="B40" s="495">
        <v>30.0428</v>
      </c>
      <c r="C40" s="495">
        <v>30.098400000000002</v>
      </c>
      <c r="D40" s="495">
        <v>30.323399999999999</v>
      </c>
      <c r="E40" s="495"/>
      <c r="F40" s="496">
        <v>0.2241431741973641</v>
      </c>
      <c r="G40" s="496">
        <v>0.88371223921618491</v>
      </c>
      <c r="H40" s="496">
        <v>0.55392770670677449</v>
      </c>
      <c r="I40" s="497"/>
      <c r="J40" s="498">
        <v>513.33502390230865</v>
      </c>
      <c r="K40" s="498">
        <v>-536.51277667357897</v>
      </c>
      <c r="L40" s="499">
        <v>3</v>
      </c>
      <c r="M40" s="499"/>
      <c r="N40" s="499">
        <v>0</v>
      </c>
      <c r="O40" s="499">
        <v>0</v>
      </c>
      <c r="P40" s="499"/>
      <c r="Q40" s="499">
        <v>-10.36274734</v>
      </c>
      <c r="R40" s="499">
        <v>-21.400105982996301</v>
      </c>
    </row>
    <row r="41" spans="1:18" s="500" customFormat="1" ht="18" customHeight="1">
      <c r="A41" s="494" t="s">
        <v>329</v>
      </c>
      <c r="B41" s="495">
        <v>30.1676</v>
      </c>
      <c r="C41" s="495">
        <v>30.218900000000001</v>
      </c>
      <c r="D41" s="495">
        <v>30.411000000000001</v>
      </c>
      <c r="E41" s="495"/>
      <c r="F41" s="496">
        <v>0.1883381415200952</v>
      </c>
      <c r="G41" s="496">
        <v>0.83178205963205687</v>
      </c>
      <c r="H41" s="496">
        <v>0.51006010057607609</v>
      </c>
      <c r="I41" s="497"/>
      <c r="J41" s="498">
        <v>462.13933812247285</v>
      </c>
      <c r="K41" s="498">
        <v>-467.29504532156892</v>
      </c>
      <c r="L41" s="499">
        <v>6.8472</v>
      </c>
      <c r="M41" s="499"/>
      <c r="N41" s="499">
        <v>0</v>
      </c>
      <c r="O41" s="499">
        <v>0</v>
      </c>
      <c r="P41" s="499"/>
      <c r="Q41" s="499">
        <v>-7.5875919999999999E-2</v>
      </c>
      <c r="R41" s="499">
        <v>-12.599416879639051</v>
      </c>
    </row>
    <row r="42" spans="1:18" s="500" customFormat="1" ht="18" customHeight="1">
      <c r="A42" s="528" t="s">
        <v>330</v>
      </c>
      <c r="B42" s="529">
        <v>30.292899999999999</v>
      </c>
      <c r="C42" s="529">
        <v>30.363399999999999</v>
      </c>
      <c r="D42" s="529">
        <v>30.559699999999999</v>
      </c>
      <c r="E42" s="529"/>
      <c r="F42" s="518">
        <v>0.15043626696286344</v>
      </c>
      <c r="G42" s="518">
        <v>0.84114297564281437</v>
      </c>
      <c r="H42" s="518">
        <v>0.49578962130283888</v>
      </c>
      <c r="I42" s="530"/>
      <c r="J42" s="531">
        <v>471.8670931897812</v>
      </c>
      <c r="K42" s="531">
        <v>-505.62049566297969</v>
      </c>
      <c r="L42" s="523">
        <v>20.799299999999999</v>
      </c>
      <c r="M42" s="523"/>
      <c r="N42" s="523">
        <v>0</v>
      </c>
      <c r="O42" s="523">
        <v>0</v>
      </c>
      <c r="P42" s="523"/>
      <c r="Q42" s="523">
        <v>-0.51508181623532301</v>
      </c>
      <c r="R42" s="523">
        <v>-16.280361008631303</v>
      </c>
    </row>
    <row r="43" spans="1:18" s="500" customFormat="1" ht="18" customHeight="1">
      <c r="A43" s="528" t="s">
        <v>645</v>
      </c>
      <c r="B43" s="529">
        <v>30.414582681839523</v>
      </c>
      <c r="C43" s="529">
        <v>30.4495</v>
      </c>
      <c r="D43" s="529">
        <v>30.695499999999999</v>
      </c>
      <c r="E43" s="529"/>
      <c r="F43" s="518">
        <v>0.16539431020797801</v>
      </c>
      <c r="G43" s="518">
        <v>0.78790838816334541</v>
      </c>
      <c r="H43" s="518">
        <v>0.47665134918566171</v>
      </c>
      <c r="I43" s="530"/>
      <c r="J43" s="531">
        <v>480.11017389062073</v>
      </c>
      <c r="K43" s="531">
        <v>-487.52070610305276</v>
      </c>
      <c r="L43" s="523">
        <v>20.7</v>
      </c>
      <c r="M43" s="523"/>
      <c r="N43" s="523">
        <v>0</v>
      </c>
      <c r="O43" s="523">
        <v>0</v>
      </c>
      <c r="P43" s="523"/>
      <c r="Q43" s="523">
        <v>-4.8275573206492961</v>
      </c>
      <c r="R43" s="523">
        <v>-12.530771851321701</v>
      </c>
    </row>
    <row r="44" spans="1:18" s="500" customFormat="1" ht="18" customHeight="1">
      <c r="A44" s="494" t="s">
        <v>646</v>
      </c>
      <c r="B44" s="495">
        <v>30.540900000000001</v>
      </c>
      <c r="C44" s="495">
        <v>30.5562</v>
      </c>
      <c r="D44" s="495">
        <v>30.7272</v>
      </c>
      <c r="E44" s="495"/>
      <c r="F44" s="496">
        <v>0.16746568935166581</v>
      </c>
      <c r="G44" s="496">
        <v>0.76329163914310594</v>
      </c>
      <c r="H44" s="496">
        <v>0.46537866424738589</v>
      </c>
      <c r="I44" s="497"/>
      <c r="J44" s="498">
        <v>508.45028230477192</v>
      </c>
      <c r="K44" s="498">
        <v>-506.04624401426867</v>
      </c>
      <c r="L44" s="499">
        <v>-3.5</v>
      </c>
      <c r="M44" s="499"/>
      <c r="N44" s="499">
        <v>0</v>
      </c>
      <c r="O44" s="499">
        <v>0</v>
      </c>
      <c r="P44" s="499"/>
      <c r="Q44" s="499">
        <v>-3.2512362718488999</v>
      </c>
      <c r="R44" s="499">
        <v>-10.729528070000001</v>
      </c>
    </row>
    <row r="45" spans="1:18" s="500" customFormat="1" ht="18" customHeight="1">
      <c r="A45" s="494" t="s">
        <v>642</v>
      </c>
      <c r="B45" s="495">
        <v>30.663599999999999</v>
      </c>
      <c r="C45" s="495">
        <v>30.645499999999998</v>
      </c>
      <c r="D45" s="495">
        <v>30.827200000000001</v>
      </c>
      <c r="E45" s="495"/>
      <c r="F45" s="496">
        <v>-7.3698025545405013E-2</v>
      </c>
      <c r="G45" s="496">
        <v>0.49294622481834283</v>
      </c>
      <c r="H45" s="496">
        <v>0.20962409963646891</v>
      </c>
      <c r="I45" s="497"/>
      <c r="J45" s="498">
        <v>556.91890596882172</v>
      </c>
      <c r="K45" s="498">
        <v>-529.83276976869627</v>
      </c>
      <c r="L45" s="499">
        <v>0</v>
      </c>
      <c r="M45" s="499"/>
      <c r="N45" s="499">
        <v>0</v>
      </c>
      <c r="O45" s="499">
        <v>0</v>
      </c>
      <c r="P45" s="499"/>
      <c r="Q45" s="499">
        <v>-3.4</v>
      </c>
      <c r="R45" s="499">
        <v>-10.406750350000006</v>
      </c>
    </row>
    <row r="46" spans="1:18" s="500" customFormat="1" ht="18" customHeight="1">
      <c r="A46" s="528" t="s">
        <v>643</v>
      </c>
      <c r="B46" s="529">
        <v>30.790900000000001</v>
      </c>
      <c r="C46" s="529">
        <v>30.680399999999999</v>
      </c>
      <c r="D46" s="529">
        <v>30.941099999999999</v>
      </c>
      <c r="E46" s="529"/>
      <c r="F46" s="518">
        <v>-0.16928908107653626</v>
      </c>
      <c r="G46" s="518">
        <v>0.41332627498183844</v>
      </c>
      <c r="H46" s="518">
        <v>0.12201859695265109</v>
      </c>
      <c r="I46" s="530"/>
      <c r="J46" s="531">
        <v>620.03508426560586</v>
      </c>
      <c r="K46" s="531">
        <v>-593.49445927066961</v>
      </c>
      <c r="L46" s="523">
        <v>6</v>
      </c>
      <c r="M46" s="523"/>
      <c r="N46" s="523">
        <v>0</v>
      </c>
      <c r="O46" s="523">
        <v>0</v>
      </c>
      <c r="P46" s="523"/>
      <c r="Q46" s="523">
        <v>-10.460185733475523</v>
      </c>
      <c r="R46" s="523">
        <v>-22.406846707433537</v>
      </c>
    </row>
    <row r="47" spans="1:18" s="500" customFormat="1" ht="18" customHeight="1">
      <c r="A47" s="494"/>
      <c r="B47" s="495"/>
      <c r="C47" s="495"/>
      <c r="D47" s="495"/>
      <c r="E47" s="495"/>
      <c r="F47" s="496"/>
      <c r="G47" s="496"/>
      <c r="H47" s="496"/>
      <c r="I47" s="497"/>
      <c r="J47" s="498"/>
      <c r="K47" s="498"/>
      <c r="L47" s="499"/>
      <c r="M47" s="499"/>
      <c r="N47" s="499"/>
      <c r="O47" s="499"/>
      <c r="P47" s="499"/>
      <c r="Q47" s="499"/>
      <c r="R47" s="499"/>
    </row>
    <row r="48" spans="1:18" s="500" customFormat="1" ht="18" customHeight="1">
      <c r="A48" s="512" t="s">
        <v>647</v>
      </c>
      <c r="B48" s="513"/>
      <c r="C48" s="513"/>
      <c r="D48" s="513"/>
      <c r="E48" s="513"/>
      <c r="F48" s="514">
        <v>6.2672593485555662E-3</v>
      </c>
      <c r="G48" s="514">
        <v>0.67254072239327112</v>
      </c>
      <c r="H48" s="514">
        <v>0.33940399087091333</v>
      </c>
      <c r="I48" s="515">
        <v>1.0182119726127401</v>
      </c>
      <c r="J48" s="516">
        <v>3429.8409553050751</v>
      </c>
      <c r="K48" s="516">
        <v>-3475.7469567082398</v>
      </c>
      <c r="L48" s="516">
        <f>+L49+L50+L51+L52+L53+L54+L56</f>
        <v>292.53812307754777</v>
      </c>
      <c r="M48" s="516"/>
      <c r="N48" s="516">
        <v>0</v>
      </c>
      <c r="O48" s="516">
        <v>0</v>
      </c>
      <c r="P48" s="516"/>
      <c r="Q48" s="516">
        <v>-21.728702174317192</v>
      </c>
      <c r="R48" s="516">
        <v>-95.031993303923031</v>
      </c>
    </row>
    <row r="49" spans="1:18" s="500" customFormat="1" ht="18" customHeight="1">
      <c r="A49" s="528" t="s">
        <v>31</v>
      </c>
      <c r="B49" s="529">
        <v>30.918800000000001</v>
      </c>
      <c r="C49" s="529">
        <v>30.923154322832545</v>
      </c>
      <c r="D49" s="529">
        <v>31.010155669176125</v>
      </c>
      <c r="E49" s="529"/>
      <c r="F49" s="518">
        <v>-2.0798684429981278E-2</v>
      </c>
      <c r="G49" s="518">
        <v>0.55181168985198681</v>
      </c>
      <c r="H49" s="518">
        <v>0.26550650271100273</v>
      </c>
      <c r="I49" s="530"/>
      <c r="J49" s="519">
        <v>631.93193551564605</v>
      </c>
      <c r="K49" s="519">
        <v>-639.28887306573802</v>
      </c>
      <c r="L49" s="523">
        <v>0</v>
      </c>
      <c r="M49" s="523"/>
      <c r="N49" s="523">
        <v>0</v>
      </c>
      <c r="O49" s="523">
        <v>0</v>
      </c>
      <c r="P49" s="523"/>
      <c r="Q49" s="523">
        <v>-7.5875919999999999E-2</v>
      </c>
      <c r="R49" s="523">
        <v>-13.404572371201908</v>
      </c>
    </row>
    <row r="50" spans="1:18" s="500" customFormat="1" ht="18" customHeight="1">
      <c r="A50" s="528" t="s">
        <v>32</v>
      </c>
      <c r="B50" s="529">
        <v>31.034700000000001</v>
      </c>
      <c r="C50" s="529">
        <v>30.976266116053875</v>
      </c>
      <c r="D50" s="529">
        <v>31.142259403000619</v>
      </c>
      <c r="E50" s="529"/>
      <c r="F50" s="518">
        <v>-9.1261728678104781E-2</v>
      </c>
      <c r="G50" s="518">
        <v>0.39680231589310405</v>
      </c>
      <c r="H50" s="518">
        <v>0.15277029360749958</v>
      </c>
      <c r="I50" s="530"/>
      <c r="J50" s="519">
        <v>561.49034025466915</v>
      </c>
      <c r="K50" s="519">
        <v>-581.32046262580081</v>
      </c>
      <c r="L50" s="523">
        <v>-10</v>
      </c>
      <c r="M50" s="523"/>
      <c r="N50" s="523">
        <v>0</v>
      </c>
      <c r="O50" s="523">
        <v>0</v>
      </c>
      <c r="P50" s="523"/>
      <c r="Q50" s="523">
        <v>-0.51515796999999997</v>
      </c>
      <c r="R50" s="523">
        <v>-17.429349871187345</v>
      </c>
    </row>
    <row r="51" spans="1:18" s="500" customFormat="1" ht="18" customHeight="1">
      <c r="A51" s="494" t="s">
        <v>33</v>
      </c>
      <c r="B51" s="495">
        <v>31.163599999999999</v>
      </c>
      <c r="C51" s="495">
        <v>31.060097259863415</v>
      </c>
      <c r="D51" s="495">
        <v>31.225831994225942</v>
      </c>
      <c r="E51" s="495"/>
      <c r="F51" s="496">
        <v>-0.21836126337638931</v>
      </c>
      <c r="G51" s="496">
        <v>0.29764980504356547</v>
      </c>
      <c r="H51" s="496">
        <v>3.9644270833588048E-2</v>
      </c>
      <c r="I51" s="497"/>
      <c r="J51" s="520">
        <v>630.00980083110915</v>
      </c>
      <c r="K51" s="520">
        <v>-505.99314724927189</v>
      </c>
      <c r="L51" s="499">
        <v>-43.572879277486976</v>
      </c>
      <c r="M51" s="499"/>
      <c r="N51" s="499">
        <v>0</v>
      </c>
      <c r="O51" s="499">
        <v>0</v>
      </c>
      <c r="P51" s="499"/>
      <c r="Q51" s="499">
        <v>-4.8935792100000004</v>
      </c>
      <c r="R51" s="499">
        <v>-11.631283503811941</v>
      </c>
    </row>
    <row r="52" spans="1:18" s="500" customFormat="1" ht="18" customHeight="1">
      <c r="A52" s="494" t="s">
        <v>34</v>
      </c>
      <c r="B52" s="495">
        <v>31.288799999999998</v>
      </c>
      <c r="C52" s="495">
        <v>31.222563124385189</v>
      </c>
      <c r="D52" s="495">
        <v>31.402877383066535</v>
      </c>
      <c r="E52" s="495"/>
      <c r="F52" s="496">
        <v>-0.32867477920505783</v>
      </c>
      <c r="G52" s="496">
        <v>0.22842908505024517</v>
      </c>
      <c r="H52" s="496">
        <v>-5.0122847077406288E-2</v>
      </c>
      <c r="I52" s="497"/>
      <c r="J52" s="520">
        <v>522.66752471587779</v>
      </c>
      <c r="K52" s="520">
        <v>-547.07118389312643</v>
      </c>
      <c r="L52" s="499">
        <v>-39.131145244914258</v>
      </c>
      <c r="M52" s="499"/>
      <c r="N52" s="499">
        <v>0</v>
      </c>
      <c r="O52" s="499">
        <v>0</v>
      </c>
      <c r="P52" s="499"/>
      <c r="Q52" s="499">
        <v>-1.5961014998711605</v>
      </c>
      <c r="R52" s="499">
        <v>-12.430203435990972</v>
      </c>
    </row>
    <row r="53" spans="1:18" s="500" customFormat="1" ht="18" customHeight="1">
      <c r="A53" s="528" t="s">
        <v>35</v>
      </c>
      <c r="B53" s="529">
        <v>31.418700000000001</v>
      </c>
      <c r="C53" s="529">
        <v>31.576097138699069</v>
      </c>
      <c r="D53" s="529">
        <v>31.805943377098369</v>
      </c>
      <c r="E53" s="529"/>
      <c r="F53" s="518">
        <v>0.10332309461558399</v>
      </c>
      <c r="G53" s="518">
        <v>0.9174908267123405</v>
      </c>
      <c r="H53" s="518">
        <v>0.51040696066396229</v>
      </c>
      <c r="I53" s="530"/>
      <c r="J53" s="519">
        <v>480.19007117904187</v>
      </c>
      <c r="K53" s="519">
        <v>-550.919077574472</v>
      </c>
      <c r="L53" s="523">
        <v>90.785121799948982</v>
      </c>
      <c r="M53" s="523"/>
      <c r="N53" s="523">
        <v>0</v>
      </c>
      <c r="O53" s="523">
        <v>0</v>
      </c>
      <c r="P53" s="523"/>
      <c r="Q53" s="523">
        <v>-3.3846578297193899</v>
      </c>
      <c r="R53" s="523">
        <v>-11.67178116</v>
      </c>
    </row>
    <row r="54" spans="1:18" s="500" customFormat="1" ht="18" customHeight="1">
      <c r="A54" s="528" t="s">
        <v>36</v>
      </c>
      <c r="B54" s="529">
        <v>31.54498291586118</v>
      </c>
      <c r="C54" s="529">
        <v>31.653960486460711</v>
      </c>
      <c r="D54" s="529">
        <v>31.971809910352381</v>
      </c>
      <c r="E54" s="529"/>
      <c r="F54" s="518">
        <v>0.40731494831031384</v>
      </c>
      <c r="G54" s="518">
        <v>1.1986132735094683</v>
      </c>
      <c r="H54" s="518">
        <v>0.80296411090989117</v>
      </c>
      <c r="I54" s="530"/>
      <c r="J54" s="519">
        <v>461.97903491831823</v>
      </c>
      <c r="K54" s="519">
        <v>-491.37788074775744</v>
      </c>
      <c r="L54" s="523">
        <v>217.65702580000001</v>
      </c>
      <c r="M54" s="523"/>
      <c r="N54" s="523">
        <v>0</v>
      </c>
      <c r="O54" s="523">
        <v>0</v>
      </c>
      <c r="P54" s="523"/>
      <c r="Q54" s="523">
        <v>-11.18745382472664</v>
      </c>
      <c r="R54" s="523">
        <v>-25.109830211730859</v>
      </c>
    </row>
    <row r="55" spans="1:18" s="500" customFormat="1" ht="18" customHeight="1">
      <c r="A55" s="494"/>
      <c r="B55" s="495"/>
      <c r="C55" s="495"/>
      <c r="D55" s="495"/>
      <c r="E55" s="495"/>
      <c r="F55" s="506"/>
      <c r="G55" s="506"/>
      <c r="H55" s="506"/>
      <c r="I55" s="497"/>
      <c r="J55" s="506"/>
      <c r="K55" s="506"/>
      <c r="L55" s="499"/>
      <c r="M55" s="499"/>
      <c r="N55" s="499"/>
      <c r="O55" s="499"/>
      <c r="P55" s="499"/>
      <c r="Q55" s="499"/>
      <c r="R55" s="499"/>
    </row>
    <row r="56" spans="1:18" s="500" customFormat="1" ht="18" customHeight="1">
      <c r="A56" s="494" t="s">
        <v>37</v>
      </c>
      <c r="B56" s="495"/>
      <c r="C56" s="495"/>
      <c r="D56" s="495"/>
      <c r="E56" s="495"/>
      <c r="F56" s="509">
        <v>0.19232922820352438</v>
      </c>
      <c r="G56" s="509">
        <v>1.1169880606921874</v>
      </c>
      <c r="H56" s="509">
        <v>0.65465864444785604</v>
      </c>
      <c r="I56" s="497"/>
      <c r="J56" s="499">
        <v>141.57224789041302</v>
      </c>
      <c r="K56" s="499">
        <v>-159.77633155207346</v>
      </c>
      <c r="L56" s="499">
        <f>SUM(L57:L69)</f>
        <v>76.8</v>
      </c>
      <c r="M56" s="499"/>
      <c r="N56" s="499">
        <v>0</v>
      </c>
      <c r="O56" s="499">
        <v>0</v>
      </c>
      <c r="P56" s="499"/>
      <c r="Q56" s="499">
        <v>-7.5875919999999999E-2</v>
      </c>
      <c r="R56" s="499">
        <v>-3.3549727499999999</v>
      </c>
    </row>
    <row r="57" spans="1:18" s="500" customFormat="1" ht="18" customHeight="1">
      <c r="A57" s="20" t="s">
        <v>46</v>
      </c>
      <c r="B57" s="517">
        <v>31.5534</v>
      </c>
      <c r="C57" s="532">
        <v>31.72510232037142</v>
      </c>
      <c r="D57" s="532">
        <v>31.973100074978127</v>
      </c>
      <c r="E57" s="517"/>
      <c r="F57" s="533">
        <v>0.54416424338239255</v>
      </c>
      <c r="G57" s="533">
        <v>1.3301263096152156</v>
      </c>
      <c r="H57" s="533">
        <v>0.93714527649880408</v>
      </c>
      <c r="I57" s="517"/>
      <c r="J57" s="27">
        <v>19.218023459161799</v>
      </c>
      <c r="K57" s="27">
        <v>-19.276258815076599</v>
      </c>
      <c r="L57" s="531">
        <v>18.7</v>
      </c>
      <c r="M57" s="27"/>
      <c r="N57" s="23">
        <v>0</v>
      </c>
      <c r="O57" s="23">
        <v>0</v>
      </c>
      <c r="P57" s="27"/>
      <c r="Q57" s="23">
        <v>0</v>
      </c>
      <c r="R57" s="23">
        <v>-0.1051506</v>
      </c>
    </row>
    <row r="58" spans="1:18" s="500" customFormat="1" ht="18" customHeight="1">
      <c r="A58" s="20" t="s">
        <v>47</v>
      </c>
      <c r="B58" s="517">
        <v>31.557600000000001</v>
      </c>
      <c r="C58" s="532">
        <v>31.715471656943976</v>
      </c>
      <c r="D58" s="532">
        <v>31.89407699872913</v>
      </c>
      <c r="E58" s="517"/>
      <c r="F58" s="533">
        <v>0.50026509285869292</v>
      </c>
      <c r="G58" s="533">
        <v>1.0662312683129547</v>
      </c>
      <c r="H58" s="533">
        <v>0.78324818058582379</v>
      </c>
      <c r="I58" s="517"/>
      <c r="J58" s="27">
        <v>18.146644561677697</v>
      </c>
      <c r="K58" s="27">
        <v>-19.886284127829899</v>
      </c>
      <c r="L58" s="531">
        <v>13.5</v>
      </c>
      <c r="M58" s="27"/>
      <c r="N58" s="23">
        <v>0</v>
      </c>
      <c r="O58" s="23">
        <v>0</v>
      </c>
      <c r="P58" s="27"/>
      <c r="Q58" s="23">
        <v>0</v>
      </c>
      <c r="R58" s="23">
        <v>0</v>
      </c>
    </row>
    <row r="59" spans="1:18" s="500" customFormat="1" ht="18" customHeight="1">
      <c r="A59" s="17" t="s">
        <v>48</v>
      </c>
      <c r="B59" s="508">
        <v>31.561900000000001</v>
      </c>
      <c r="C59" s="534">
        <v>31.721492781073866</v>
      </c>
      <c r="D59" s="534">
        <v>31.908940062667462</v>
      </c>
      <c r="E59" s="508"/>
      <c r="F59" s="509">
        <v>0.50565010684992062</v>
      </c>
      <c r="G59" s="509">
        <v>1.0995537742260775</v>
      </c>
      <c r="H59" s="509">
        <v>0.80260194053799905</v>
      </c>
      <c r="I59" s="508"/>
      <c r="J59" s="511">
        <v>15.4164536414858</v>
      </c>
      <c r="K59" s="511">
        <v>-18.892248351240301</v>
      </c>
      <c r="L59" s="498">
        <v>11</v>
      </c>
      <c r="M59" s="511"/>
      <c r="N59" s="18">
        <v>0</v>
      </c>
      <c r="O59" s="18">
        <v>0</v>
      </c>
      <c r="P59" s="511"/>
      <c r="Q59" s="18">
        <v>0</v>
      </c>
      <c r="R59" s="18">
        <v>0</v>
      </c>
    </row>
    <row r="60" spans="1:18" s="500" customFormat="1" ht="18" customHeight="1">
      <c r="A60" s="17" t="s">
        <v>49</v>
      </c>
      <c r="B60" s="508">
        <v>31.566099999999999</v>
      </c>
      <c r="C60" s="534">
        <v>31.746145609234485</v>
      </c>
      <c r="D60" s="534">
        <v>31.955475723575461</v>
      </c>
      <c r="E60" s="508"/>
      <c r="F60" s="509">
        <v>0.5703764774060992</v>
      </c>
      <c r="G60" s="509">
        <v>1.2335249637283732</v>
      </c>
      <c r="H60" s="509">
        <v>0.90195072056723613</v>
      </c>
      <c r="I60" s="508"/>
      <c r="J60" s="511">
        <v>23.984665962905098</v>
      </c>
      <c r="K60" s="511">
        <v>-21.6348493146218</v>
      </c>
      <c r="L60" s="498">
        <v>0.9</v>
      </c>
      <c r="M60" s="511"/>
      <c r="N60" s="18">
        <v>0</v>
      </c>
      <c r="O60" s="18">
        <v>0</v>
      </c>
      <c r="P60" s="511"/>
      <c r="Q60" s="18">
        <v>-7.5875919999999999E-2</v>
      </c>
      <c r="R60" s="18">
        <v>-9.2962000000000003E-4</v>
      </c>
    </row>
    <row r="61" spans="1:18" s="500" customFormat="1" ht="18" customHeight="1">
      <c r="A61" s="20" t="s">
        <v>50</v>
      </c>
      <c r="B61" s="517">
        <v>31.5703</v>
      </c>
      <c r="C61" s="532">
        <v>31.733201096419709</v>
      </c>
      <c r="D61" s="532">
        <v>31.908738369863389</v>
      </c>
      <c r="E61" s="517"/>
      <c r="F61" s="533">
        <v>0.51599476856320436</v>
      </c>
      <c r="G61" s="533">
        <v>1.072015058024123</v>
      </c>
      <c r="H61" s="533">
        <v>0.79400491329366374</v>
      </c>
      <c r="I61" s="517"/>
      <c r="J61" s="27">
        <v>23.918524325317001</v>
      </c>
      <c r="K61" s="27">
        <v>-26.616788882209601</v>
      </c>
      <c r="L61" s="531">
        <v>8.1</v>
      </c>
      <c r="M61" s="27"/>
      <c r="N61" s="23">
        <v>0</v>
      </c>
      <c r="O61" s="23">
        <v>0</v>
      </c>
      <c r="P61" s="27"/>
      <c r="Q61" s="23">
        <v>0</v>
      </c>
      <c r="R61" s="23">
        <v>0</v>
      </c>
    </row>
    <row r="62" spans="1:18" s="500" customFormat="1" ht="18" customHeight="1">
      <c r="A62" s="20" t="s">
        <v>648</v>
      </c>
      <c r="B62" s="517">
        <v>31.574513426202145</v>
      </c>
      <c r="C62" s="532">
        <v>31.699513027349067</v>
      </c>
      <c r="D62" s="532">
        <v>31.998969885666789</v>
      </c>
      <c r="E62" s="517"/>
      <c r="F62" s="533">
        <v>0.39588765616001664</v>
      </c>
      <c r="G62" s="533">
        <v>1.3443008724638261</v>
      </c>
      <c r="H62" s="533">
        <v>0.87009426431192138</v>
      </c>
      <c r="I62" s="517"/>
      <c r="J62" s="27">
        <v>5.8547184471385796</v>
      </c>
      <c r="K62" s="27">
        <v>-4.4365720505751201</v>
      </c>
      <c r="L62" s="531">
        <v>0</v>
      </c>
      <c r="M62" s="27"/>
      <c r="N62" s="23">
        <v>0</v>
      </c>
      <c r="O62" s="23">
        <v>0</v>
      </c>
      <c r="P62" s="27"/>
      <c r="Q62" s="23">
        <v>0</v>
      </c>
      <c r="R62" s="23">
        <v>0</v>
      </c>
    </row>
    <row r="63" spans="1:18" s="500" customFormat="1" ht="18" customHeight="1">
      <c r="A63" s="17" t="s">
        <v>51</v>
      </c>
      <c r="B63" s="508">
        <v>31.582999999999998</v>
      </c>
      <c r="C63" s="534">
        <v>31.735722117232289</v>
      </c>
      <c r="D63" s="534">
        <v>31.993927420237505</v>
      </c>
      <c r="E63" s="508"/>
      <c r="F63" s="509">
        <v>0.48355798129465327</v>
      </c>
      <c r="G63" s="509">
        <v>1.3011031891761586</v>
      </c>
      <c r="H63" s="509">
        <v>0.89233058523540598</v>
      </c>
      <c r="I63" s="509"/>
      <c r="J63" s="511">
        <v>11.571745938621</v>
      </c>
      <c r="K63" s="511">
        <v>-16.118101882865901</v>
      </c>
      <c r="L63" s="498">
        <v>2</v>
      </c>
      <c r="M63" s="511"/>
      <c r="N63" s="18">
        <v>0</v>
      </c>
      <c r="O63" s="18">
        <v>0</v>
      </c>
      <c r="P63" s="511"/>
      <c r="Q63" s="18">
        <v>0</v>
      </c>
      <c r="R63" s="18">
        <v>0</v>
      </c>
    </row>
    <row r="64" spans="1:18" s="500" customFormat="1" ht="18" customHeight="1">
      <c r="A64" s="17" t="s">
        <v>52</v>
      </c>
      <c r="B64" s="508">
        <v>31.587199999999999</v>
      </c>
      <c r="C64" s="534">
        <v>31.723724370304389</v>
      </c>
      <c r="D64" s="534">
        <v>31.997372812653232</v>
      </c>
      <c r="E64" s="508"/>
      <c r="F64" s="509">
        <v>0.43221422064757076</v>
      </c>
      <c r="G64" s="509">
        <v>1.2985412212960723</v>
      </c>
      <c r="H64" s="509">
        <v>0.86537772097182153</v>
      </c>
      <c r="I64" s="509"/>
      <c r="J64" s="511">
        <v>7.9606076840547599</v>
      </c>
      <c r="K64" s="511">
        <v>-17.429154157953899</v>
      </c>
      <c r="L64" s="498">
        <v>11.1</v>
      </c>
      <c r="M64" s="511"/>
      <c r="N64" s="18">
        <v>0</v>
      </c>
      <c r="O64" s="18">
        <v>0</v>
      </c>
      <c r="P64" s="511"/>
      <c r="Q64" s="18">
        <v>0</v>
      </c>
      <c r="R64" s="18">
        <v>0</v>
      </c>
    </row>
    <row r="65" spans="1:18" s="500" customFormat="1" ht="18" customHeight="1">
      <c r="A65" s="20" t="s">
        <v>53</v>
      </c>
      <c r="B65" s="517">
        <v>31.5914</v>
      </c>
      <c r="C65" s="532">
        <v>31.763051511308618</v>
      </c>
      <c r="D65" s="532">
        <v>32.011429611322733</v>
      </c>
      <c r="E65" s="517"/>
      <c r="F65" s="533">
        <v>0.54334885857738957</v>
      </c>
      <c r="G65" s="533">
        <v>1.329569475625431</v>
      </c>
      <c r="H65" s="533">
        <v>0.93645916710141031</v>
      </c>
      <c r="I65" s="533"/>
      <c r="J65" s="27">
        <v>13.149288201884799</v>
      </c>
      <c r="K65" s="27">
        <v>-14.2513587278132</v>
      </c>
      <c r="L65" s="531">
        <v>2.5</v>
      </c>
      <c r="M65" s="27"/>
      <c r="N65" s="23">
        <v>0</v>
      </c>
      <c r="O65" s="23">
        <v>0</v>
      </c>
      <c r="P65" s="27"/>
      <c r="Q65" s="23">
        <v>0</v>
      </c>
      <c r="R65" s="23">
        <v>0</v>
      </c>
    </row>
    <row r="66" spans="1:18" s="500" customFormat="1" ht="18" customHeight="1">
      <c r="A66" s="20" t="s">
        <v>54</v>
      </c>
      <c r="B66" s="517">
        <v>31.595600000000001</v>
      </c>
      <c r="C66" s="532">
        <v>31.69447241190473</v>
      </c>
      <c r="D66" s="532">
        <v>31.523576970465211</v>
      </c>
      <c r="E66" s="517"/>
      <c r="F66" s="533">
        <v>0.3129309521095629</v>
      </c>
      <c r="G66" s="533">
        <v>-0.22795271979259876</v>
      </c>
      <c r="H66" s="533">
        <v>4.2489116158482068E-2</v>
      </c>
      <c r="I66" s="533"/>
      <c r="J66" s="27">
        <v>1.8220648490857099</v>
      </c>
      <c r="K66" s="27">
        <v>-0.94138931724070896</v>
      </c>
      <c r="L66" s="531">
        <v>7.5</v>
      </c>
      <c r="M66" s="27"/>
      <c r="N66" s="23">
        <v>0</v>
      </c>
      <c r="O66" s="23">
        <v>0</v>
      </c>
      <c r="P66" s="27"/>
      <c r="Q66" s="23">
        <v>0</v>
      </c>
      <c r="R66" s="23">
        <v>-0.13276523000000001</v>
      </c>
    </row>
    <row r="67" spans="1:18" s="500" customFormat="1" ht="18" customHeight="1">
      <c r="A67" s="17" t="s">
        <v>55</v>
      </c>
      <c r="B67" s="508">
        <v>31.599799999999998</v>
      </c>
      <c r="C67" s="534">
        <v>30.787732388806315</v>
      </c>
      <c r="D67" s="534">
        <v>31.978006127662937</v>
      </c>
      <c r="E67" s="508"/>
      <c r="F67" s="509">
        <v>-2.5698504775146778</v>
      </c>
      <c r="G67" s="509">
        <v>1.1968624094549285</v>
      </c>
      <c r="H67" s="509">
        <v>-0.68649403402987463</v>
      </c>
      <c r="I67" s="509"/>
      <c r="J67" s="511">
        <v>1.0178264675118899E-2</v>
      </c>
      <c r="K67" s="511">
        <v>-2.6266417970112099E-2</v>
      </c>
      <c r="L67" s="498">
        <v>0</v>
      </c>
      <c r="M67" s="511"/>
      <c r="N67" s="18">
        <v>0</v>
      </c>
      <c r="O67" s="18">
        <v>0</v>
      </c>
      <c r="P67" s="511"/>
      <c r="Q67" s="18">
        <v>0</v>
      </c>
      <c r="R67" s="18">
        <v>-1.71914305</v>
      </c>
    </row>
    <row r="68" spans="1:18" s="500" customFormat="1" ht="18" customHeight="1">
      <c r="A68" s="17" t="s">
        <v>649</v>
      </c>
      <c r="B68" s="508">
        <v>31.604099999999999</v>
      </c>
      <c r="C68" s="534">
        <v>31.627300841007141</v>
      </c>
      <c r="D68" s="534">
        <v>32.03390972556867</v>
      </c>
      <c r="E68" s="508"/>
      <c r="F68" s="509">
        <v>7.3410858107467891E-2</v>
      </c>
      <c r="G68" s="509">
        <v>1.359980906175688</v>
      </c>
      <c r="H68" s="509">
        <v>0.71669588214157798</v>
      </c>
      <c r="I68" s="509"/>
      <c r="J68" s="511">
        <v>0.51933255440567494</v>
      </c>
      <c r="K68" s="511">
        <v>-0.26705950667631301</v>
      </c>
      <c r="L68" s="498">
        <v>0</v>
      </c>
      <c r="M68" s="511"/>
      <c r="N68" s="18">
        <v>0</v>
      </c>
      <c r="O68" s="18">
        <v>0</v>
      </c>
      <c r="P68" s="511"/>
      <c r="Q68" s="18">
        <v>0</v>
      </c>
      <c r="R68" s="18">
        <v>0</v>
      </c>
    </row>
    <row r="69" spans="1:18" s="500" customFormat="1" ht="18" customHeight="1">
      <c r="A69" s="20" t="s">
        <v>56</v>
      </c>
      <c r="B69" s="517">
        <v>31.612500000000001</v>
      </c>
      <c r="C69" s="532" t="s">
        <v>650</v>
      </c>
      <c r="D69" s="532" t="s">
        <v>650</v>
      </c>
      <c r="E69" s="517"/>
      <c r="F69" s="533" t="s">
        <v>650</v>
      </c>
      <c r="G69" s="533" t="s">
        <v>650</v>
      </c>
      <c r="H69" s="533" t="s">
        <v>650</v>
      </c>
      <c r="I69" s="533"/>
      <c r="J69" s="27" t="s">
        <v>650</v>
      </c>
      <c r="K69" s="27" t="s">
        <v>650</v>
      </c>
      <c r="L69" s="531">
        <v>1.5</v>
      </c>
      <c r="M69" s="27"/>
      <c r="N69" s="23">
        <v>0</v>
      </c>
      <c r="O69" s="23">
        <v>0</v>
      </c>
      <c r="P69" s="27"/>
      <c r="Q69" s="23">
        <v>0</v>
      </c>
      <c r="R69" s="23">
        <v>-1.39698425</v>
      </c>
    </row>
    <row r="70" spans="1:18" s="500" customFormat="1" ht="6.75" customHeight="1" thickBot="1">
      <c r="A70" s="29"/>
      <c r="B70" s="535"/>
      <c r="C70" s="535"/>
      <c r="D70" s="535"/>
      <c r="E70" s="535"/>
      <c r="F70" s="535"/>
      <c r="G70" s="535"/>
      <c r="H70" s="535"/>
      <c r="I70" s="535"/>
      <c r="J70" s="535"/>
      <c r="K70" s="535"/>
      <c r="L70" s="30"/>
      <c r="M70" s="536"/>
      <c r="N70" s="30"/>
      <c r="O70" s="30"/>
      <c r="P70" s="536"/>
      <c r="Q70" s="30"/>
      <c r="R70" s="30"/>
    </row>
    <row r="71" spans="1:18" s="500" customFormat="1" ht="13.5" customHeight="1">
      <c r="A71" s="537" t="s">
        <v>651</v>
      </c>
      <c r="B71" s="508"/>
      <c r="C71" s="508"/>
      <c r="D71" s="508"/>
      <c r="E71" s="508"/>
      <c r="F71" s="508"/>
      <c r="G71" s="508"/>
      <c r="H71" s="508"/>
      <c r="I71" s="508"/>
      <c r="J71" s="508"/>
      <c r="K71" s="508"/>
      <c r="L71" s="18"/>
      <c r="M71" s="511"/>
      <c r="N71" s="18"/>
      <c r="O71" s="18"/>
      <c r="P71" s="511"/>
      <c r="Q71" s="18"/>
      <c r="R71" s="18"/>
    </row>
    <row r="72" spans="1:18" ht="15.75">
      <c r="A72" s="538" t="s">
        <v>652</v>
      </c>
      <c r="B72" s="539"/>
      <c r="C72" s="494"/>
      <c r="D72" s="540"/>
      <c r="E72" s="541"/>
      <c r="F72" s="540"/>
      <c r="G72" s="540"/>
      <c r="H72" s="540"/>
      <c r="I72" s="540"/>
      <c r="J72" s="540"/>
      <c r="K72" s="540"/>
      <c r="L72" s="540"/>
      <c r="M72" s="540"/>
      <c r="N72" s="540"/>
      <c r="O72" s="540"/>
      <c r="P72" s="540"/>
      <c r="Q72" s="542"/>
      <c r="R72" s="542"/>
    </row>
    <row r="73" spans="1:18">
      <c r="A73" s="543" t="s">
        <v>653</v>
      </c>
      <c r="B73" s="544"/>
      <c r="C73" s="544"/>
      <c r="D73" s="545"/>
      <c r="E73" s="544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6"/>
      <c r="Q73" s="546"/>
      <c r="R73" s="547"/>
    </row>
    <row r="74" spans="1:18" ht="18" customHeight="1">
      <c r="A74" s="543" t="s">
        <v>654</v>
      </c>
      <c r="B74" s="545"/>
      <c r="C74" s="545"/>
      <c r="D74" s="545"/>
      <c r="E74" s="548"/>
      <c r="F74" s="545"/>
      <c r="G74" s="545"/>
      <c r="H74" s="545"/>
      <c r="I74" s="545"/>
      <c r="J74" s="545"/>
      <c r="K74" s="545"/>
      <c r="L74" s="545"/>
      <c r="M74" s="545"/>
      <c r="N74" s="549"/>
      <c r="O74" s="550"/>
      <c r="P74" s="471">
        <v>0</v>
      </c>
      <c r="Q74" s="549"/>
      <c r="R74" s="549"/>
    </row>
    <row r="75" spans="1:18" ht="15" customHeight="1">
      <c r="A75" s="543" t="s">
        <v>63</v>
      </c>
      <c r="B75" s="544"/>
      <c r="C75" s="544"/>
      <c r="D75" s="545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50"/>
      <c r="Q75" s="549"/>
      <c r="R75" s="549"/>
    </row>
  </sheetData>
  <mergeCells count="12">
    <mergeCell ref="N5:O5"/>
    <mergeCell ref="Q5:R5"/>
    <mergeCell ref="B4:D4"/>
    <mergeCell ref="F4:H4"/>
    <mergeCell ref="J4:L4"/>
    <mergeCell ref="N4:R4"/>
    <mergeCell ref="B5:B6"/>
    <mergeCell ref="C5:D5"/>
    <mergeCell ref="F5:F6"/>
    <mergeCell ref="G5:G6"/>
    <mergeCell ref="H5:H6"/>
    <mergeCell ref="J5:K5"/>
  </mergeCells>
  <printOptions horizontalCentered="1" verticalCentered="1"/>
  <pageMargins left="0" right="0" top="0" bottom="0" header="0" footer="0"/>
  <pageSetup scale="4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0"/>
  <sheetViews>
    <sheetView tabSelected="1" zoomScale="70" zoomScaleNormal="70" workbookViewId="0">
      <selection activeCell="E12" sqref="E12"/>
    </sheetView>
  </sheetViews>
  <sheetFormatPr baseColWidth="10" defaultColWidth="9.85546875" defaultRowHeight="15"/>
  <cols>
    <col min="1" max="1" width="82.28515625" style="268" customWidth="1"/>
    <col min="2" max="5" width="17" style="268" customWidth="1"/>
    <col min="6" max="8" width="20.5703125" style="268" customWidth="1"/>
    <col min="9" max="9" width="18.140625" style="268" customWidth="1"/>
    <col min="10" max="16384" width="9.85546875" style="268"/>
  </cols>
  <sheetData>
    <row r="1" spans="1:9" ht="15.75">
      <c r="A1" s="267" t="s">
        <v>387</v>
      </c>
    </row>
    <row r="2" spans="1:9" ht="18.75" thickBot="1">
      <c r="A2" s="269" t="s">
        <v>388</v>
      </c>
    </row>
    <row r="3" spans="1:9" s="270" customFormat="1">
      <c r="A3" s="312"/>
      <c r="B3" s="314" t="s">
        <v>28</v>
      </c>
      <c r="C3" s="314" t="s">
        <v>29</v>
      </c>
      <c r="D3" s="314" t="s">
        <v>30</v>
      </c>
      <c r="E3" s="314" t="s">
        <v>43</v>
      </c>
      <c r="F3" s="314" t="s">
        <v>67</v>
      </c>
      <c r="G3" s="311" t="s">
        <v>37</v>
      </c>
      <c r="H3" s="311"/>
      <c r="I3" s="311"/>
    </row>
    <row r="4" spans="1:9" ht="15.75" thickBot="1">
      <c r="A4" s="313"/>
      <c r="B4" s="315"/>
      <c r="C4" s="315"/>
      <c r="D4" s="316"/>
      <c r="E4" s="316"/>
      <c r="F4" s="316"/>
      <c r="G4" s="271" t="s">
        <v>389</v>
      </c>
      <c r="H4" s="271" t="s">
        <v>390</v>
      </c>
      <c r="I4" s="271" t="s">
        <v>55</v>
      </c>
    </row>
    <row r="5" spans="1:9" ht="20.100000000000001" customHeight="1">
      <c r="A5" s="268" t="s">
        <v>391</v>
      </c>
    </row>
    <row r="6" spans="1:9" ht="20.100000000000001" customHeight="1">
      <c r="A6" s="272" t="s">
        <v>392</v>
      </c>
      <c r="B6" s="273">
        <v>29685.939379030191</v>
      </c>
      <c r="C6" s="273">
        <v>34604.235707109161</v>
      </c>
      <c r="D6" s="273">
        <v>35996.721187626819</v>
      </c>
      <c r="E6" s="273">
        <v>40037.868119824292</v>
      </c>
      <c r="F6" s="273">
        <v>39415.857378964283</v>
      </c>
      <c r="G6" s="273">
        <v>38997.936810882864</v>
      </c>
      <c r="H6" s="273">
        <v>38853.48724827572</v>
      </c>
      <c r="I6" s="273">
        <v>38853.48724827572</v>
      </c>
    </row>
    <row r="7" spans="1:9" ht="20.100000000000001" customHeight="1">
      <c r="A7" s="272" t="s">
        <v>393</v>
      </c>
      <c r="B7" s="273"/>
      <c r="C7" s="273"/>
      <c r="D7" s="273"/>
      <c r="E7" s="273"/>
      <c r="F7" s="273"/>
      <c r="G7" s="273"/>
      <c r="H7" s="273"/>
      <c r="I7" s="273"/>
    </row>
    <row r="8" spans="1:9" ht="20.100000000000001" customHeight="1">
      <c r="A8" s="272" t="s">
        <v>394</v>
      </c>
      <c r="B8" s="273">
        <v>12</v>
      </c>
      <c r="C8" s="273">
        <v>12</v>
      </c>
      <c r="D8" s="273">
        <v>12</v>
      </c>
      <c r="E8" s="273">
        <v>12.000000000000002</v>
      </c>
      <c r="F8" s="273">
        <v>10</v>
      </c>
      <c r="G8" s="273">
        <v>10</v>
      </c>
      <c r="H8" s="273">
        <v>10</v>
      </c>
      <c r="I8" s="273">
        <v>10</v>
      </c>
    </row>
    <row r="9" spans="1:9" ht="20.100000000000001" customHeight="1">
      <c r="A9" s="274" t="s">
        <v>395</v>
      </c>
      <c r="B9" s="275">
        <v>3562.3127254836227</v>
      </c>
      <c r="C9" s="275">
        <v>4152.5082848530992</v>
      </c>
      <c r="D9" s="275">
        <v>4319.6065425152183</v>
      </c>
      <c r="E9" s="275">
        <v>4804.5441743789152</v>
      </c>
      <c r="F9" s="275">
        <v>3941.5857378964283</v>
      </c>
      <c r="G9" s="275">
        <v>3899.7936810882866</v>
      </c>
      <c r="H9" s="275">
        <v>3885.3487248275724</v>
      </c>
      <c r="I9" s="275">
        <v>3885.3487248275724</v>
      </c>
    </row>
    <row r="10" spans="1:9" ht="20.100000000000001" customHeight="1">
      <c r="A10" s="274" t="s">
        <v>396</v>
      </c>
      <c r="B10" s="275">
        <v>6626.4593148700005</v>
      </c>
      <c r="C10" s="275">
        <v>10885.075191310001</v>
      </c>
      <c r="D10" s="275">
        <v>8341.3295009600006</v>
      </c>
      <c r="E10" s="275">
        <v>9701.6735949999984</v>
      </c>
      <c r="F10" s="275">
        <v>9058.8945501299986</v>
      </c>
      <c r="G10" s="275">
        <v>8091.9434779799994</v>
      </c>
      <c r="H10" s="275">
        <v>7365.4240818999997</v>
      </c>
      <c r="I10" s="275">
        <v>7645.8977814</v>
      </c>
    </row>
    <row r="11" spans="1:9" ht="20.100000000000001" customHeight="1">
      <c r="A11" s="272" t="s">
        <v>397</v>
      </c>
      <c r="B11" s="276">
        <v>22.321878483491265</v>
      </c>
      <c r="C11" s="276">
        <v>31.455904079030852</v>
      </c>
      <c r="D11" s="276">
        <v>23.172470229947422</v>
      </c>
      <c r="E11" s="276">
        <v>24.231244196032321</v>
      </c>
      <c r="F11" s="276">
        <v>22.982868197013037</v>
      </c>
      <c r="G11" s="276">
        <v>20.749670725457047</v>
      </c>
      <c r="H11" s="276">
        <v>18.956918937120296</v>
      </c>
      <c r="I11" s="276">
        <v>19.678794164709931</v>
      </c>
    </row>
    <row r="12" spans="1:9" ht="20.100000000000001" customHeight="1">
      <c r="A12" s="272" t="s">
        <v>398</v>
      </c>
      <c r="B12" s="273">
        <v>3064.1465893863779</v>
      </c>
      <c r="C12" s="273">
        <v>6732.566906456902</v>
      </c>
      <c r="D12" s="273">
        <v>4021.7229584447823</v>
      </c>
      <c r="E12" s="273">
        <v>4897.1294206210832</v>
      </c>
      <c r="F12" s="273">
        <v>5117.3088122335703</v>
      </c>
      <c r="G12" s="273">
        <v>4192.1497968917129</v>
      </c>
      <c r="H12" s="273">
        <v>3480.0753570724273</v>
      </c>
      <c r="I12" s="273">
        <v>3760.5490565724276</v>
      </c>
    </row>
    <row r="13" spans="1:9" ht="20.100000000000001" customHeight="1">
      <c r="A13" s="272" t="s">
        <v>399</v>
      </c>
      <c r="B13" s="273"/>
      <c r="C13" s="273"/>
      <c r="D13" s="273"/>
      <c r="E13" s="273"/>
      <c r="F13" s="273"/>
      <c r="G13" s="273"/>
      <c r="H13" s="273"/>
      <c r="I13" s="273"/>
    </row>
    <row r="14" spans="1:9" ht="20.100000000000001" customHeight="1">
      <c r="A14" s="272" t="s">
        <v>400</v>
      </c>
      <c r="B14" s="273">
        <v>15</v>
      </c>
      <c r="C14" s="273">
        <v>15</v>
      </c>
      <c r="D14" s="273">
        <v>15</v>
      </c>
      <c r="E14" s="273">
        <v>15</v>
      </c>
      <c r="F14" s="273">
        <v>15</v>
      </c>
      <c r="G14" s="273">
        <v>15</v>
      </c>
      <c r="H14" s="273">
        <v>15</v>
      </c>
      <c r="I14" s="273">
        <v>15</v>
      </c>
    </row>
    <row r="15" spans="1:9" ht="20.100000000000001" customHeight="1">
      <c r="A15" s="274" t="s">
        <v>401</v>
      </c>
      <c r="B15" s="275">
        <v>4452.8909068545281</v>
      </c>
      <c r="C15" s="275">
        <v>5190.6353560663738</v>
      </c>
      <c r="D15" s="275">
        <v>5399.5081781440231</v>
      </c>
      <c r="E15" s="275">
        <v>6005.6802179736433</v>
      </c>
      <c r="F15" s="275">
        <v>5912.3786068446425</v>
      </c>
      <c r="G15" s="275">
        <v>5849.6905216324294</v>
      </c>
      <c r="H15" s="275">
        <v>5828.0230872413576</v>
      </c>
      <c r="I15" s="275">
        <v>5828.0230872413576</v>
      </c>
    </row>
    <row r="16" spans="1:9" ht="20.100000000000001" customHeight="1">
      <c r="A16" s="274" t="s">
        <v>402</v>
      </c>
      <c r="B16" s="275">
        <v>5672.3610538027269</v>
      </c>
      <c r="C16" s="275">
        <v>9345.9098172907143</v>
      </c>
      <c r="D16" s="275">
        <v>7928.6739484414284</v>
      </c>
      <c r="E16" s="275">
        <v>9211.1809237092857</v>
      </c>
      <c r="F16" s="275">
        <v>8519.5563152714276</v>
      </c>
      <c r="G16" s="275">
        <v>7896.3505027525007</v>
      </c>
      <c r="H16" s="275">
        <v>7796.4821319700013</v>
      </c>
      <c r="I16" s="275">
        <v>7731.9459817257157</v>
      </c>
    </row>
    <row r="17" spans="1:9" ht="20.100000000000001" customHeight="1">
      <c r="A17" s="272" t="s">
        <v>403</v>
      </c>
      <c r="B17" s="276">
        <v>19.107904861550779</v>
      </c>
      <c r="C17" s="276">
        <v>27.007993750807422</v>
      </c>
      <c r="D17" s="276">
        <v>22.026100397073826</v>
      </c>
      <c r="E17" s="276">
        <v>23.006172297042145</v>
      </c>
      <c r="F17" s="276">
        <v>21.614540141446223</v>
      </c>
      <c r="G17" s="276">
        <v>20.248123743174343</v>
      </c>
      <c r="H17" s="276">
        <v>20.066363881702799</v>
      </c>
      <c r="I17" s="276">
        <v>19.900262574420143</v>
      </c>
    </row>
    <row r="18" spans="1:9" ht="20.100000000000001" customHeight="1">
      <c r="A18" s="272" t="s">
        <v>404</v>
      </c>
      <c r="B18" s="277">
        <v>1219.4701469481988</v>
      </c>
      <c r="C18" s="277">
        <v>4155.2744612243405</v>
      </c>
      <c r="D18" s="277">
        <v>2529.1657702974053</v>
      </c>
      <c r="E18" s="277">
        <v>3205.5007057356424</v>
      </c>
      <c r="F18" s="277">
        <v>2607.1777084267851</v>
      </c>
      <c r="G18" s="277">
        <v>2046.6599811200713</v>
      </c>
      <c r="H18" s="277">
        <v>1968.4590447286437</v>
      </c>
      <c r="I18" s="277">
        <v>1903.922894484358</v>
      </c>
    </row>
    <row r="19" spans="1:9" ht="20.100000000000001" customHeight="1">
      <c r="A19" s="272"/>
      <c r="B19" s="273"/>
      <c r="C19" s="273"/>
      <c r="D19" s="273"/>
      <c r="E19" s="273"/>
      <c r="F19" s="273"/>
      <c r="G19" s="273"/>
      <c r="H19" s="273"/>
      <c r="I19" s="273"/>
    </row>
    <row r="20" spans="1:9" ht="20.100000000000001" customHeight="1">
      <c r="A20" s="268" t="s">
        <v>405</v>
      </c>
      <c r="B20" s="278"/>
      <c r="C20" s="278"/>
      <c r="D20" s="278"/>
      <c r="E20" s="278"/>
      <c r="F20" s="278"/>
      <c r="G20" s="278"/>
      <c r="H20" s="278"/>
      <c r="I20" s="278"/>
    </row>
    <row r="21" spans="1:9" ht="20.100000000000001" customHeight="1">
      <c r="A21" s="272" t="s">
        <v>406</v>
      </c>
      <c r="B21" s="273">
        <v>3294.2984232581275</v>
      </c>
      <c r="C21" s="273">
        <v>3559.7178340836399</v>
      </c>
      <c r="D21" s="273">
        <v>3769.5537415305471</v>
      </c>
      <c r="E21" s="273">
        <v>3977.3084801715331</v>
      </c>
      <c r="F21" s="273">
        <v>3556.6984699834111</v>
      </c>
      <c r="G21" s="273">
        <v>3528.1002204697788</v>
      </c>
      <c r="H21" s="273">
        <v>3504.5417727493641</v>
      </c>
      <c r="I21" s="273">
        <v>3504.5417727493641</v>
      </c>
    </row>
    <row r="22" spans="1:9" ht="20.100000000000001" customHeight="1">
      <c r="A22" s="272" t="s">
        <v>393</v>
      </c>
      <c r="B22" s="273"/>
      <c r="C22" s="273"/>
      <c r="D22" s="273"/>
      <c r="E22" s="273"/>
      <c r="F22" s="273"/>
      <c r="G22" s="273"/>
      <c r="H22" s="273"/>
      <c r="I22" s="273"/>
    </row>
    <row r="23" spans="1:9" ht="20.100000000000001" customHeight="1">
      <c r="A23" s="272" t="s">
        <v>407</v>
      </c>
      <c r="B23" s="273">
        <v>12</v>
      </c>
      <c r="C23" s="273">
        <v>12</v>
      </c>
      <c r="D23" s="273">
        <v>12</v>
      </c>
      <c r="E23" s="273">
        <v>12</v>
      </c>
      <c r="F23" s="273">
        <v>10</v>
      </c>
      <c r="G23" s="273">
        <v>10</v>
      </c>
      <c r="H23" s="273">
        <v>10.000000000000002</v>
      </c>
      <c r="I23" s="273">
        <v>10.000000000000002</v>
      </c>
    </row>
    <row r="24" spans="1:9" ht="20.100000000000001" customHeight="1">
      <c r="A24" s="274" t="s">
        <v>408</v>
      </c>
      <c r="B24" s="275">
        <v>395.31581079097526</v>
      </c>
      <c r="C24" s="275">
        <v>427.16614009003678</v>
      </c>
      <c r="D24" s="275">
        <v>452.34644898366565</v>
      </c>
      <c r="E24" s="275">
        <v>477.27701762058393</v>
      </c>
      <c r="F24" s="275">
        <v>355.66984699834114</v>
      </c>
      <c r="G24" s="275">
        <v>352.81002204697791</v>
      </c>
      <c r="H24" s="275">
        <v>350.45417727493646</v>
      </c>
      <c r="I24" s="275">
        <v>350.45417727493646</v>
      </c>
    </row>
    <row r="25" spans="1:9" ht="20.100000000000001" customHeight="1">
      <c r="A25" s="274" t="s">
        <v>409</v>
      </c>
      <c r="B25" s="275">
        <v>640.25007126802495</v>
      </c>
      <c r="C25" s="275">
        <v>660.23995707347206</v>
      </c>
      <c r="D25" s="275">
        <v>730.08027373807602</v>
      </c>
      <c r="E25" s="275">
        <v>721.11271065440997</v>
      </c>
      <c r="F25" s="275">
        <v>702.58771767384394</v>
      </c>
      <c r="G25" s="275">
        <v>746.96341480690387</v>
      </c>
      <c r="H25" s="275">
        <v>716.566700952823</v>
      </c>
      <c r="I25" s="275">
        <v>690.67789250976205</v>
      </c>
    </row>
    <row r="26" spans="1:9" ht="20.100000000000001" customHeight="1">
      <c r="A26" s="272" t="s">
        <v>410</v>
      </c>
      <c r="B26" s="276">
        <v>19.435096309058871</v>
      </c>
      <c r="C26" s="276">
        <v>18.547536289303512</v>
      </c>
      <c r="D26" s="276">
        <v>19.367817089182616</v>
      </c>
      <c r="E26" s="276">
        <v>18.130670885837596</v>
      </c>
      <c r="F26" s="276">
        <v>19.753929763889175</v>
      </c>
      <c r="G26" s="276">
        <v>21.171830960840538</v>
      </c>
      <c r="H26" s="276">
        <v>20.446801534075195</v>
      </c>
      <c r="I26" s="276">
        <v>19.708079894505442</v>
      </c>
    </row>
    <row r="27" spans="1:9" ht="20.100000000000001" customHeight="1">
      <c r="A27" s="272" t="s">
        <v>411</v>
      </c>
      <c r="B27" s="273">
        <v>244.93426047704969</v>
      </c>
      <c r="C27" s="273">
        <v>233.07381698343528</v>
      </c>
      <c r="D27" s="273">
        <v>277.73382475441036</v>
      </c>
      <c r="E27" s="273">
        <v>243.83569303382603</v>
      </c>
      <c r="F27" s="273">
        <v>346.9178706755028</v>
      </c>
      <c r="G27" s="273">
        <v>394.15339275992596</v>
      </c>
      <c r="H27" s="273">
        <v>366.11252367788654</v>
      </c>
      <c r="I27" s="273">
        <v>340.22371523482559</v>
      </c>
    </row>
    <row r="28" spans="1:9" ht="20.100000000000001" customHeight="1">
      <c r="A28" s="279" t="s">
        <v>399</v>
      </c>
      <c r="B28" s="273"/>
      <c r="C28" s="273"/>
      <c r="D28" s="273"/>
      <c r="E28" s="273"/>
      <c r="F28" s="273"/>
      <c r="G28" s="273"/>
      <c r="H28" s="273"/>
      <c r="I28" s="273"/>
    </row>
    <row r="29" spans="1:9" ht="20.100000000000001" customHeight="1">
      <c r="A29" s="280" t="s">
        <v>412</v>
      </c>
      <c r="B29" s="273">
        <v>15</v>
      </c>
      <c r="C29" s="273">
        <v>15</v>
      </c>
      <c r="D29" s="273">
        <v>15</v>
      </c>
      <c r="E29" s="273">
        <v>15</v>
      </c>
      <c r="F29" s="273">
        <v>15</v>
      </c>
      <c r="G29" s="273">
        <v>15</v>
      </c>
      <c r="H29" s="273">
        <v>15</v>
      </c>
      <c r="I29" s="273">
        <v>15</v>
      </c>
    </row>
    <row r="30" spans="1:9" ht="20.100000000000001" customHeight="1">
      <c r="A30" s="281" t="s">
        <v>413</v>
      </c>
      <c r="B30" s="275">
        <v>494.14476348871909</v>
      </c>
      <c r="C30" s="275">
        <v>533.95767511254599</v>
      </c>
      <c r="D30" s="275">
        <v>565.43306122958199</v>
      </c>
      <c r="E30" s="275">
        <v>596.59627202572995</v>
      </c>
      <c r="F30" s="275">
        <v>533.50477049751169</v>
      </c>
      <c r="G30" s="275">
        <v>529.2150330704668</v>
      </c>
      <c r="H30" s="275">
        <v>525.68126591240457</v>
      </c>
      <c r="I30" s="275">
        <v>525.68126591240457</v>
      </c>
    </row>
    <row r="31" spans="1:9" ht="20.100000000000001" customHeight="1">
      <c r="A31" s="274" t="s">
        <v>414</v>
      </c>
      <c r="B31" s="275">
        <v>577.0823159304</v>
      </c>
      <c r="C31" s="275">
        <v>655.2168821154778</v>
      </c>
      <c r="D31" s="275">
        <v>674.37308726421861</v>
      </c>
      <c r="E31" s="275">
        <v>735.85306166101861</v>
      </c>
      <c r="F31" s="275">
        <v>723.33377460069539</v>
      </c>
      <c r="G31" s="275">
        <v>738.80077575884377</v>
      </c>
      <c r="H31" s="275">
        <v>724.39957881348528</v>
      </c>
      <c r="I31" s="275">
        <v>709.94742754046092</v>
      </c>
    </row>
    <row r="32" spans="1:9" ht="20.100000000000001" customHeight="1">
      <c r="A32" s="272" t="s">
        <v>415</v>
      </c>
      <c r="B32" s="276">
        <v>17.517608965117798</v>
      </c>
      <c r="C32" s="276">
        <v>18.406427493828229</v>
      </c>
      <c r="D32" s="276">
        <v>17.889997954781876</v>
      </c>
      <c r="E32" s="276">
        <v>18.501282093896894</v>
      </c>
      <c r="F32" s="276">
        <v>20.337225117766845</v>
      </c>
      <c r="G32" s="276">
        <v>20.940470213186572</v>
      </c>
      <c r="H32" s="276">
        <v>20.670308011343327</v>
      </c>
      <c r="I32" s="276">
        <v>20.257924532698514</v>
      </c>
    </row>
    <row r="33" spans="1:9" ht="20.100000000000001" customHeight="1">
      <c r="A33" s="272" t="s">
        <v>416</v>
      </c>
      <c r="B33" s="273">
        <v>82.937552441680907</v>
      </c>
      <c r="C33" s="273">
        <v>121.25920700293182</v>
      </c>
      <c r="D33" s="273">
        <v>108.94002603463662</v>
      </c>
      <c r="E33" s="273">
        <v>139.25678963528867</v>
      </c>
      <c r="F33" s="273">
        <v>189.82900410318371</v>
      </c>
      <c r="G33" s="273">
        <v>209.58574268837697</v>
      </c>
      <c r="H33" s="273">
        <v>198.71831290108071</v>
      </c>
      <c r="I33" s="273">
        <v>184.26616162805635</v>
      </c>
    </row>
    <row r="34" spans="1:9" ht="20.100000000000001" customHeight="1" thickBot="1">
      <c r="A34" s="282"/>
      <c r="B34" s="283"/>
      <c r="C34" s="283"/>
      <c r="D34" s="283"/>
      <c r="E34" s="283"/>
      <c r="F34" s="283"/>
      <c r="G34" s="283"/>
      <c r="H34" s="283"/>
      <c r="I34" s="283"/>
    </row>
    <row r="35" spans="1:9">
      <c r="A35" s="284"/>
    </row>
    <row r="36" spans="1:9">
      <c r="A36" s="284" t="s">
        <v>417</v>
      </c>
    </row>
    <row r="37" spans="1:9">
      <c r="A37" s="285" t="s">
        <v>63</v>
      </c>
    </row>
    <row r="60" spans="1:1">
      <c r="A60" s="268" t="s">
        <v>418</v>
      </c>
    </row>
  </sheetData>
  <mergeCells count="7">
    <mergeCell ref="G3:I3"/>
    <mergeCell ref="A3:A4"/>
    <mergeCell ref="B3:B4"/>
    <mergeCell ref="C3:C4"/>
    <mergeCell ref="D3:D4"/>
    <mergeCell ref="E3:E4"/>
    <mergeCell ref="F3:F4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63</vt:i4>
      </vt:variant>
    </vt:vector>
  </HeadingPairs>
  <TitlesOfParts>
    <vt:vector size="74" baseType="lpstr">
      <vt:lpstr>Cuadro 1</vt:lpstr>
      <vt:lpstr>Cuadro #2</vt:lpstr>
      <vt:lpstr>Cuadro #3</vt:lpstr>
      <vt:lpstr>Cuadro #4 </vt:lpstr>
      <vt:lpstr>Cuadro #5</vt:lpstr>
      <vt:lpstr>Cuadro #6</vt:lpstr>
      <vt:lpstr>Cuadro #7</vt:lpstr>
      <vt:lpstr>Cuadro #8</vt:lpstr>
      <vt:lpstr>Cuadro #9</vt:lpstr>
      <vt:lpstr>Cuadro #10</vt:lpstr>
      <vt:lpstr>Cuadro #11</vt:lpstr>
      <vt:lpstr>'Cuadro #10'!Área_de_impresión</vt:lpstr>
      <vt:lpstr>'Cuadro #11'!Área_de_impresión</vt:lpstr>
      <vt:lpstr>'Cuadro #2'!Área_de_impresión</vt:lpstr>
      <vt:lpstr>'Cuadro #3'!Área_de_impresión</vt:lpstr>
      <vt:lpstr>'Cuadro #4 '!Área_de_impresión</vt:lpstr>
      <vt:lpstr>'Cuadro #5'!Área_de_impresión</vt:lpstr>
      <vt:lpstr>'Cuadro #6'!Área_de_impresión</vt:lpstr>
      <vt:lpstr>'Cuadro #7'!Área_de_impresión</vt:lpstr>
      <vt:lpstr>'Cuadro #8'!Área_de_impresión</vt:lpstr>
      <vt:lpstr>'Cuadro #9'!Área_de_impresión</vt:lpstr>
      <vt:lpstr>'Cuadro 1'!Área_de_impresión</vt:lpstr>
      <vt:lpstr>'Cuadro 1'!Cuadro01Conceptos</vt:lpstr>
      <vt:lpstr>'Cuadro 1'!Cuadro01Datos</vt:lpstr>
      <vt:lpstr>'Cuadro 1'!Cuadro01Encabezados</vt:lpstr>
      <vt:lpstr>'Cuadro 1'!Cuadro01Esquina</vt:lpstr>
      <vt:lpstr>'Cuadro 1'!Cuadro01Notas</vt:lpstr>
      <vt:lpstr>'Cuadro 1'!Cuadro01Titulos</vt:lpstr>
      <vt:lpstr>'Cuadro #2'!Cuadro02Conceptos</vt:lpstr>
      <vt:lpstr>'Cuadro #2'!Cuadro02Datos</vt:lpstr>
      <vt:lpstr>'Cuadro #2'!Cuadro02Encabezados</vt:lpstr>
      <vt:lpstr>'Cuadro #2'!Cuadro02Esquina</vt:lpstr>
      <vt:lpstr>'Cuadro #2'!Cuadro02Notas</vt:lpstr>
      <vt:lpstr>'Cuadro #2'!Cuadro02Titulos</vt:lpstr>
      <vt:lpstr>'Cuadro #3'!Cuadro03Datos</vt:lpstr>
      <vt:lpstr>'Cuadro #3'!Cuadro03Encabezados</vt:lpstr>
      <vt:lpstr>'Cuadro #3'!Cuadro03Esquina</vt:lpstr>
      <vt:lpstr>'Cuadro #3'!Cuadro03Notas</vt:lpstr>
      <vt:lpstr>'Cuadro #3'!Cuadro03Titulos</vt:lpstr>
      <vt:lpstr>Cuadro05Conceptos</vt:lpstr>
      <vt:lpstr>Cuadro05Datos</vt:lpstr>
      <vt:lpstr>Cuadro05Encabezados</vt:lpstr>
      <vt:lpstr>Cuadro05Esquina</vt:lpstr>
      <vt:lpstr>Cuadro05Notas</vt:lpstr>
      <vt:lpstr>Cuadro05Titulos</vt:lpstr>
      <vt:lpstr>'Cuadro #6'!Cuadro06Conceptos</vt:lpstr>
      <vt:lpstr>'Cuadro #6'!Cuadro06Datos</vt:lpstr>
      <vt:lpstr>'Cuadro #6'!Cuadro06Encabezados</vt:lpstr>
      <vt:lpstr>'Cuadro #6'!Cuadro06Esquina</vt:lpstr>
      <vt:lpstr>'Cuadro #6'!Cuadro06Titulos</vt:lpstr>
      <vt:lpstr>'Cuadro #7'!Cuadro07Conceptos</vt:lpstr>
      <vt:lpstr>'Cuadro #7'!Cuadro07Datos</vt:lpstr>
      <vt:lpstr>'Cuadro #7'!Cuadro07encabezados</vt:lpstr>
      <vt:lpstr>'Cuadro #7'!Cuadro07esquina</vt:lpstr>
      <vt:lpstr>'Cuadro #7'!Cuadro07Notas</vt:lpstr>
      <vt:lpstr>'Cuadro #7'!Cuadro07Titulos</vt:lpstr>
      <vt:lpstr>'Cuadro #8'!Cuadro08Conceptos</vt:lpstr>
      <vt:lpstr>'Cuadro #8'!Cuadro08Datos</vt:lpstr>
      <vt:lpstr>'Cuadro #8'!Cuadro08Encabezados</vt:lpstr>
      <vt:lpstr>'Cuadro #8'!Cuadro08Esquina</vt:lpstr>
      <vt:lpstr>'Cuadro #8'!Cuadro08Notas</vt:lpstr>
      <vt:lpstr>'Cuadro #8'!Cuadro08Titulos</vt:lpstr>
      <vt:lpstr>'Cuadro #9'!Cuadro09Conceptos</vt:lpstr>
      <vt:lpstr>'Cuadro #9'!Cuadro09Datos</vt:lpstr>
      <vt:lpstr>'Cuadro #9'!Cuadro09Encabezados</vt:lpstr>
      <vt:lpstr>'Cuadro #9'!Cuadro09Esquina</vt:lpstr>
      <vt:lpstr>'Cuadro #9'!Cuadro09Notas</vt:lpstr>
      <vt:lpstr>'Cuadro #9'!Cuadro09Titulos</vt:lpstr>
      <vt:lpstr>'Cuadro #10'!Cuadro10Conceptos</vt:lpstr>
      <vt:lpstr>'Cuadro #10'!Cuadro10Datos</vt:lpstr>
      <vt:lpstr>'Cuadro #10'!Cuadro10Encabezados</vt:lpstr>
      <vt:lpstr>'Cuadro #10'!Cuadro10Esquina</vt:lpstr>
      <vt:lpstr>'Cuadro #10'!Cuadro10Notas</vt:lpstr>
      <vt:lpstr>'Cuadro #10'!Cuadro10Titulos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2018-07-17T21:14:13Z</dcterms:modified>
</cp:coreProperties>
</file>