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2022\Publicaciones 2022\01 Enero 2022\publicación\"/>
    </mc:Choice>
  </mc:AlternateContent>
  <xr:revisionPtr revIDLastSave="0" documentId="13_ncr:1_{68C9EEA6-4F8F-4127-A247-F282BFA5DFB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C25" i="1" l="1"/>
  <c r="CO25" i="1" s="1"/>
  <c r="CO18" i="1"/>
  <c r="CO29" i="1"/>
  <c r="CO28" i="1"/>
  <c r="CO23" i="1"/>
  <c r="CO22" i="1"/>
  <c r="CO21" i="1"/>
  <c r="CO20" i="1"/>
  <c r="CO19" i="1"/>
  <c r="CO16" i="1"/>
  <c r="CO15" i="1"/>
  <c r="CO14" i="1"/>
  <c r="CO13" i="1"/>
  <c r="CO12" i="1"/>
  <c r="CO11" i="1"/>
  <c r="CB29" i="1"/>
  <c r="CB28" i="1"/>
  <c r="CB25" i="1"/>
  <c r="CB23" i="1"/>
  <c r="CB22" i="1"/>
  <c r="CB21" i="1"/>
  <c r="CB20" i="1"/>
  <c r="CB19" i="1"/>
  <c r="CB16" i="1" l="1"/>
  <c r="CB15" i="1"/>
  <c r="CB14" i="1"/>
  <c r="CB13" i="1"/>
  <c r="CB12" i="1"/>
  <c r="CB11" i="1"/>
  <c r="BO11" i="1"/>
  <c r="BO29" i="1" l="1"/>
  <c r="BO28" i="1"/>
  <c r="BO25" i="1"/>
  <c r="BO23" i="1"/>
  <c r="BO22" i="1"/>
  <c r="BO21" i="1"/>
  <c r="BO20" i="1"/>
  <c r="BO19" i="1"/>
  <c r="BO18" i="1"/>
  <c r="CB18" i="1" s="1"/>
  <c r="BO16" i="1"/>
  <c r="BO15" i="1"/>
  <c r="BO14" i="1"/>
  <c r="BO13" i="1"/>
  <c r="BO12" i="1"/>
</calcChain>
</file>

<file path=xl/sharedStrings.xml><?xml version="1.0" encoding="utf-8"?>
<sst xmlns="http://schemas.openxmlformats.org/spreadsheetml/2006/main" count="106" uniqueCount="30">
  <si>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</si>
  <si>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</si>
  <si>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</si>
  <si>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</si>
  <si>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</si>
  <si>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</si>
  <si>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</si>
  <si>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</si>
  <si>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</si>
  <si>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</si>
  <si>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</si>
  <si>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</si>
  <si>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</si>
  <si>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</si>
  <si>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</si>
  <si>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</si>
  <si>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</si>
  <si>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</si>
  <si>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</si>
  <si>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</si>
  <si>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</si>
  <si>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</si>
  <si>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</si>
  <si>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</si>
  <si>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</si>
  <si>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</si>
  <si>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</si>
  <si>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</si>
  <si>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</si>
  <si>
    <t>Ene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</si>
</sst>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80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0" xfId="4" applyFont="1" applyFill="1" applyAlignment="1" applyProtection="1">
      <alignment vertical="center"/>
      <protection locked="0"/>
    </xf>
    <xf numFmtId="166" fontId="9" fillId="2" borderId="0" xfId="1" applyNumberFormat="1" applyFont="1" applyFill="1" applyAlignment="1" applyProtection="1">
      <alignment horizontal="right" vertical="center"/>
      <protection locked="0"/>
    </xf>
    <xf numFmtId="0" fontId="4" fillId="2" borderId="3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CO32"/>
  <sheetViews>
    <sheetView showGridLines="0" tabSelected="1" zoomScale="70" zoomScaleNormal="70" zoomScaleSheetLayoutView="70" workbookViewId="0">
      <pane xSplit="2" ySplit="11" topLeftCell="O15" activePane="bottomRight" state="frozen"/>
      <selection pane="topRight" activeCell="C1" sqref="C1"/>
      <selection pane="bottomLeft" activeCell="A12" sqref="A12"/>
      <selection pane="bottomRight" activeCell="CT15" sqref="CT15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9" width="20.5703125" style="2" hidden="1" customWidth="1" outlineLevel="1"/>
    <col min="80" max="80" width="19.28515625" style="2" customWidth="1" collapsed="1"/>
    <col min="81" max="92" width="20.5703125" style="2" hidden="1" customWidth="1" outlineLevel="1"/>
    <col min="93" max="93" width="19.28515625" style="2" collapsed="1"/>
    <col min="94" max="16384" width="19.28515625" style="2"/>
  </cols>
  <sheetData>
    <row r="1" spans="2:93" ht="18" customHeight="1" x14ac:dyDescent="0.2"/>
    <row r="2" spans="2:93" ht="18" customHeight="1" x14ac:dyDescent="0.2"/>
    <row r="3" spans="2:93" ht="18" customHeight="1" x14ac:dyDescent="0.2"/>
    <row r="4" spans="2:93" ht="18" customHeight="1" x14ac:dyDescent="0.2"/>
    <row r="5" spans="2:93" ht="18" customHeight="1" x14ac:dyDescent="0.2">
      <c r="B5" s="69" t="s">
        <v>26</v>
      </c>
      <c r="C5" s="69"/>
      <c r="D5" s="69"/>
      <c r="E5" s="69"/>
      <c r="F5" s="68"/>
      <c r="G5" s="68"/>
      <c r="H5" s="68"/>
      <c r="I5" s="68"/>
      <c r="J5" s="68"/>
      <c r="K5" s="68"/>
      <c r="L5" s="68"/>
      <c r="M5" s="68"/>
      <c r="N5" s="68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93" s="6" customFormat="1" x14ac:dyDescent="0.2">
      <c r="B6" s="44" t="s">
        <v>27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</row>
    <row r="7" spans="2:93" s="1" customFormat="1" x14ac:dyDescent="0.2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14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21"/>
      <c r="AC7" s="22"/>
      <c r="AD7" s="22"/>
      <c r="AE7" s="22"/>
      <c r="AM7" s="23"/>
    </row>
    <row r="8" spans="2:93" s="1" customFormat="1" x14ac:dyDescent="0.2">
      <c r="B8" s="78" t="s">
        <v>25</v>
      </c>
      <c r="C8" s="77">
        <v>2016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4">
        <v>2016</v>
      </c>
      <c r="P8" s="71">
        <v>2017</v>
      </c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4">
        <v>2017</v>
      </c>
      <c r="AC8" s="71">
        <v>2018</v>
      </c>
      <c r="AD8" s="71"/>
      <c r="AE8" s="71"/>
      <c r="AF8" s="71"/>
      <c r="AG8" s="71"/>
      <c r="AH8" s="71"/>
      <c r="AI8" s="24"/>
      <c r="AJ8" s="24"/>
      <c r="AK8" s="24"/>
      <c r="AL8" s="24"/>
      <c r="AM8" s="25"/>
      <c r="AN8" s="24"/>
      <c r="AO8" s="74">
        <v>2018</v>
      </c>
      <c r="AP8" s="71">
        <v>2019</v>
      </c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4">
        <v>2019</v>
      </c>
      <c r="BC8" s="71">
        <v>2020</v>
      </c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4">
        <v>2020</v>
      </c>
      <c r="BP8" s="71">
        <v>2021</v>
      </c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4">
        <v>2021</v>
      </c>
      <c r="CC8" s="71">
        <v>2022</v>
      </c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2" t="s">
        <v>29</v>
      </c>
    </row>
    <row r="9" spans="2:93" s="28" customFormat="1" x14ac:dyDescent="0.25">
      <c r="B9" s="79"/>
      <c r="C9" s="46" t="s">
        <v>24</v>
      </c>
      <c r="D9" s="46" t="s">
        <v>23</v>
      </c>
      <c r="E9" s="46" t="s">
        <v>22</v>
      </c>
      <c r="F9" s="46" t="s">
        <v>21</v>
      </c>
      <c r="G9" s="46" t="s">
        <v>20</v>
      </c>
      <c r="H9" s="46" t="s">
        <v>19</v>
      </c>
      <c r="I9" s="46" t="s">
        <v>18</v>
      </c>
      <c r="J9" s="46" t="s">
        <v>17</v>
      </c>
      <c r="K9" s="46" t="s">
        <v>16</v>
      </c>
      <c r="L9" s="46" t="s">
        <v>15</v>
      </c>
      <c r="M9" s="46" t="s">
        <v>14</v>
      </c>
      <c r="N9" s="46" t="s">
        <v>13</v>
      </c>
      <c r="O9" s="75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5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5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5"/>
      <c r="BC9" s="52" t="s">
        <v>24</v>
      </c>
      <c r="BD9" s="52" t="s">
        <v>23</v>
      </c>
      <c r="BE9" s="52" t="s">
        <v>22</v>
      </c>
      <c r="BF9" s="52" t="s">
        <v>21</v>
      </c>
      <c r="BG9" s="52" t="s">
        <v>20</v>
      </c>
      <c r="BH9" s="52" t="s">
        <v>19</v>
      </c>
      <c r="BI9" s="52" t="s">
        <v>18</v>
      </c>
      <c r="BJ9" s="52" t="s">
        <v>17</v>
      </c>
      <c r="BK9" s="52" t="s">
        <v>16</v>
      </c>
      <c r="BL9" s="52" t="s">
        <v>15</v>
      </c>
      <c r="BM9" s="52" t="s">
        <v>14</v>
      </c>
      <c r="BN9" s="52" t="s">
        <v>13</v>
      </c>
      <c r="BO9" s="75"/>
      <c r="BP9" s="60" t="s">
        <v>24</v>
      </c>
      <c r="BQ9" s="60" t="s">
        <v>23</v>
      </c>
      <c r="BR9" s="60" t="s">
        <v>22</v>
      </c>
      <c r="BS9" s="60" t="s">
        <v>21</v>
      </c>
      <c r="BT9" s="60" t="s">
        <v>20</v>
      </c>
      <c r="BU9" s="60" t="s">
        <v>19</v>
      </c>
      <c r="BV9" s="60" t="s">
        <v>18</v>
      </c>
      <c r="BW9" s="60" t="s">
        <v>17</v>
      </c>
      <c r="BX9" s="60" t="s">
        <v>16</v>
      </c>
      <c r="BY9" s="60" t="s">
        <v>15</v>
      </c>
      <c r="BZ9" s="60" t="s">
        <v>14</v>
      </c>
      <c r="CA9" s="60" t="s">
        <v>13</v>
      </c>
      <c r="CB9" s="75"/>
      <c r="CC9" s="60" t="s">
        <v>24</v>
      </c>
      <c r="CD9" s="60" t="s">
        <v>23</v>
      </c>
      <c r="CE9" s="60" t="s">
        <v>22</v>
      </c>
      <c r="CF9" s="60" t="s">
        <v>21</v>
      </c>
      <c r="CG9" s="60" t="s">
        <v>20</v>
      </c>
      <c r="CH9" s="60" t="s">
        <v>19</v>
      </c>
      <c r="CI9" s="60" t="s">
        <v>18</v>
      </c>
      <c r="CJ9" s="60" t="s">
        <v>17</v>
      </c>
      <c r="CK9" s="60" t="s">
        <v>16</v>
      </c>
      <c r="CL9" s="60" t="s">
        <v>15</v>
      </c>
      <c r="CM9" s="60" t="s">
        <v>14</v>
      </c>
      <c r="CN9" s="60" t="s">
        <v>13</v>
      </c>
      <c r="CO9" s="73"/>
    </row>
    <row r="10" spans="2:93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</row>
    <row r="11" spans="2:93" s="32" customFormat="1" ht="18" customHeight="1" x14ac:dyDescent="0.2">
      <c r="B11" s="40" t="s">
        <v>12</v>
      </c>
      <c r="C11" s="47">
        <v>475.77973387999998</v>
      </c>
      <c r="D11" s="47">
        <v>460.27521300000006</v>
      </c>
      <c r="E11" s="47">
        <v>527.81478490000006</v>
      </c>
      <c r="F11" s="47">
        <v>525.98304250000012</v>
      </c>
      <c r="G11" s="47">
        <v>507.23195809999993</v>
      </c>
      <c r="H11" s="47">
        <v>483.74173569999988</v>
      </c>
      <c r="I11" s="47">
        <v>487.02923000000004</v>
      </c>
      <c r="J11" s="47">
        <v>478.98543450000005</v>
      </c>
      <c r="K11" s="47">
        <v>478.23607545110002</v>
      </c>
      <c r="L11" s="47">
        <v>492.35686694700001</v>
      </c>
      <c r="M11" s="47">
        <v>536.06342125999993</v>
      </c>
      <c r="N11" s="47">
        <v>602.83497125515009</v>
      </c>
      <c r="O11" s="49">
        <v>6056.332467493251</v>
      </c>
      <c r="P11" s="47">
        <v>552.68740797800001</v>
      </c>
      <c r="Q11" s="47">
        <v>489.65743085399998</v>
      </c>
      <c r="R11" s="47">
        <v>598.92528011000002</v>
      </c>
      <c r="S11" s="47">
        <v>494.02725510671468</v>
      </c>
      <c r="T11" s="47">
        <v>501.49048688611606</v>
      </c>
      <c r="U11" s="47">
        <v>524.40822390230869</v>
      </c>
      <c r="V11" s="47">
        <v>472.0295381224729</v>
      </c>
      <c r="W11" s="47">
        <v>479.01819318978119</v>
      </c>
      <c r="X11" s="47">
        <v>489.6949738906207</v>
      </c>
      <c r="Y11" s="47">
        <v>531.79978230477195</v>
      </c>
      <c r="Z11" s="47">
        <v>569.02320596882169</v>
      </c>
      <c r="AA11" s="47">
        <v>635.08978426560589</v>
      </c>
      <c r="AB11" s="49">
        <v>6337.8515625792134</v>
      </c>
      <c r="AC11" s="47">
        <v>637.30233377546824</v>
      </c>
      <c r="AD11" s="47">
        <v>584.75958871461</v>
      </c>
      <c r="AE11" s="47">
        <v>685.74473270973442</v>
      </c>
      <c r="AF11" s="47">
        <v>577.97027481594364</v>
      </c>
      <c r="AG11" s="47">
        <v>491.15702198897105</v>
      </c>
      <c r="AH11" s="47">
        <v>468.43210706992062</v>
      </c>
      <c r="AI11" s="47">
        <v>447.01831448450014</v>
      </c>
      <c r="AJ11" s="47">
        <v>485.6761031537668</v>
      </c>
      <c r="AK11" s="47">
        <v>441.88569430008067</v>
      </c>
      <c r="AL11" s="47">
        <v>524.33949729941764</v>
      </c>
      <c r="AM11" s="47">
        <v>525.17297319318664</v>
      </c>
      <c r="AN11" s="47">
        <v>591.95404949333999</v>
      </c>
      <c r="AO11" s="49">
        <v>6461.41269099894</v>
      </c>
      <c r="AP11" s="47">
        <v>511.22385283045537</v>
      </c>
      <c r="AQ11" s="47">
        <v>417.93112675963823</v>
      </c>
      <c r="AR11" s="47">
        <v>508.63966871671403</v>
      </c>
      <c r="AS11" s="47">
        <v>500.45873547915483</v>
      </c>
      <c r="AT11" s="47">
        <v>456.89097336786165</v>
      </c>
      <c r="AU11" s="47">
        <v>444.04138759873331</v>
      </c>
      <c r="AV11" s="47">
        <v>449.03610170335867</v>
      </c>
      <c r="AW11" s="47">
        <v>475.03100443178221</v>
      </c>
      <c r="AX11" s="47">
        <v>437.12999506954344</v>
      </c>
      <c r="AY11" s="47">
        <v>481.74002139977011</v>
      </c>
      <c r="AZ11" s="47">
        <v>531.40933871721677</v>
      </c>
      <c r="BA11" s="47">
        <v>615.28952078062457</v>
      </c>
      <c r="BB11" s="49">
        <v>5828.8217268548533</v>
      </c>
      <c r="BC11" s="47">
        <v>540.551057109731</v>
      </c>
      <c r="BD11" s="47">
        <v>476.08298065239507</v>
      </c>
      <c r="BE11" s="31">
        <v>496.5248011787711</v>
      </c>
      <c r="BF11" s="50">
        <v>423.57791919335762</v>
      </c>
      <c r="BG11" s="50">
        <v>391.39878598824299</v>
      </c>
      <c r="BH11" s="50">
        <v>375.88747543151175</v>
      </c>
      <c r="BI11" s="50">
        <v>435.5169244129936</v>
      </c>
      <c r="BJ11" s="50">
        <v>423.29905170488701</v>
      </c>
      <c r="BK11" s="50">
        <v>468.10491745034147</v>
      </c>
      <c r="BL11" s="49">
        <v>470.21441136566824</v>
      </c>
      <c r="BM11" s="55">
        <v>527.30563647546217</v>
      </c>
      <c r="BN11" s="49">
        <v>612.67531344829797</v>
      </c>
      <c r="BO11" s="49">
        <f>SUM(BC11:BN11)</f>
        <v>5641.1392744116592</v>
      </c>
      <c r="BP11" s="47">
        <v>548.37933418119098</v>
      </c>
      <c r="BQ11" s="47">
        <v>533.37870292699699</v>
      </c>
      <c r="BR11" s="47">
        <v>611.81422791418311</v>
      </c>
      <c r="BS11" s="47">
        <v>472.90088390147793</v>
      </c>
      <c r="BT11" s="47">
        <v>480.22145410376294</v>
      </c>
      <c r="BU11" s="47">
        <v>504.66971353335401</v>
      </c>
      <c r="BV11" s="47">
        <v>553.10174761409201</v>
      </c>
      <c r="BW11" s="47">
        <v>497.80819992755931</v>
      </c>
      <c r="BX11" s="47">
        <v>517.0535884965002</v>
      </c>
      <c r="BY11" s="47">
        <v>562.38343814097846</v>
      </c>
      <c r="BZ11" s="47">
        <v>732.29121424912228</v>
      </c>
      <c r="CA11" s="47">
        <v>736.97371777841101</v>
      </c>
      <c r="CB11" s="49">
        <f t="shared" ref="CB11:CB16" si="0">+SUM(BP11:CA11)</f>
        <v>6750.9762227676292</v>
      </c>
      <c r="CC11" s="47">
        <v>596.68655811187602</v>
      </c>
      <c r="CD11" s="47"/>
      <c r="CE11" s="47"/>
      <c r="CF11" s="47"/>
      <c r="CG11" s="47"/>
      <c r="CH11" s="47"/>
      <c r="CI11" s="47"/>
      <c r="CJ11" s="47"/>
      <c r="CK11" s="47"/>
      <c r="CL11" s="47"/>
      <c r="CM11" s="47"/>
      <c r="CN11" s="47"/>
      <c r="CO11" s="49">
        <f t="shared" ref="CO11:CO16" si="1">+SUM(CC11:CN11)</f>
        <v>596.68655811187602</v>
      </c>
    </row>
    <row r="12" spans="2:93" s="7" customFormat="1" ht="18" customHeight="1" x14ac:dyDescent="0.2">
      <c r="B12" s="41" t="s">
        <v>9</v>
      </c>
      <c r="C12" s="48">
        <v>14.6526</v>
      </c>
      <c r="D12" s="48">
        <v>15.421700000000001</v>
      </c>
      <c r="E12" s="48">
        <v>23.098700000000001</v>
      </c>
      <c r="F12" s="48">
        <v>58.115400000000001</v>
      </c>
      <c r="G12" s="48">
        <v>31.502800000000001</v>
      </c>
      <c r="H12" s="48">
        <v>23.625599999999999</v>
      </c>
      <c r="I12" s="48">
        <v>14.676200000000001</v>
      </c>
      <c r="J12" s="48">
        <v>11.654999999999999</v>
      </c>
      <c r="K12" s="48">
        <v>14.8497</v>
      </c>
      <c r="L12" s="48">
        <v>12.750500000000001</v>
      </c>
      <c r="M12" s="48">
        <v>15.4915</v>
      </c>
      <c r="N12" s="48">
        <v>24.5397</v>
      </c>
      <c r="O12" s="48">
        <v>260.37940000000003</v>
      </c>
      <c r="P12" s="48">
        <v>12.227799999999998</v>
      </c>
      <c r="Q12" s="48">
        <v>11.090299999999999</v>
      </c>
      <c r="R12" s="48">
        <v>14.047201230000001</v>
      </c>
      <c r="S12" s="48">
        <v>48.754700000000007</v>
      </c>
      <c r="T12" s="48">
        <v>5.9951000000000008</v>
      </c>
      <c r="U12" s="48">
        <v>11.073199999999998</v>
      </c>
      <c r="V12" s="48">
        <v>9.8901999999999983</v>
      </c>
      <c r="W12" s="48">
        <v>7.1510999999999996</v>
      </c>
      <c r="X12" s="48">
        <v>9.5847999999999995</v>
      </c>
      <c r="Y12" s="48">
        <v>23.349499999999999</v>
      </c>
      <c r="Z12" s="48">
        <v>12.104299999999999</v>
      </c>
      <c r="AA12" s="48">
        <v>15.054699999999999</v>
      </c>
      <c r="AB12" s="48">
        <v>180.32290123000001</v>
      </c>
      <c r="AC12" s="48">
        <v>5.3703982598226974</v>
      </c>
      <c r="AD12" s="48">
        <v>23.269248459941053</v>
      </c>
      <c r="AE12" s="48">
        <v>55.734931878625083</v>
      </c>
      <c r="AF12" s="48">
        <v>55.302750100065921</v>
      </c>
      <c r="AG12" s="48">
        <v>10.966950809929097</v>
      </c>
      <c r="AH12" s="48">
        <v>6.4518151516025242</v>
      </c>
      <c r="AI12" s="48">
        <v>7.1962109501484566</v>
      </c>
      <c r="AJ12" s="48">
        <v>14.457144819934713</v>
      </c>
      <c r="AK12" s="48">
        <v>34.969032800134983</v>
      </c>
      <c r="AL12" s="48">
        <v>70.990919589994846</v>
      </c>
      <c r="AM12" s="48">
        <v>36.466036146004008</v>
      </c>
      <c r="AN12" s="48">
        <v>71.947243536433518</v>
      </c>
      <c r="AO12" s="48">
        <v>393.12268250263691</v>
      </c>
      <c r="AP12" s="48">
        <v>2.4721073899108763</v>
      </c>
      <c r="AQ12" s="48">
        <v>5.5145509798660841</v>
      </c>
      <c r="AR12" s="48">
        <v>7.3586246700152627</v>
      </c>
      <c r="AS12" s="48">
        <v>59.97068617771113</v>
      </c>
      <c r="AT12" s="48">
        <v>12.048587015007794</v>
      </c>
      <c r="AU12" s="48">
        <v>2.658891619995305</v>
      </c>
      <c r="AV12" s="48">
        <v>8.4332075070646386</v>
      </c>
      <c r="AW12" s="48">
        <v>16.818132409999997</v>
      </c>
      <c r="AX12" s="48">
        <v>26.332120960000001</v>
      </c>
      <c r="AY12" s="48">
        <v>28.737245605036179</v>
      </c>
      <c r="AZ12" s="48">
        <v>47.061349299940602</v>
      </c>
      <c r="BA12" s="48">
        <v>55.899770049961326</v>
      </c>
      <c r="BB12" s="48">
        <v>273.30527368450919</v>
      </c>
      <c r="BC12" s="48">
        <v>17.02983386</v>
      </c>
      <c r="BD12" s="48">
        <v>6.6771490100853272</v>
      </c>
      <c r="BE12" s="48">
        <v>40.388779999935075</v>
      </c>
      <c r="BF12" s="51">
        <v>33.785348940014636</v>
      </c>
      <c r="BG12" s="51">
        <v>15.944529329999998</v>
      </c>
      <c r="BH12" s="51">
        <v>17.008910339853728</v>
      </c>
      <c r="BI12" s="51">
        <v>19.879744450023239</v>
      </c>
      <c r="BJ12" s="51">
        <v>6.9437981000000013</v>
      </c>
      <c r="BK12" s="51">
        <v>38.353372850179454</v>
      </c>
      <c r="BL12" s="53">
        <v>25.027675060539298</v>
      </c>
      <c r="BM12" s="56">
        <v>69.972933931433701</v>
      </c>
      <c r="BN12" s="53">
        <v>60.201801290000006</v>
      </c>
      <c r="BO12" s="53">
        <f t="shared" ref="BO12:BO16" si="2">SUM(BC12:BN12)</f>
        <v>351.21387716206448</v>
      </c>
      <c r="BP12" s="48">
        <v>63.603518819999998</v>
      </c>
      <c r="BQ12" s="48">
        <v>10.855682470000001</v>
      </c>
      <c r="BR12" s="48">
        <v>65.321882689999995</v>
      </c>
      <c r="BS12" s="48">
        <v>21.3742819</v>
      </c>
      <c r="BT12" s="48">
        <v>5.00981013</v>
      </c>
      <c r="BU12" s="48">
        <v>5.6875242100000003</v>
      </c>
      <c r="BV12" s="48">
        <v>30.769021429999999</v>
      </c>
      <c r="BW12" s="48">
        <v>15.05263592</v>
      </c>
      <c r="BX12" s="48">
        <v>23.50514055</v>
      </c>
      <c r="BY12" s="48">
        <v>15.681804771049505</v>
      </c>
      <c r="BZ12" s="48">
        <v>50.817454589999997</v>
      </c>
      <c r="CA12" s="48">
        <v>45.576956610000011</v>
      </c>
      <c r="CB12" s="53">
        <f t="shared" si="0"/>
        <v>353.25571409104953</v>
      </c>
      <c r="CC12" s="48">
        <v>3.9747688300000004</v>
      </c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53">
        <f t="shared" si="1"/>
        <v>3.9747688300000004</v>
      </c>
    </row>
    <row r="13" spans="2:93" s="7" customFormat="1" ht="18" customHeight="1" x14ac:dyDescent="0.2">
      <c r="B13" s="41" t="s">
        <v>8</v>
      </c>
      <c r="C13" s="48">
        <v>0</v>
      </c>
      <c r="D13" s="48">
        <v>0</v>
      </c>
      <c r="E13" s="48">
        <v>6.5</v>
      </c>
      <c r="F13" s="48">
        <v>43.5</v>
      </c>
      <c r="G13" s="48">
        <v>21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5.0000000000000001E-4</v>
      </c>
      <c r="N13" s="48">
        <v>0</v>
      </c>
      <c r="O13" s="48">
        <v>71.000500000000002</v>
      </c>
      <c r="P13" s="48">
        <v>3</v>
      </c>
      <c r="Q13" s="48">
        <v>0</v>
      </c>
      <c r="R13" s="48">
        <v>0</v>
      </c>
      <c r="S13" s="48">
        <v>42.000300000000003</v>
      </c>
      <c r="T13" s="48">
        <v>0</v>
      </c>
      <c r="U13" s="48">
        <v>0</v>
      </c>
      <c r="V13" s="48">
        <v>0.5</v>
      </c>
      <c r="W13" s="48">
        <v>6.9999999999999999E-4</v>
      </c>
      <c r="X13" s="48">
        <v>0</v>
      </c>
      <c r="Y13" s="48">
        <v>7</v>
      </c>
      <c r="Z13" s="48">
        <v>0</v>
      </c>
      <c r="AA13" s="48">
        <v>0</v>
      </c>
      <c r="AB13" s="48">
        <v>52.500999999999998</v>
      </c>
      <c r="AC13" s="48">
        <v>0</v>
      </c>
      <c r="AD13" s="48">
        <v>10</v>
      </c>
      <c r="AE13" s="48">
        <v>44.1</v>
      </c>
      <c r="AF13" s="48">
        <v>40</v>
      </c>
      <c r="AG13" s="48">
        <v>0.5</v>
      </c>
      <c r="AH13" s="48">
        <v>0</v>
      </c>
      <c r="AI13" s="48">
        <v>0</v>
      </c>
      <c r="AJ13" s="48">
        <v>9</v>
      </c>
      <c r="AK13" s="48">
        <v>0</v>
      </c>
      <c r="AL13" s="48">
        <v>0</v>
      </c>
      <c r="AM13" s="48">
        <v>0</v>
      </c>
      <c r="AN13" s="48">
        <v>0</v>
      </c>
      <c r="AO13" s="48">
        <v>103.6</v>
      </c>
      <c r="AP13" s="48">
        <v>0</v>
      </c>
      <c r="AQ13" s="48">
        <v>0</v>
      </c>
      <c r="AR13" s="48">
        <v>9.9999999999999995E-7</v>
      </c>
      <c r="AS13" s="48">
        <v>49</v>
      </c>
      <c r="AT13" s="48">
        <v>0.31948168775088187</v>
      </c>
      <c r="AU13" s="48">
        <v>0</v>
      </c>
      <c r="AV13" s="48">
        <v>8</v>
      </c>
      <c r="AW13" s="48">
        <v>7</v>
      </c>
      <c r="AX13" s="48">
        <v>21.000001000000001</v>
      </c>
      <c r="AY13" s="48">
        <v>19.014255469999998</v>
      </c>
      <c r="AZ13" s="48">
        <v>14.074802250000001</v>
      </c>
      <c r="BA13" s="48">
        <v>44.034999999999997</v>
      </c>
      <c r="BB13" s="48">
        <v>162.4435414077509</v>
      </c>
      <c r="BC13" s="48">
        <v>15.092090650000001</v>
      </c>
      <c r="BD13" s="48">
        <v>0.04</v>
      </c>
      <c r="BE13" s="48">
        <v>31.03</v>
      </c>
      <c r="BF13" s="51">
        <v>25.088658079999998</v>
      </c>
      <c r="BG13" s="51">
        <v>10.029999999999999</v>
      </c>
      <c r="BH13" s="51">
        <v>10.279</v>
      </c>
      <c r="BI13" s="51">
        <v>10.15</v>
      </c>
      <c r="BJ13" s="51">
        <v>0</v>
      </c>
      <c r="BK13" s="51">
        <v>10</v>
      </c>
      <c r="BL13" s="53">
        <v>11.829883519999999</v>
      </c>
      <c r="BM13" s="56">
        <v>0</v>
      </c>
      <c r="BN13" s="53">
        <v>0.05</v>
      </c>
      <c r="BO13" s="53">
        <f t="shared" si="2"/>
        <v>123.58963224999999</v>
      </c>
      <c r="BP13" s="48">
        <v>0</v>
      </c>
      <c r="BQ13" s="48">
        <v>6.4</v>
      </c>
      <c r="BR13" s="48">
        <v>59.809999999999995</v>
      </c>
      <c r="BS13" s="48">
        <v>16.100000000000001</v>
      </c>
      <c r="BT13" s="48">
        <v>1.5</v>
      </c>
      <c r="BU13" s="48">
        <v>0.2</v>
      </c>
      <c r="BV13" s="48">
        <v>15.603999999999999</v>
      </c>
      <c r="BW13" s="48">
        <v>9.1</v>
      </c>
      <c r="BX13" s="48">
        <v>0.57885812000000003</v>
      </c>
      <c r="BY13" s="48">
        <v>0.51503856000000003</v>
      </c>
      <c r="BZ13" s="48">
        <v>35.309700130000003</v>
      </c>
      <c r="CA13" s="48">
        <v>22.682972159999998</v>
      </c>
      <c r="CB13" s="53">
        <f t="shared" si="0"/>
        <v>167.80056897</v>
      </c>
      <c r="CC13" s="48">
        <v>0.65705800000000003</v>
      </c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53">
        <f t="shared" si="1"/>
        <v>0.65705800000000003</v>
      </c>
    </row>
    <row r="14" spans="2:93" s="7" customFormat="1" ht="18" customHeight="1" x14ac:dyDescent="0.2">
      <c r="B14" s="41" t="s">
        <v>7</v>
      </c>
      <c r="C14" s="48">
        <v>14.6526</v>
      </c>
      <c r="D14" s="48">
        <v>15.421700000000001</v>
      </c>
      <c r="E14" s="48">
        <v>16.598700000000001</v>
      </c>
      <c r="F14" s="48">
        <v>14.615399999999999</v>
      </c>
      <c r="G14" s="48">
        <v>10.502799999999999</v>
      </c>
      <c r="H14" s="48">
        <v>23.625599999999999</v>
      </c>
      <c r="I14" s="48">
        <v>14.676200000000001</v>
      </c>
      <c r="J14" s="48">
        <v>11.654999999999999</v>
      </c>
      <c r="K14" s="48">
        <v>14.8497</v>
      </c>
      <c r="L14" s="48">
        <v>12.750500000000001</v>
      </c>
      <c r="M14" s="48">
        <v>15.491</v>
      </c>
      <c r="N14" s="48">
        <v>24.5397</v>
      </c>
      <c r="O14" s="48">
        <v>189.37889999999999</v>
      </c>
      <c r="P14" s="48">
        <v>9.2277999999999984</v>
      </c>
      <c r="Q14" s="48">
        <v>11.090299999999999</v>
      </c>
      <c r="R14" s="48">
        <v>14.047201230000001</v>
      </c>
      <c r="S14" s="48">
        <v>6.7543999999999995</v>
      </c>
      <c r="T14" s="48">
        <v>5.9951000000000008</v>
      </c>
      <c r="U14" s="48">
        <v>11.073199999999998</v>
      </c>
      <c r="V14" s="48">
        <v>9.3901999999999983</v>
      </c>
      <c r="W14" s="48">
        <v>7.1503999999999994</v>
      </c>
      <c r="X14" s="48">
        <v>9.5847999999999995</v>
      </c>
      <c r="Y14" s="48">
        <v>16.349499999999999</v>
      </c>
      <c r="Z14" s="48">
        <v>12.104299999999999</v>
      </c>
      <c r="AA14" s="48">
        <v>15.054699999999999</v>
      </c>
      <c r="AB14" s="48">
        <v>127.82190122999999</v>
      </c>
      <c r="AC14" s="48">
        <v>5.3703982598226974</v>
      </c>
      <c r="AD14" s="48">
        <v>13.269248459941053</v>
      </c>
      <c r="AE14" s="48">
        <v>11.634931878625078</v>
      </c>
      <c r="AF14" s="48">
        <v>15.302750100065927</v>
      </c>
      <c r="AG14" s="48">
        <v>10.466950809929097</v>
      </c>
      <c r="AH14" s="48">
        <v>6.4518151516025242</v>
      </c>
      <c r="AI14" s="48">
        <v>7.1962109501484566</v>
      </c>
      <c r="AJ14" s="48">
        <v>5.4571448199347152</v>
      </c>
      <c r="AK14" s="48">
        <v>34.969032800134983</v>
      </c>
      <c r="AL14" s="48">
        <v>70.990919589994846</v>
      </c>
      <c r="AM14" s="48">
        <v>36.466036146004008</v>
      </c>
      <c r="AN14" s="48">
        <v>71.947243536433518</v>
      </c>
      <c r="AO14" s="48">
        <v>289.52268250263694</v>
      </c>
      <c r="AP14" s="48">
        <v>2.4721073899108763</v>
      </c>
      <c r="AQ14" s="48">
        <v>5.5145509798660841</v>
      </c>
      <c r="AR14" s="48">
        <v>7.3586236700152625</v>
      </c>
      <c r="AS14" s="48">
        <v>10.970686177711134</v>
      </c>
      <c r="AT14" s="48">
        <v>11.729105327256912</v>
      </c>
      <c r="AU14" s="48">
        <v>2.658891619995305</v>
      </c>
      <c r="AV14" s="48">
        <v>0.43320750706463856</v>
      </c>
      <c r="AW14" s="48">
        <v>9.8181324099999969</v>
      </c>
      <c r="AX14" s="48">
        <v>5.3321199599999991</v>
      </c>
      <c r="AY14" s="48">
        <v>9.7229901350361789</v>
      </c>
      <c r="AZ14" s="48">
        <v>32.986547049940597</v>
      </c>
      <c r="BA14" s="48">
        <v>11.864770049961326</v>
      </c>
      <c r="BB14" s="48">
        <v>110.8617322767583</v>
      </c>
      <c r="BC14" s="48">
        <v>1.93774321</v>
      </c>
      <c r="BD14" s="48">
        <v>6.6371490100853272</v>
      </c>
      <c r="BE14" s="48">
        <v>9.3587799999350754</v>
      </c>
      <c r="BF14" s="51">
        <v>8.6966908600146358</v>
      </c>
      <c r="BG14" s="51">
        <v>5.9145293299999997</v>
      </c>
      <c r="BH14" s="51">
        <v>6.7299103398537286</v>
      </c>
      <c r="BI14" s="51">
        <v>9.7297444500232384</v>
      </c>
      <c r="BJ14" s="51">
        <v>6.9437981000000013</v>
      </c>
      <c r="BK14" s="51">
        <v>28.353372850179454</v>
      </c>
      <c r="BL14" s="53">
        <v>13.197791540539299</v>
      </c>
      <c r="BM14" s="56">
        <v>69.972933931433701</v>
      </c>
      <c r="BN14" s="53">
        <v>60.151801290000009</v>
      </c>
      <c r="BO14" s="53">
        <f t="shared" si="2"/>
        <v>227.62424491206448</v>
      </c>
      <c r="BP14" s="48">
        <v>63.603518819999998</v>
      </c>
      <c r="BQ14" s="48">
        <v>4.4556824700000011</v>
      </c>
      <c r="BR14" s="48">
        <v>5.5118826900000002</v>
      </c>
      <c r="BS14" s="48">
        <v>5.2742818999999992</v>
      </c>
      <c r="BT14" s="48">
        <v>3.50981013</v>
      </c>
      <c r="BU14" s="48">
        <v>5.4875242100000001</v>
      </c>
      <c r="BV14" s="48">
        <v>15.165021429999999</v>
      </c>
      <c r="BW14" s="48">
        <v>5.9526359199999996</v>
      </c>
      <c r="BX14" s="48">
        <v>22.926282430000001</v>
      </c>
      <c r="BY14" s="48">
        <v>15.166766211049504</v>
      </c>
      <c r="BZ14" s="48">
        <v>15.507754459999997</v>
      </c>
      <c r="CA14" s="48">
        <v>22.893984450000012</v>
      </c>
      <c r="CB14" s="53">
        <f t="shared" si="0"/>
        <v>185.4551451210495</v>
      </c>
      <c r="CC14" s="48">
        <v>3.3177108300000002</v>
      </c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53">
        <f t="shared" si="1"/>
        <v>3.3177108300000002</v>
      </c>
    </row>
    <row r="15" spans="2:93" s="7" customFormat="1" ht="18" customHeight="1" x14ac:dyDescent="0.2">
      <c r="B15" s="42" t="s">
        <v>6</v>
      </c>
      <c r="C15" s="48">
        <v>437.40607</v>
      </c>
      <c r="D15" s="48">
        <v>425.60165000000001</v>
      </c>
      <c r="E15" s="48">
        <v>480.92329000000007</v>
      </c>
      <c r="F15" s="48">
        <v>439.24819000000008</v>
      </c>
      <c r="G15" s="48">
        <v>439.23188999999996</v>
      </c>
      <c r="H15" s="48">
        <v>430.85187999999994</v>
      </c>
      <c r="I15" s="48">
        <v>448.22026</v>
      </c>
      <c r="J15" s="48">
        <v>444.60151300000001</v>
      </c>
      <c r="K15" s="48">
        <v>447.32997119999999</v>
      </c>
      <c r="L15" s="48">
        <v>449.93830780000002</v>
      </c>
      <c r="M15" s="48">
        <v>488.67372818999996</v>
      </c>
      <c r="N15" s="48">
        <v>540.88810776000003</v>
      </c>
      <c r="O15" s="48">
        <v>5472.9148579500006</v>
      </c>
      <c r="P15" s="48">
        <v>507.61927619999994</v>
      </c>
      <c r="Q15" s="48">
        <v>455.03595824999996</v>
      </c>
      <c r="R15" s="48">
        <v>559.42275697000002</v>
      </c>
      <c r="S15" s="48">
        <v>426.53737435070997</v>
      </c>
      <c r="T15" s="48">
        <v>469.24443983000003</v>
      </c>
      <c r="U15" s="48">
        <v>483.3484382171801</v>
      </c>
      <c r="V15" s="48">
        <v>438.14106660247285</v>
      </c>
      <c r="W15" s="48">
        <v>450.25807451978119</v>
      </c>
      <c r="X15" s="48">
        <v>460.6420829406207</v>
      </c>
      <c r="Y15" s="48">
        <v>481.57827488865513</v>
      </c>
      <c r="Z15" s="48">
        <v>522.5067679788217</v>
      </c>
      <c r="AA15" s="48">
        <v>584.72112718250594</v>
      </c>
      <c r="AB15" s="48">
        <v>5839.0556379307473</v>
      </c>
      <c r="AC15" s="48">
        <v>596.46720132564553</v>
      </c>
      <c r="AD15" s="48">
        <v>533.52723770466901</v>
      </c>
      <c r="AE15" s="48">
        <v>604.29484116110939</v>
      </c>
      <c r="AF15" s="48">
        <v>507.15623469587774</v>
      </c>
      <c r="AG15" s="48">
        <v>462.44207096904194</v>
      </c>
      <c r="AH15" s="48">
        <v>446.63747324079452</v>
      </c>
      <c r="AI15" s="48">
        <v>423.0608119243517</v>
      </c>
      <c r="AJ15" s="48">
        <v>456.18663326383205</v>
      </c>
      <c r="AK15" s="48">
        <v>391.59938106173212</v>
      </c>
      <c r="AL15" s="48">
        <v>433.6681655398823</v>
      </c>
      <c r="AM15" s="48">
        <v>461.74489721718265</v>
      </c>
      <c r="AN15" s="48">
        <v>486.92536619697108</v>
      </c>
      <c r="AO15" s="48">
        <v>5803.71031430109</v>
      </c>
      <c r="AP15" s="48">
        <v>470.79915004575059</v>
      </c>
      <c r="AQ15" s="48">
        <v>384.23897823477216</v>
      </c>
      <c r="AR15" s="48">
        <v>479.88647642669866</v>
      </c>
      <c r="AS15" s="48">
        <v>422.29441041144366</v>
      </c>
      <c r="AT15" s="48">
        <v>421.60975455785388</v>
      </c>
      <c r="AU15" s="48">
        <v>422.777171458738</v>
      </c>
      <c r="AV15" s="48">
        <v>421.47786314147402</v>
      </c>
      <c r="AW15" s="48">
        <v>439.53904268030408</v>
      </c>
      <c r="AX15" s="48">
        <v>393.83371396119338</v>
      </c>
      <c r="AY15" s="48">
        <v>433.69386701722397</v>
      </c>
      <c r="AZ15" s="48">
        <v>460.67024253561618</v>
      </c>
      <c r="BA15" s="48">
        <v>533.90526687196325</v>
      </c>
      <c r="BB15" s="48">
        <v>5284.7259373430325</v>
      </c>
      <c r="BC15" s="48">
        <v>494.07811180530098</v>
      </c>
      <c r="BD15" s="48">
        <v>448.18519772858974</v>
      </c>
      <c r="BE15" s="48">
        <v>437.00341027300601</v>
      </c>
      <c r="BF15" s="51">
        <v>370.474790371643</v>
      </c>
      <c r="BG15" s="51">
        <v>351.84869144652299</v>
      </c>
      <c r="BH15" s="51">
        <v>336.54813398967798</v>
      </c>
      <c r="BI15" s="51">
        <v>390.06919493592238</v>
      </c>
      <c r="BJ15" s="51">
        <v>392.80613110398201</v>
      </c>
      <c r="BK15" s="51">
        <v>403.07413577535203</v>
      </c>
      <c r="BL15" s="53">
        <v>423.51122986180894</v>
      </c>
      <c r="BM15" s="56">
        <v>432.6392692159684</v>
      </c>
      <c r="BN15" s="53">
        <v>514.44842542607796</v>
      </c>
      <c r="BO15" s="53">
        <f t="shared" si="2"/>
        <v>4994.6867219338519</v>
      </c>
      <c r="BP15" s="48">
        <v>452.22220380005103</v>
      </c>
      <c r="BQ15" s="48">
        <v>491.613812556997</v>
      </c>
      <c r="BR15" s="48">
        <v>522.64996525418303</v>
      </c>
      <c r="BS15" s="48">
        <v>427.93091825147798</v>
      </c>
      <c r="BT15" s="48">
        <v>449.86291097376295</v>
      </c>
      <c r="BU15" s="48">
        <v>472.32517011715402</v>
      </c>
      <c r="BV15" s="48">
        <v>494.53348437409204</v>
      </c>
      <c r="BW15" s="48">
        <v>454.75699647817203</v>
      </c>
      <c r="BX15" s="48">
        <v>464.84439373355303</v>
      </c>
      <c r="BY15" s="48">
        <v>508.13785474992898</v>
      </c>
      <c r="BZ15" s="48">
        <v>643.62351209912231</v>
      </c>
      <c r="CA15" s="48">
        <v>647.16786318641095</v>
      </c>
      <c r="CB15" s="53">
        <f t="shared" si="0"/>
        <v>6029.6690855749048</v>
      </c>
      <c r="CC15" s="48">
        <v>555.36308530807605</v>
      </c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53">
        <f t="shared" si="1"/>
        <v>555.36308530807605</v>
      </c>
    </row>
    <row r="16" spans="2:93" s="7" customFormat="1" ht="18" customHeight="1" x14ac:dyDescent="0.2">
      <c r="B16" s="42" t="s">
        <v>11</v>
      </c>
      <c r="C16" s="48">
        <v>23.721063880000003</v>
      </c>
      <c r="D16" s="48">
        <v>19.251862999999997</v>
      </c>
      <c r="E16" s="48">
        <v>23.792794900000001</v>
      </c>
      <c r="F16" s="48">
        <v>28.619452499999994</v>
      </c>
      <c r="G16" s="48">
        <v>36.497268099999992</v>
      </c>
      <c r="H16" s="48">
        <v>29.264255700000007</v>
      </c>
      <c r="I16" s="48">
        <v>24.132770000000001</v>
      </c>
      <c r="J16" s="48">
        <v>22.728921500000002</v>
      </c>
      <c r="K16" s="48">
        <v>16.056404251100002</v>
      </c>
      <c r="L16" s="48">
        <v>29.668059147000001</v>
      </c>
      <c r="M16" s="48">
        <v>31.898193069999998</v>
      </c>
      <c r="N16" s="48">
        <v>37.407163495150009</v>
      </c>
      <c r="O16" s="48">
        <v>323.03820954324999</v>
      </c>
      <c r="P16" s="48">
        <v>32.840331777999999</v>
      </c>
      <c r="Q16" s="48">
        <v>23.531172604000002</v>
      </c>
      <c r="R16" s="48">
        <v>25.455321910000002</v>
      </c>
      <c r="S16" s="48">
        <v>18.735180756004699</v>
      </c>
      <c r="T16" s="48">
        <v>26.250947056116008</v>
      </c>
      <c r="U16" s="48">
        <v>29.986585685128592</v>
      </c>
      <c r="V16" s="48">
        <v>23.998271519999996</v>
      </c>
      <c r="W16" s="48">
        <v>21.609018669999998</v>
      </c>
      <c r="X16" s="48">
        <v>19.468090950000001</v>
      </c>
      <c r="Y16" s="48">
        <v>26.872007416116841</v>
      </c>
      <c r="Z16" s="48">
        <v>34.412137990000005</v>
      </c>
      <c r="AA16" s="48">
        <v>35.3139570831</v>
      </c>
      <c r="AB16" s="48">
        <v>318.47302341846614</v>
      </c>
      <c r="AC16" s="48">
        <v>35.464734189999994</v>
      </c>
      <c r="AD16" s="48">
        <v>27.963102550000002</v>
      </c>
      <c r="AE16" s="48">
        <v>25.714959669999995</v>
      </c>
      <c r="AF16" s="48">
        <v>15.511290019999999</v>
      </c>
      <c r="AG16" s="48">
        <v>17.748000209999997</v>
      </c>
      <c r="AH16" s="48">
        <v>15.342818677523631</v>
      </c>
      <c r="AI16" s="48">
        <v>16.761291610000001</v>
      </c>
      <c r="AJ16" s="48">
        <v>15.032325070000002</v>
      </c>
      <c r="AK16" s="48">
        <v>15.317280438213563</v>
      </c>
      <c r="AL16" s="48">
        <v>19.680412169540439</v>
      </c>
      <c r="AM16" s="48">
        <v>26.962039829999998</v>
      </c>
      <c r="AN16" s="48">
        <v>33.0814397599354</v>
      </c>
      <c r="AO16" s="48">
        <v>264.57969419521305</v>
      </c>
      <c r="AP16" s="48">
        <v>37.952595394793853</v>
      </c>
      <c r="AQ16" s="48">
        <v>28.177597545000001</v>
      </c>
      <c r="AR16" s="48">
        <v>21.39456762</v>
      </c>
      <c r="AS16" s="48">
        <v>18.193638890000003</v>
      </c>
      <c r="AT16" s="48">
        <v>23.232631794999996</v>
      </c>
      <c r="AU16" s="48">
        <v>18.605324519999996</v>
      </c>
      <c r="AV16" s="48">
        <v>19.125031054820006</v>
      </c>
      <c r="AW16" s="48">
        <v>18.673829341478115</v>
      </c>
      <c r="AX16" s="48">
        <v>16.96416014835</v>
      </c>
      <c r="AY16" s="48">
        <v>19.308908777509998</v>
      </c>
      <c r="AZ16" s="48">
        <v>23.677746881659999</v>
      </c>
      <c r="BA16" s="48">
        <v>25.484483858699996</v>
      </c>
      <c r="BB16" s="48">
        <v>270.79051582731194</v>
      </c>
      <c r="BC16" s="48">
        <v>29.443111444429999</v>
      </c>
      <c r="BD16" s="48">
        <v>21.220633913719993</v>
      </c>
      <c r="BE16" s="48">
        <v>19.132610905829999</v>
      </c>
      <c r="BF16" s="51">
        <v>19.317779881700002</v>
      </c>
      <c r="BG16" s="51">
        <v>23.605565211720002</v>
      </c>
      <c r="BH16" s="51">
        <v>22.33043110198</v>
      </c>
      <c r="BI16" s="51">
        <v>25.567985027048003</v>
      </c>
      <c r="BJ16" s="51">
        <v>23.549122500905</v>
      </c>
      <c r="BK16" s="51">
        <v>26.677408824810001</v>
      </c>
      <c r="BL16" s="53">
        <v>21.67550644332</v>
      </c>
      <c r="BM16" s="56">
        <v>24.693433328059999</v>
      </c>
      <c r="BN16" s="53">
        <v>38.025086732220004</v>
      </c>
      <c r="BO16" s="53">
        <f t="shared" si="2"/>
        <v>295.23867531574302</v>
      </c>
      <c r="BP16" s="48">
        <v>32.553611561139995</v>
      </c>
      <c r="BQ16" s="48">
        <v>30.909207900000002</v>
      </c>
      <c r="BR16" s="48">
        <v>23.842379970000003</v>
      </c>
      <c r="BS16" s="48">
        <v>23.595683749999999</v>
      </c>
      <c r="BT16" s="48">
        <v>25.348732999999999</v>
      </c>
      <c r="BU16" s="48">
        <v>26.657019206199998</v>
      </c>
      <c r="BV16" s="48">
        <v>27.799241809999998</v>
      </c>
      <c r="BW16" s="48">
        <v>27.998567529387298</v>
      </c>
      <c r="BX16" s="48">
        <v>28.704054212947099</v>
      </c>
      <c r="BY16" s="48">
        <v>38.563778620000001</v>
      </c>
      <c r="BZ16" s="48">
        <v>37.850247560000007</v>
      </c>
      <c r="CA16" s="48">
        <v>44.228897981999999</v>
      </c>
      <c r="CB16" s="53">
        <f t="shared" si="0"/>
        <v>368.0514231016744</v>
      </c>
      <c r="CC16" s="48">
        <v>37.348703973799999</v>
      </c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53">
        <f t="shared" si="1"/>
        <v>37.348703973799999</v>
      </c>
    </row>
    <row r="17" spans="1:93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7"/>
      <c r="BN17" s="59"/>
      <c r="BO17" s="59"/>
      <c r="BP17" s="39"/>
      <c r="BQ17" s="39"/>
      <c r="BR17" s="39"/>
      <c r="BS17" s="39"/>
      <c r="BT17" s="39"/>
      <c r="BU17" s="39"/>
      <c r="BV17" s="39"/>
      <c r="BW17" s="39"/>
      <c r="BX17" s="39"/>
      <c r="CB17" s="53"/>
      <c r="CC17" s="39"/>
      <c r="CD17" s="39"/>
      <c r="CE17" s="39"/>
      <c r="CF17" s="39"/>
      <c r="CG17" s="39"/>
      <c r="CH17" s="39"/>
      <c r="CI17" s="39"/>
      <c r="CJ17" s="39"/>
      <c r="CK17" s="39"/>
      <c r="CO17" s="53"/>
    </row>
    <row r="18" spans="1:93" s="32" customFormat="1" ht="18" customHeight="1" x14ac:dyDescent="0.2">
      <c r="A18" s="33"/>
      <c r="B18" s="40" t="s">
        <v>10</v>
      </c>
      <c r="C18" s="47">
        <v>640.61446000000001</v>
      </c>
      <c r="D18" s="47">
        <v>622.70078269999999</v>
      </c>
      <c r="E18" s="47">
        <v>534.65183000000002</v>
      </c>
      <c r="F18" s="47">
        <v>491.75727999999998</v>
      </c>
      <c r="G18" s="47">
        <v>532.77509999999995</v>
      </c>
      <c r="H18" s="47">
        <v>532.10816</v>
      </c>
      <c r="I18" s="47">
        <v>547.50509</v>
      </c>
      <c r="J18" s="47">
        <v>549.74540000000002</v>
      </c>
      <c r="K18" s="47">
        <v>524.74120938999999</v>
      </c>
      <c r="L18" s="47">
        <v>519.44841611000015</v>
      </c>
      <c r="M18" s="47">
        <v>546.58059244000003</v>
      </c>
      <c r="N18" s="47">
        <v>642.84359316000018</v>
      </c>
      <c r="O18" s="49">
        <v>6685.4719138000009</v>
      </c>
      <c r="P18" s="47">
        <v>557.16915534999998</v>
      </c>
      <c r="Q18" s="47">
        <v>523.13277848999996</v>
      </c>
      <c r="R18" s="47">
        <v>532.17808364303517</v>
      </c>
      <c r="S18" s="47">
        <v>458.89176005009068</v>
      </c>
      <c r="T18" s="47">
        <v>543.62127504078444</v>
      </c>
      <c r="U18" s="47">
        <v>541.59567667357908</v>
      </c>
      <c r="V18" s="47">
        <v>474.86684532156892</v>
      </c>
      <c r="W18" s="47">
        <v>526.60399566297963</v>
      </c>
      <c r="X18" s="47">
        <v>508.53300610305274</v>
      </c>
      <c r="Y18" s="47">
        <v>509.6190440142687</v>
      </c>
      <c r="Z18" s="47">
        <v>529.87306976869627</v>
      </c>
      <c r="AA18" s="47">
        <v>601.35755927066964</v>
      </c>
      <c r="AB18" s="49">
        <v>6307.4422493887259</v>
      </c>
      <c r="AC18" s="47">
        <v>639.42591759694005</v>
      </c>
      <c r="AD18" s="47">
        <v>581.40507724048939</v>
      </c>
      <c r="AE18" s="47">
        <v>506.89229132162541</v>
      </c>
      <c r="AF18" s="47">
        <v>548.03620319420099</v>
      </c>
      <c r="AG18" s="47">
        <v>642.20524037448479</v>
      </c>
      <c r="AH18" s="47">
        <v>710.90396908198318</v>
      </c>
      <c r="AI18" s="47">
        <v>620.94092428429417</v>
      </c>
      <c r="AJ18" s="47">
        <v>747.34202355233037</v>
      </c>
      <c r="AK18" s="47">
        <v>604.26028526101015</v>
      </c>
      <c r="AL18" s="47">
        <v>627.21886451501916</v>
      </c>
      <c r="AM18" s="47">
        <v>529.18578850152778</v>
      </c>
      <c r="AN18" s="47">
        <v>615.16263337436374</v>
      </c>
      <c r="AO18" s="49">
        <v>7372.9792182982701</v>
      </c>
      <c r="AP18" s="47">
        <v>601.73185500368379</v>
      </c>
      <c r="AQ18" s="47">
        <v>483.62727244341062</v>
      </c>
      <c r="AR18" s="47">
        <v>425.1569379519571</v>
      </c>
      <c r="AS18" s="47">
        <v>424.28976436684906</v>
      </c>
      <c r="AT18" s="47">
        <v>454.42487693955036</v>
      </c>
      <c r="AU18" s="47">
        <v>417.87270101775601</v>
      </c>
      <c r="AV18" s="47">
        <v>453.2666410496347</v>
      </c>
      <c r="AW18" s="47">
        <v>444.14832822971653</v>
      </c>
      <c r="AX18" s="47">
        <v>413.32981702693701</v>
      </c>
      <c r="AY18" s="47">
        <v>456.95301604451487</v>
      </c>
      <c r="AZ18" s="47">
        <v>410.3400406621588</v>
      </c>
      <c r="BA18" s="47">
        <v>542.84343257276339</v>
      </c>
      <c r="BB18" s="49">
        <v>5527.9846833089332</v>
      </c>
      <c r="BC18" s="47">
        <v>521.0534196129305</v>
      </c>
      <c r="BD18" s="47">
        <v>430.68882611134609</v>
      </c>
      <c r="BE18" s="31">
        <v>462.89334278877732</v>
      </c>
      <c r="BF18" s="50">
        <v>395.09040574121195</v>
      </c>
      <c r="BG18" s="50">
        <v>372.61686369244393</v>
      </c>
      <c r="BH18" s="50">
        <v>386.35074377975315</v>
      </c>
      <c r="BI18" s="50">
        <v>458.11279318834625</v>
      </c>
      <c r="BJ18" s="50">
        <v>419.32512787970427</v>
      </c>
      <c r="BK18" s="50">
        <v>450.66569841394136</v>
      </c>
      <c r="BL18" s="50">
        <v>416.71910526652022</v>
      </c>
      <c r="BM18" s="35">
        <v>395.54943093895679</v>
      </c>
      <c r="BN18" s="49">
        <v>576.11131999709232</v>
      </c>
      <c r="BO18" s="49">
        <f>SUM(BC18:BN18)</f>
        <v>5285.1770774110237</v>
      </c>
      <c r="BP18" s="47">
        <v>454.14214759730459</v>
      </c>
      <c r="BQ18" s="47">
        <v>441.27274331982011</v>
      </c>
      <c r="BR18" s="47">
        <v>541.47333710677276</v>
      </c>
      <c r="BS18" s="47">
        <v>457.06128256108661</v>
      </c>
      <c r="BT18" s="47">
        <v>461.66891712079433</v>
      </c>
      <c r="BU18" s="47">
        <v>516.66151482558109</v>
      </c>
      <c r="BV18" s="47">
        <v>519.15498473608045</v>
      </c>
      <c r="BW18" s="47">
        <v>496.60679273347904</v>
      </c>
      <c r="BX18" s="47">
        <v>467.00233082548459</v>
      </c>
      <c r="BY18" s="47">
        <v>520.77237994290078</v>
      </c>
      <c r="BZ18" s="47">
        <v>579.65966592492612</v>
      </c>
      <c r="CA18" s="47">
        <v>742.9954478814301</v>
      </c>
      <c r="CB18" s="49">
        <f>+SUM(BO18:CA18)</f>
        <v>11483.648621986684</v>
      </c>
      <c r="CC18" s="47">
        <v>558.42914985196978</v>
      </c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9">
        <f t="shared" ref="CO18:CO23" si="3">+SUM(CC18:CN18)</f>
        <v>558.42914985196978</v>
      </c>
    </row>
    <row r="19" spans="1:93" s="7" customFormat="1" ht="18" customHeight="1" x14ac:dyDescent="0.2">
      <c r="B19" s="43" t="s">
        <v>9</v>
      </c>
      <c r="C19" s="48">
        <v>84.741199999999992</v>
      </c>
      <c r="D19" s="48">
        <v>91.850700000000003</v>
      </c>
      <c r="E19" s="48">
        <v>44.1785</v>
      </c>
      <c r="F19" s="48">
        <v>0.28299999999999997</v>
      </c>
      <c r="G19" s="48">
        <v>0.66020000000000001</v>
      </c>
      <c r="H19" s="48">
        <v>0.80700000000000005</v>
      </c>
      <c r="I19" s="48">
        <v>36.228199999999994</v>
      </c>
      <c r="J19" s="48">
        <v>30.5913</v>
      </c>
      <c r="K19" s="48">
        <v>36.1036</v>
      </c>
      <c r="L19" s="48">
        <v>23.855400000000003</v>
      </c>
      <c r="M19" s="48">
        <v>15.1235</v>
      </c>
      <c r="N19" s="48">
        <v>35.732800000000005</v>
      </c>
      <c r="O19" s="48">
        <v>400.15539999999999</v>
      </c>
      <c r="P19" s="48">
        <v>6.2130000000000001</v>
      </c>
      <c r="Q19" s="48">
        <v>9.0872000000000011</v>
      </c>
      <c r="R19" s="48">
        <v>0.29799999999999999</v>
      </c>
      <c r="S19" s="48">
        <v>0.33689999999999998</v>
      </c>
      <c r="T19" s="48">
        <v>0.61009999999999986</v>
      </c>
      <c r="U19" s="48">
        <v>5.0828999999999995</v>
      </c>
      <c r="V19" s="48">
        <v>7.5718000000000005</v>
      </c>
      <c r="W19" s="48">
        <v>20.983499999999999</v>
      </c>
      <c r="X19" s="48">
        <v>21.0123</v>
      </c>
      <c r="Y19" s="48">
        <v>3.5728</v>
      </c>
      <c r="Z19" s="48">
        <v>4.0299999999999996E-2</v>
      </c>
      <c r="AA19" s="48">
        <v>7.8631000000000002</v>
      </c>
      <c r="AB19" s="48">
        <v>82.671899999999994</v>
      </c>
      <c r="AC19" s="48">
        <v>0.13704453120190765</v>
      </c>
      <c r="AD19" s="48">
        <v>8.4614614688653098E-2</v>
      </c>
      <c r="AE19" s="48">
        <v>0.89914407235334304</v>
      </c>
      <c r="AF19" s="48">
        <v>0.96501930107448819</v>
      </c>
      <c r="AG19" s="48">
        <v>91.286162800012761</v>
      </c>
      <c r="AH19" s="48">
        <v>219.5260883342257</v>
      </c>
      <c r="AI19" s="48">
        <v>118.72977037</v>
      </c>
      <c r="AJ19" s="48">
        <v>132.91304526861106</v>
      </c>
      <c r="AK19" s="48">
        <v>131.88608459794725</v>
      </c>
      <c r="AL19" s="48">
        <v>97.42325133177799</v>
      </c>
      <c r="AM19" s="48">
        <v>21.524509032583676</v>
      </c>
      <c r="AN19" s="48">
        <v>52.059393120380861</v>
      </c>
      <c r="AO19" s="48">
        <v>867.43412737485778</v>
      </c>
      <c r="AP19" s="48">
        <v>48.52162167259452</v>
      </c>
      <c r="AQ19" s="48">
        <v>35.618333282022434</v>
      </c>
      <c r="AR19" s="48">
        <v>11.773142277932093</v>
      </c>
      <c r="AS19" s="48">
        <v>1.7620878264653732</v>
      </c>
      <c r="AT19" s="48">
        <v>4.0164602758062752E-2</v>
      </c>
      <c r="AU19" s="48">
        <v>2.2697546070344652</v>
      </c>
      <c r="AV19" s="48">
        <v>0.14794357661646887</v>
      </c>
      <c r="AW19" s="48">
        <v>3.1539810000000001E-2</v>
      </c>
      <c r="AX19" s="48">
        <v>0.41690599903814002</v>
      </c>
      <c r="AY19" s="48">
        <v>7.618457343612188E-2</v>
      </c>
      <c r="AZ19" s="48">
        <v>2.6583062764783401E-2</v>
      </c>
      <c r="BA19" s="48">
        <v>1.8069677076452679</v>
      </c>
      <c r="BB19" s="48">
        <v>102.49122899830772</v>
      </c>
      <c r="BC19" s="48">
        <v>0.15758011580320899</v>
      </c>
      <c r="BD19" s="48">
        <v>3.929916703328247E-2</v>
      </c>
      <c r="BE19" s="48">
        <v>0.73136598397962238</v>
      </c>
      <c r="BF19" s="51">
        <v>0.15444893609471358</v>
      </c>
      <c r="BG19" s="51">
        <v>1.0247620000000001E-2</v>
      </c>
      <c r="BH19" s="51">
        <v>8.9060609590691868</v>
      </c>
      <c r="BI19" s="51">
        <v>24.633199757562025</v>
      </c>
      <c r="BJ19" s="51">
        <v>5.2114605049892502</v>
      </c>
      <c r="BK19" s="51">
        <v>0.43967148383166826</v>
      </c>
      <c r="BL19" s="51">
        <v>0.55650135234603326</v>
      </c>
      <c r="BM19" s="58">
        <v>0</v>
      </c>
      <c r="BN19" s="53">
        <v>2.0467537302578709</v>
      </c>
      <c r="BO19" s="53">
        <f t="shared" ref="BO19:BO23" si="4">SUM(BC19:BN19)</f>
        <v>42.886589610966851</v>
      </c>
      <c r="BP19" s="48">
        <v>0.20855685980263716</v>
      </c>
      <c r="BQ19" s="48">
        <v>0.10197186850206953</v>
      </c>
      <c r="BR19" s="48">
        <v>0.45684903451615033</v>
      </c>
      <c r="BS19" s="48">
        <v>8.0010284682422633E-2</v>
      </c>
      <c r="BT19" s="48">
        <v>3.7905789479308206E-2</v>
      </c>
      <c r="BU19" s="48">
        <v>2.0031894690700911</v>
      </c>
      <c r="BV19" s="48">
        <v>0.13017958750837208</v>
      </c>
      <c r="BW19" s="48">
        <v>3.7261683762022137E-2</v>
      </c>
      <c r="BX19" s="48">
        <v>0.43945087844755659</v>
      </c>
      <c r="BY19" s="48">
        <v>7.0644810704776337E-2</v>
      </c>
      <c r="BZ19" s="34">
        <v>3.1544740000000002E-2</v>
      </c>
      <c r="CA19" s="34">
        <v>2.2267271567621241</v>
      </c>
      <c r="CB19" s="53">
        <f>+SUM(BP19:CA19)</f>
        <v>5.8242921632375309</v>
      </c>
      <c r="CC19" s="48">
        <v>0.1623183725667951</v>
      </c>
      <c r="CD19" s="48"/>
      <c r="CE19" s="48"/>
      <c r="CF19" s="48"/>
      <c r="CG19" s="48"/>
      <c r="CH19" s="48"/>
      <c r="CI19" s="48"/>
      <c r="CJ19" s="48"/>
      <c r="CK19" s="48"/>
      <c r="CL19" s="48"/>
      <c r="CM19" s="34"/>
      <c r="CN19" s="34"/>
      <c r="CO19" s="53">
        <f t="shared" si="3"/>
        <v>0.1623183725667951</v>
      </c>
    </row>
    <row r="20" spans="1:93" s="7" customFormat="1" ht="18" customHeight="1" x14ac:dyDescent="0.2">
      <c r="B20" s="43" t="s">
        <v>8</v>
      </c>
      <c r="C20" s="48">
        <v>84.4</v>
      </c>
      <c r="D20" s="48">
        <v>91.6</v>
      </c>
      <c r="E20" s="48">
        <v>43.8</v>
      </c>
      <c r="F20" s="48">
        <v>0</v>
      </c>
      <c r="G20" s="48">
        <v>0</v>
      </c>
      <c r="H20" s="48">
        <v>5.9999999999999995E-4</v>
      </c>
      <c r="I20" s="48">
        <v>36</v>
      </c>
      <c r="J20" s="48">
        <v>30.5</v>
      </c>
      <c r="K20" s="48">
        <v>35.700000000000003</v>
      </c>
      <c r="L20" s="48">
        <v>23.5</v>
      </c>
      <c r="M20" s="48">
        <v>14.5</v>
      </c>
      <c r="N20" s="48">
        <v>34.799999999999997</v>
      </c>
      <c r="O20" s="48">
        <v>394.80059999999997</v>
      </c>
      <c r="P20" s="48">
        <v>6</v>
      </c>
      <c r="Q20" s="48">
        <v>9</v>
      </c>
      <c r="R20" s="48">
        <v>0</v>
      </c>
      <c r="S20" s="48">
        <v>0</v>
      </c>
      <c r="T20" s="48">
        <v>0</v>
      </c>
      <c r="U20" s="48">
        <v>3</v>
      </c>
      <c r="V20" s="48">
        <v>7.3472</v>
      </c>
      <c r="W20" s="48">
        <v>20.8</v>
      </c>
      <c r="X20" s="48">
        <v>20.7</v>
      </c>
      <c r="Y20" s="48">
        <v>3.5</v>
      </c>
      <c r="Z20" s="48">
        <v>0</v>
      </c>
      <c r="AA20" s="48">
        <v>6</v>
      </c>
      <c r="AB20" s="48">
        <v>76.347200000000001</v>
      </c>
      <c r="AC20" s="48">
        <v>0</v>
      </c>
      <c r="AD20" s="48">
        <v>0</v>
      </c>
      <c r="AE20" s="48">
        <v>0.53239192983472716</v>
      </c>
      <c r="AF20" s="48">
        <v>0.86885475508574339</v>
      </c>
      <c r="AG20" s="48">
        <v>91.285121800012774</v>
      </c>
      <c r="AH20" s="48">
        <v>217.65702579639458</v>
      </c>
      <c r="AI20" s="48">
        <v>118.575</v>
      </c>
      <c r="AJ20" s="48">
        <v>132.89310994088589</v>
      </c>
      <c r="AK20" s="48">
        <v>131.55756216939926</v>
      </c>
      <c r="AL20" s="48">
        <v>97.350772742599986</v>
      </c>
      <c r="AM20" s="48">
        <v>21.490737329941755</v>
      </c>
      <c r="AN20" s="48">
        <v>27.811213473891407</v>
      </c>
      <c r="AO20" s="48">
        <v>840.02178993804603</v>
      </c>
      <c r="AP20" s="48">
        <v>44.980785010006798</v>
      </c>
      <c r="AQ20" s="48">
        <v>35.549999999999997</v>
      </c>
      <c r="AR20" s="48">
        <v>10.717689600000002</v>
      </c>
      <c r="AS20" s="48">
        <v>0</v>
      </c>
      <c r="AT20" s="48">
        <v>0</v>
      </c>
      <c r="AU20" s="48">
        <v>0.4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0</v>
      </c>
      <c r="BB20" s="48">
        <v>91.648474610006801</v>
      </c>
      <c r="BC20" s="48">
        <v>0</v>
      </c>
      <c r="BD20" s="48">
        <v>0</v>
      </c>
      <c r="BE20" s="48">
        <v>0</v>
      </c>
      <c r="BF20" s="51">
        <v>0</v>
      </c>
      <c r="BG20" s="51">
        <v>0</v>
      </c>
      <c r="BH20" s="51">
        <v>7</v>
      </c>
      <c r="BI20" s="51">
        <v>24.5</v>
      </c>
      <c r="BJ20" s="51">
        <v>5.2</v>
      </c>
      <c r="BK20" s="51">
        <v>0</v>
      </c>
      <c r="BL20" s="51">
        <v>0</v>
      </c>
      <c r="BM20" s="58">
        <v>0</v>
      </c>
      <c r="BN20" s="53">
        <v>0</v>
      </c>
      <c r="BO20" s="53">
        <f t="shared" si="4"/>
        <v>36.700000000000003</v>
      </c>
      <c r="BP20" s="48">
        <v>0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0</v>
      </c>
      <c r="CA20" s="48">
        <v>0</v>
      </c>
      <c r="CB20" s="53">
        <f>+SUM(BP20:CA20)</f>
        <v>0</v>
      </c>
      <c r="CC20" s="48">
        <v>0</v>
      </c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53">
        <f t="shared" si="3"/>
        <v>0</v>
      </c>
    </row>
    <row r="21" spans="1:93" s="7" customFormat="1" ht="18" customHeight="1" x14ac:dyDescent="0.2">
      <c r="B21" s="43" t="s">
        <v>7</v>
      </c>
      <c r="C21" s="48">
        <v>0.3412</v>
      </c>
      <c r="D21" s="48">
        <v>0.25069999999999998</v>
      </c>
      <c r="E21" s="48">
        <v>0.3785</v>
      </c>
      <c r="F21" s="48">
        <v>0.28299999999999997</v>
      </c>
      <c r="G21" s="48">
        <v>0.66020000000000001</v>
      </c>
      <c r="H21" s="48">
        <v>0.80640000000000001</v>
      </c>
      <c r="I21" s="48">
        <v>0.22819999999999999</v>
      </c>
      <c r="J21" s="48">
        <v>9.1299999999999992E-2</v>
      </c>
      <c r="K21" s="48">
        <v>0.40360000000000001</v>
      </c>
      <c r="L21" s="48">
        <v>0.35539999999999999</v>
      </c>
      <c r="M21" s="48">
        <v>0.62350000000000005</v>
      </c>
      <c r="N21" s="48">
        <v>0.93279999999999996</v>
      </c>
      <c r="O21" s="48">
        <v>5.3548</v>
      </c>
      <c r="P21" s="48">
        <v>0.21299999999999999</v>
      </c>
      <c r="Q21" s="48">
        <v>8.72E-2</v>
      </c>
      <c r="R21" s="48">
        <v>0.29799999999999999</v>
      </c>
      <c r="S21" s="48">
        <v>0.33689999999999998</v>
      </c>
      <c r="T21" s="48">
        <v>0.61009999999999986</v>
      </c>
      <c r="U21" s="48">
        <v>2.0828999999999995</v>
      </c>
      <c r="V21" s="48">
        <v>0.22459999999999999</v>
      </c>
      <c r="W21" s="48">
        <v>0.1835</v>
      </c>
      <c r="X21" s="48">
        <v>0.31230000000000002</v>
      </c>
      <c r="Y21" s="48">
        <v>7.2800000000000004E-2</v>
      </c>
      <c r="Z21" s="48">
        <v>4.0299999999999996E-2</v>
      </c>
      <c r="AA21" s="48">
        <v>1.8631000000000002</v>
      </c>
      <c r="AB21" s="48">
        <v>6.3247</v>
      </c>
      <c r="AC21" s="48">
        <v>0.13704453120190765</v>
      </c>
      <c r="AD21" s="48">
        <v>8.4614614688653098E-2</v>
      </c>
      <c r="AE21" s="48">
        <v>0.36675214251861582</v>
      </c>
      <c r="AF21" s="48">
        <v>9.6164545988744826E-2</v>
      </c>
      <c r="AG21" s="48">
        <v>1.0409999999999998E-3</v>
      </c>
      <c r="AH21" s="48">
        <v>1.8690625378311012</v>
      </c>
      <c r="AI21" s="48">
        <v>0.15477036999999999</v>
      </c>
      <c r="AJ21" s="48">
        <v>1.9935327725151487E-2</v>
      </c>
      <c r="AK21" s="48">
        <v>0.32852242854800001</v>
      </c>
      <c r="AL21" s="48">
        <v>7.2478589178000027E-2</v>
      </c>
      <c r="AM21" s="48">
        <v>3.3771702641919706E-2</v>
      </c>
      <c r="AN21" s="48">
        <v>24.248179646489454</v>
      </c>
      <c r="AO21" s="48">
        <v>27.412337436811548</v>
      </c>
      <c r="AP21" s="48">
        <v>3.5408366625877248</v>
      </c>
      <c r="AQ21" s="48">
        <v>6.8333282022429831E-2</v>
      </c>
      <c r="AR21" s="48">
        <v>1.0554526779320919</v>
      </c>
      <c r="AS21" s="48">
        <v>1.7620878264653732</v>
      </c>
      <c r="AT21" s="48">
        <v>4.0164602758062752E-2</v>
      </c>
      <c r="AU21" s="48">
        <v>1.8697546070344653</v>
      </c>
      <c r="AV21" s="48">
        <v>0.14794357661646887</v>
      </c>
      <c r="AW21" s="48">
        <v>3.1539810000000001E-2</v>
      </c>
      <c r="AX21" s="48">
        <v>0.41690599903814002</v>
      </c>
      <c r="AY21" s="48">
        <v>7.618457343612188E-2</v>
      </c>
      <c r="AZ21" s="48">
        <v>2.6583062764783401E-2</v>
      </c>
      <c r="BA21" s="48">
        <v>1.8069677076452679</v>
      </c>
      <c r="BB21" s="48">
        <v>10.842754388300929</v>
      </c>
      <c r="BC21" s="48">
        <v>0.15758011580320899</v>
      </c>
      <c r="BD21" s="48">
        <v>3.929916703328247E-2</v>
      </c>
      <c r="BE21" s="48">
        <v>0.73136598397962238</v>
      </c>
      <c r="BF21" s="51">
        <v>0.15444893609471358</v>
      </c>
      <c r="BG21" s="51">
        <v>1.0247620000000001E-2</v>
      </c>
      <c r="BH21" s="51">
        <v>1.9060609590691862</v>
      </c>
      <c r="BI21" s="51">
        <v>0.13319975756202504</v>
      </c>
      <c r="BJ21" s="51">
        <v>1.1460504989249682E-2</v>
      </c>
      <c r="BK21" s="51">
        <v>0.43967148383166826</v>
      </c>
      <c r="BL21" s="51">
        <v>0.55650135234603326</v>
      </c>
      <c r="BM21" s="58">
        <v>0</v>
      </c>
      <c r="BN21" s="53">
        <v>2.0467537302578709</v>
      </c>
      <c r="BO21" s="53">
        <f t="shared" si="4"/>
        <v>6.1865896109668608</v>
      </c>
      <c r="BP21" s="48">
        <v>0.20855685980263716</v>
      </c>
      <c r="BQ21" s="48">
        <v>0.10197186850206953</v>
      </c>
      <c r="BR21" s="48">
        <v>0.45684903451615033</v>
      </c>
      <c r="BS21" s="48">
        <v>8.0010284682422633E-2</v>
      </c>
      <c r="BT21" s="48">
        <v>3.7905789479308206E-2</v>
      </c>
      <c r="BU21" s="48">
        <v>2.0031894690700911</v>
      </c>
      <c r="BV21" s="48">
        <v>0.13017958750837208</v>
      </c>
      <c r="BW21" s="48">
        <v>3.7261683762022137E-2</v>
      </c>
      <c r="BX21" s="48">
        <v>0.43945087844755659</v>
      </c>
      <c r="BY21" s="48">
        <v>7.0644810704776337E-2</v>
      </c>
      <c r="BZ21" s="34">
        <v>3.1544740000000002E-2</v>
      </c>
      <c r="CA21" s="34">
        <v>2.2267271567621241</v>
      </c>
      <c r="CB21" s="53">
        <f>+SUM(BP21:CA21)</f>
        <v>5.8242921632375309</v>
      </c>
      <c r="CC21" s="48">
        <v>0.1623183725667951</v>
      </c>
      <c r="CD21" s="48"/>
      <c r="CE21" s="48"/>
      <c r="CF21" s="48"/>
      <c r="CG21" s="48"/>
      <c r="CH21" s="48"/>
      <c r="CI21" s="48"/>
      <c r="CJ21" s="48"/>
      <c r="CK21" s="48"/>
      <c r="CL21" s="48"/>
      <c r="CM21" s="34"/>
      <c r="CN21" s="34"/>
      <c r="CO21" s="53">
        <f t="shared" si="3"/>
        <v>0.1623183725667951</v>
      </c>
    </row>
    <row r="22" spans="1:93" s="7" customFormat="1" ht="18" customHeight="1" x14ac:dyDescent="0.2">
      <c r="B22" s="43" t="s">
        <v>6</v>
      </c>
      <c r="C22" s="48">
        <v>541.97456000000011</v>
      </c>
      <c r="D22" s="48">
        <v>518.88528999999994</v>
      </c>
      <c r="E22" s="48">
        <v>479.17673000000002</v>
      </c>
      <c r="F22" s="48">
        <v>479.29822999999999</v>
      </c>
      <c r="G22" s="48">
        <v>518.63279999999997</v>
      </c>
      <c r="H22" s="48">
        <v>518.15509999999995</v>
      </c>
      <c r="I22" s="48">
        <v>497.43218999999999</v>
      </c>
      <c r="J22" s="48">
        <v>509.38229999999999</v>
      </c>
      <c r="K22" s="48">
        <v>476.95083823000004</v>
      </c>
      <c r="L22" s="48">
        <v>487.55856477000003</v>
      </c>
      <c r="M22" s="48">
        <v>523.80698471000005</v>
      </c>
      <c r="N22" s="48">
        <v>591.77595508000013</v>
      </c>
      <c r="O22" s="48">
        <v>6143.0295427900001</v>
      </c>
      <c r="P22" s="48">
        <v>538.51935620999996</v>
      </c>
      <c r="Q22" s="48">
        <v>504.65978080000002</v>
      </c>
      <c r="R22" s="48">
        <v>519.46307581999997</v>
      </c>
      <c r="S22" s="48">
        <v>450.32545110914009</v>
      </c>
      <c r="T22" s="48">
        <v>535.03127398000004</v>
      </c>
      <c r="U22" s="48">
        <v>526.16473956189839</v>
      </c>
      <c r="V22" s="48">
        <v>457.16941882086746</v>
      </c>
      <c r="W22" s="48">
        <v>497.50724632204037</v>
      </c>
      <c r="X22" s="48">
        <v>478.64855652221837</v>
      </c>
      <c r="Y22" s="48">
        <v>496.29212173692321</v>
      </c>
      <c r="Z22" s="48">
        <v>512.59676147569633</v>
      </c>
      <c r="AA22" s="48">
        <v>580.81373025873029</v>
      </c>
      <c r="AB22" s="48">
        <v>6097.1915126175145</v>
      </c>
      <c r="AC22" s="48">
        <v>627.98785181573817</v>
      </c>
      <c r="AD22" s="48">
        <v>573.58854529577502</v>
      </c>
      <c r="AE22" s="48">
        <v>490.97625213927211</v>
      </c>
      <c r="AF22" s="48">
        <v>537.02501312842219</v>
      </c>
      <c r="AG22" s="48">
        <v>544.41217793649741</v>
      </c>
      <c r="AH22" s="48">
        <v>482.43070788776538</v>
      </c>
      <c r="AI22" s="48">
        <v>493.10683131880262</v>
      </c>
      <c r="AJ22" s="48">
        <v>605.89551985239507</v>
      </c>
      <c r="AK22" s="48">
        <v>463.1758204831126</v>
      </c>
      <c r="AL22" s="48">
        <v>518.52025073324114</v>
      </c>
      <c r="AM22" s="48">
        <v>494.17411516894407</v>
      </c>
      <c r="AN22" s="48">
        <v>548.00307654812934</v>
      </c>
      <c r="AO22" s="48">
        <v>6379.2961623080955</v>
      </c>
      <c r="AP22" s="48">
        <v>529.58870787001547</v>
      </c>
      <c r="AQ22" s="48">
        <v>428.32773117525096</v>
      </c>
      <c r="AR22" s="48">
        <v>399.12452367479113</v>
      </c>
      <c r="AS22" s="48">
        <v>411.25879921061011</v>
      </c>
      <c r="AT22" s="48">
        <v>439.48104346931183</v>
      </c>
      <c r="AU22" s="48">
        <v>405.6938586407216</v>
      </c>
      <c r="AV22" s="48">
        <v>443.71721671178824</v>
      </c>
      <c r="AW22" s="48">
        <v>432.9496207737173</v>
      </c>
      <c r="AX22" s="48">
        <v>400.20746002824887</v>
      </c>
      <c r="AY22" s="48">
        <v>444.90966262943778</v>
      </c>
      <c r="AZ22" s="48">
        <v>396.40457304089438</v>
      </c>
      <c r="BA22" s="48">
        <v>523.61026975297796</v>
      </c>
      <c r="BB22" s="48">
        <v>5255.2734669777656</v>
      </c>
      <c r="BC22" s="48">
        <v>503.68486114877396</v>
      </c>
      <c r="BD22" s="48">
        <v>414.80028649300283</v>
      </c>
      <c r="BE22" s="48">
        <v>448.921772841186</v>
      </c>
      <c r="BF22" s="51">
        <v>383.52283389426304</v>
      </c>
      <c r="BG22" s="51">
        <v>360.90509676794966</v>
      </c>
      <c r="BH22" s="51">
        <v>365.59286727908398</v>
      </c>
      <c r="BI22" s="51">
        <v>415.98449832801111</v>
      </c>
      <c r="BJ22" s="51">
        <v>398.453365412555</v>
      </c>
      <c r="BK22" s="51">
        <v>431.47093117703997</v>
      </c>
      <c r="BL22" s="51">
        <v>400.89086995109415</v>
      </c>
      <c r="BM22" s="58">
        <v>378.74115516326458</v>
      </c>
      <c r="BN22" s="53">
        <v>543.78168716791447</v>
      </c>
      <c r="BO22" s="53">
        <f t="shared" si="4"/>
        <v>5046.7502256241378</v>
      </c>
      <c r="BP22" s="48">
        <v>426.54757650549197</v>
      </c>
      <c r="BQ22" s="48">
        <v>417.37136198731804</v>
      </c>
      <c r="BR22" s="48">
        <v>522.98885501820598</v>
      </c>
      <c r="BS22" s="48">
        <v>438.66358413113301</v>
      </c>
      <c r="BT22" s="48">
        <v>442.98366436131505</v>
      </c>
      <c r="BU22" s="48">
        <v>493.16341726651103</v>
      </c>
      <c r="BV22" s="48">
        <v>498.418953112672</v>
      </c>
      <c r="BW22" s="48">
        <v>475.40465613815502</v>
      </c>
      <c r="BX22" s="48">
        <v>444.91717760173299</v>
      </c>
      <c r="BY22" s="48">
        <v>488.62618564549598</v>
      </c>
      <c r="BZ22" s="48">
        <v>546.08712005602615</v>
      </c>
      <c r="CA22" s="48">
        <v>701.14708416916801</v>
      </c>
      <c r="CB22" s="53">
        <f>+SUM(BP22:CA22)</f>
        <v>5896.3196359932253</v>
      </c>
      <c r="CC22" s="48">
        <v>525.61136419660295</v>
      </c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53">
        <f t="shared" si="3"/>
        <v>525.61136419660295</v>
      </c>
    </row>
    <row r="23" spans="1:93" s="7" customFormat="1" ht="18" customHeight="1" x14ac:dyDescent="0.2">
      <c r="B23" s="43" t="s">
        <v>5</v>
      </c>
      <c r="C23" s="48">
        <v>13.898699999999996</v>
      </c>
      <c r="D23" s="48">
        <v>11.964792700000002</v>
      </c>
      <c r="E23" s="48">
        <v>11.296599999999998</v>
      </c>
      <c r="F23" s="48">
        <v>12.17605</v>
      </c>
      <c r="G23" s="48">
        <v>13.482099999999999</v>
      </c>
      <c r="H23" s="48">
        <v>13.146060000000002</v>
      </c>
      <c r="I23" s="48">
        <v>13.844700000000001</v>
      </c>
      <c r="J23" s="48">
        <v>9.7717999999999989</v>
      </c>
      <c r="K23" s="48">
        <v>11.686771160000001</v>
      </c>
      <c r="L23" s="48">
        <v>8.0344513400000004</v>
      </c>
      <c r="M23" s="48">
        <v>7.6501077299999993</v>
      </c>
      <c r="N23" s="48">
        <v>15.334838080000001</v>
      </c>
      <c r="O23" s="48">
        <v>142.28697101</v>
      </c>
      <c r="P23" s="48">
        <v>12.436799140000002</v>
      </c>
      <c r="Q23" s="48">
        <v>9.3857976900000004</v>
      </c>
      <c r="R23" s="48">
        <v>12.417007823035231</v>
      </c>
      <c r="S23" s="48">
        <v>8.2294089409505737</v>
      </c>
      <c r="T23" s="48">
        <v>7.979901060784333</v>
      </c>
      <c r="U23" s="48">
        <v>10.348037111680577</v>
      </c>
      <c r="V23" s="48">
        <v>10.125626500701401</v>
      </c>
      <c r="W23" s="48">
        <v>8.1132493409392588</v>
      </c>
      <c r="X23" s="48">
        <v>8.8721495808344013</v>
      </c>
      <c r="Y23" s="48">
        <v>9.7541222773454628</v>
      </c>
      <c r="Z23" s="48">
        <v>17.236008292999998</v>
      </c>
      <c r="AA23" s="48">
        <v>12.68072901193932</v>
      </c>
      <c r="AB23" s="48">
        <v>127.57883677121058</v>
      </c>
      <c r="AC23" s="48">
        <v>11.30102125</v>
      </c>
      <c r="AD23" s="48">
        <v>7.7319173300257384</v>
      </c>
      <c r="AE23" s="48">
        <v>15.016895110000004</v>
      </c>
      <c r="AF23" s="48">
        <v>10.0461707647043</v>
      </c>
      <c r="AG23" s="48">
        <v>6.5068996379747004</v>
      </c>
      <c r="AH23" s="48">
        <v>8.9471728599921754</v>
      </c>
      <c r="AI23" s="48">
        <v>9.1043225954915172</v>
      </c>
      <c r="AJ23" s="48">
        <v>8.533458431324215</v>
      </c>
      <c r="AK23" s="48">
        <v>9.1983801799503713</v>
      </c>
      <c r="AL23" s="48">
        <v>11.275362450000001</v>
      </c>
      <c r="AM23" s="48">
        <v>13.487164299999996</v>
      </c>
      <c r="AN23" s="48">
        <v>15.10016370585366</v>
      </c>
      <c r="AO23" s="48">
        <v>126.24892861531669</v>
      </c>
      <c r="AP23" s="48">
        <v>23.621525461073698</v>
      </c>
      <c r="AQ23" s="48">
        <v>19.681207986137178</v>
      </c>
      <c r="AR23" s="48">
        <v>14.259271999233885</v>
      </c>
      <c r="AS23" s="48">
        <v>11.268877329773565</v>
      </c>
      <c r="AT23" s="48">
        <v>14.903668867480411</v>
      </c>
      <c r="AU23" s="48">
        <v>9.9090877700000011</v>
      </c>
      <c r="AV23" s="48">
        <v>9.4014807612300011</v>
      </c>
      <c r="AW23" s="48">
        <v>11.167167645999244</v>
      </c>
      <c r="AX23" s="48">
        <v>12.705450999650003</v>
      </c>
      <c r="AY23" s="48">
        <v>11.967168841641048</v>
      </c>
      <c r="AZ23" s="48">
        <v>13.908884558499663</v>
      </c>
      <c r="BA23" s="48">
        <v>17.426195112140167</v>
      </c>
      <c r="BB23" s="48">
        <v>170.21998733285886</v>
      </c>
      <c r="BC23" s="48">
        <v>17.210978348353301</v>
      </c>
      <c r="BD23" s="48">
        <v>15.849240451310001</v>
      </c>
      <c r="BE23" s="48">
        <v>13.2402039636117</v>
      </c>
      <c r="BF23" s="51">
        <v>11.413122910854199</v>
      </c>
      <c r="BG23" s="51">
        <v>11.701519304494296</v>
      </c>
      <c r="BH23" s="51">
        <v>11.851815541600001</v>
      </c>
      <c r="BI23" s="51">
        <v>17.495095102773121</v>
      </c>
      <c r="BJ23" s="51">
        <v>15.66030196216</v>
      </c>
      <c r="BK23" s="51">
        <v>18.7550957530697</v>
      </c>
      <c r="BL23" s="51">
        <v>15.271733963079999</v>
      </c>
      <c r="BM23" s="58">
        <v>16.808275775692238</v>
      </c>
      <c r="BN23" s="53">
        <v>30.282879098919999</v>
      </c>
      <c r="BO23" s="53">
        <f t="shared" si="4"/>
        <v>195.54026217591857</v>
      </c>
      <c r="BP23" s="48">
        <v>27.386014232009998</v>
      </c>
      <c r="BQ23" s="48">
        <v>23.799409464</v>
      </c>
      <c r="BR23" s="48">
        <v>18.0276330540506</v>
      </c>
      <c r="BS23" s="48">
        <v>18.317688145271202</v>
      </c>
      <c r="BT23" s="48">
        <v>18.647346969999997</v>
      </c>
      <c r="BU23" s="48">
        <v>21.494908089999999</v>
      </c>
      <c r="BV23" s="48">
        <v>20.6058520359</v>
      </c>
      <c r="BW23" s="48">
        <v>21.164874911562002</v>
      </c>
      <c r="BX23" s="48">
        <v>21.645702345304102</v>
      </c>
      <c r="BY23" s="48">
        <v>32.075549486699998</v>
      </c>
      <c r="BZ23" s="48">
        <v>33.5410011289</v>
      </c>
      <c r="CA23" s="48">
        <v>39.621636555500004</v>
      </c>
      <c r="CB23" s="53">
        <f>+SUM(BP23:CA23)</f>
        <v>296.32761641919791</v>
      </c>
      <c r="CC23" s="48">
        <v>32.655467282800004</v>
      </c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53">
        <f t="shared" si="3"/>
        <v>32.655467282800004</v>
      </c>
    </row>
    <row r="24" spans="1:93" ht="12.2" customHeight="1" x14ac:dyDescent="0.2">
      <c r="B24" s="41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E24" s="31"/>
      <c r="BL24" s="54"/>
      <c r="BM24" s="57"/>
      <c r="BN24" s="59"/>
      <c r="BO24" s="59"/>
      <c r="BP24" s="48"/>
      <c r="BQ24" s="48"/>
      <c r="BR24" s="48"/>
      <c r="BS24" s="48"/>
      <c r="CB24" s="59"/>
      <c r="CC24" s="48"/>
      <c r="CD24" s="48"/>
      <c r="CE24" s="48"/>
      <c r="CF24" s="48"/>
      <c r="CO24" s="59"/>
    </row>
    <row r="25" spans="1:93" s="32" customFormat="1" ht="14.25" customHeight="1" x14ac:dyDescent="0.2">
      <c r="B25" s="40" t="s">
        <v>4</v>
      </c>
      <c r="C25" s="47">
        <v>1116.3941938799999</v>
      </c>
      <c r="D25" s="47">
        <v>1082.9759957000001</v>
      </c>
      <c r="E25" s="47">
        <v>1062.4666149000002</v>
      </c>
      <c r="F25" s="47">
        <v>1017.7403225</v>
      </c>
      <c r="G25" s="47">
        <v>1040.0070581</v>
      </c>
      <c r="H25" s="47">
        <v>1015.8498957</v>
      </c>
      <c r="I25" s="47">
        <v>1034.53432</v>
      </c>
      <c r="J25" s="47">
        <v>1028.7308345000001</v>
      </c>
      <c r="K25" s="47">
        <v>1002.9772848411</v>
      </c>
      <c r="L25" s="47">
        <v>1011.8052830570001</v>
      </c>
      <c r="M25" s="47">
        <v>1082.6440137</v>
      </c>
      <c r="N25" s="47">
        <v>1245.6785644151503</v>
      </c>
      <c r="O25" s="49">
        <v>12741.804381293252</v>
      </c>
      <c r="P25" s="47">
        <v>1109.856563328</v>
      </c>
      <c r="Q25" s="47">
        <v>1012.790209344</v>
      </c>
      <c r="R25" s="47">
        <v>1131.1033637530352</v>
      </c>
      <c r="S25" s="47">
        <v>952.91901515680524</v>
      </c>
      <c r="T25" s="47">
        <v>1045.1117619269003</v>
      </c>
      <c r="U25" s="47">
        <v>1066.0039005758879</v>
      </c>
      <c r="V25" s="47">
        <v>946.8963834440417</v>
      </c>
      <c r="W25" s="47">
        <v>1005.6221888527608</v>
      </c>
      <c r="X25" s="47">
        <v>998.22797999367356</v>
      </c>
      <c r="Y25" s="47">
        <v>1041.4188263190406</v>
      </c>
      <c r="Z25" s="47">
        <v>1098.896275737518</v>
      </c>
      <c r="AA25" s="47">
        <v>1236.4473435362754</v>
      </c>
      <c r="AB25" s="49">
        <v>12645.293811967938</v>
      </c>
      <c r="AC25" s="47">
        <v>1276.7282513724083</v>
      </c>
      <c r="AD25" s="47">
        <v>1166.1646659550993</v>
      </c>
      <c r="AE25" s="47">
        <v>1192.6370240313599</v>
      </c>
      <c r="AF25" s="47">
        <v>1126.0064780101445</v>
      </c>
      <c r="AG25" s="47">
        <v>1133.3622623634558</v>
      </c>
      <c r="AH25" s="47">
        <v>1179.3360761519036</v>
      </c>
      <c r="AI25" s="47">
        <v>1067.9592387687944</v>
      </c>
      <c r="AJ25" s="47">
        <v>1233.0181267060973</v>
      </c>
      <c r="AK25" s="47">
        <v>1046.1459795610908</v>
      </c>
      <c r="AL25" s="47">
        <v>1151.5583618144367</v>
      </c>
      <c r="AM25" s="47">
        <v>1054.3587616947145</v>
      </c>
      <c r="AN25" s="47">
        <v>1207.1166828677037</v>
      </c>
      <c r="AO25" s="49">
        <v>13834.39190929721</v>
      </c>
      <c r="AP25" s="47">
        <v>1112.9557078341393</v>
      </c>
      <c r="AQ25" s="47">
        <v>901.55839920304879</v>
      </c>
      <c r="AR25" s="47">
        <v>933.79660666867107</v>
      </c>
      <c r="AS25" s="47">
        <v>924.74849984600382</v>
      </c>
      <c r="AT25" s="47">
        <v>911.31585030741201</v>
      </c>
      <c r="AU25" s="47">
        <v>861.91408861648927</v>
      </c>
      <c r="AV25" s="47">
        <v>902.30274275299337</v>
      </c>
      <c r="AW25" s="47">
        <v>919.17933266149885</v>
      </c>
      <c r="AX25" s="47">
        <v>850.4598120964805</v>
      </c>
      <c r="AY25" s="47">
        <v>938.69303744428498</v>
      </c>
      <c r="AZ25" s="47">
        <v>941.74937937937557</v>
      </c>
      <c r="BA25" s="47">
        <v>1158.1329533533881</v>
      </c>
      <c r="BB25" s="49">
        <v>11356.806410163785</v>
      </c>
      <c r="BC25" s="47">
        <v>1061.6044767226615</v>
      </c>
      <c r="BD25" s="49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0">
        <v>886.93351663218846</v>
      </c>
      <c r="BM25" s="35">
        <v>922.85506741441895</v>
      </c>
      <c r="BN25" s="49">
        <v>1188.7866334453902</v>
      </c>
      <c r="BO25" s="49">
        <f>SUM(BC25:BN25)</f>
        <v>10926.316351822685</v>
      </c>
      <c r="BP25" s="47">
        <v>1002.5214817784956</v>
      </c>
      <c r="BQ25" s="47">
        <v>974.65144624681716</v>
      </c>
      <c r="BR25" s="70">
        <v>1153.2875650209558</v>
      </c>
      <c r="BS25" s="47">
        <v>929.96216646256448</v>
      </c>
      <c r="BT25" s="47">
        <v>941.89037122455727</v>
      </c>
      <c r="BU25" s="70">
        <v>1021.331228358935</v>
      </c>
      <c r="BV25" s="70">
        <v>1072.2567323501726</v>
      </c>
      <c r="BW25" s="47">
        <v>994.41499266103835</v>
      </c>
      <c r="BX25" s="47">
        <v>984.05591932198479</v>
      </c>
      <c r="BY25" s="70">
        <v>1083.1558180838792</v>
      </c>
      <c r="BZ25" s="70">
        <v>1311.9508801740485</v>
      </c>
      <c r="CA25" s="70">
        <v>1479.9691656598411</v>
      </c>
      <c r="CB25" s="49">
        <f>+SUM(BP25:CA25)</f>
        <v>12949.447767343288</v>
      </c>
      <c r="CC25" s="49">
        <f>+CC11+CC18</f>
        <v>1155.1157079638458</v>
      </c>
      <c r="CD25" s="47"/>
      <c r="CE25" s="70"/>
      <c r="CF25" s="47"/>
      <c r="CG25" s="47"/>
      <c r="CH25" s="70"/>
      <c r="CI25" s="70"/>
      <c r="CJ25" s="47"/>
      <c r="CK25" s="47"/>
      <c r="CL25" s="70"/>
      <c r="CM25" s="70"/>
      <c r="CN25" s="70"/>
      <c r="CO25" s="49">
        <f>+SUM(CC25:CN25)</f>
        <v>1155.1157079638458</v>
      </c>
    </row>
    <row r="26" spans="1:93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1"/>
      <c r="BH26" s="51"/>
      <c r="BI26" s="51"/>
      <c r="BJ26" s="51"/>
      <c r="BK26" s="51"/>
      <c r="BM26" s="57"/>
      <c r="BN26" s="59"/>
      <c r="BO26" s="59"/>
      <c r="BP26" s="39"/>
      <c r="CB26" s="59"/>
      <c r="CC26" s="39"/>
      <c r="CO26" s="59"/>
    </row>
    <row r="27" spans="1:93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1"/>
      <c r="BH27" s="51"/>
      <c r="BI27" s="51"/>
      <c r="BJ27" s="51"/>
      <c r="BK27" s="51"/>
      <c r="BM27" s="35"/>
      <c r="BN27" s="49"/>
      <c r="BO27" s="49"/>
      <c r="BP27" s="38"/>
      <c r="CB27" s="49"/>
      <c r="CC27" s="38"/>
      <c r="CO27" s="49"/>
    </row>
    <row r="28" spans="1:93" s="7" customFormat="1" ht="18" customHeight="1" x14ac:dyDescent="0.2">
      <c r="B28" s="43" t="s">
        <v>3</v>
      </c>
      <c r="C28" s="48">
        <v>16.992000000000001</v>
      </c>
      <c r="D28" s="48">
        <v>14.9033</v>
      </c>
      <c r="E28" s="48">
        <v>18.451499999999999</v>
      </c>
      <c r="F28" s="48">
        <v>17.870999999999999</v>
      </c>
      <c r="G28" s="48">
        <v>16.744580000000003</v>
      </c>
      <c r="H28" s="48">
        <v>12.665799999999999</v>
      </c>
      <c r="I28" s="48">
        <v>8.7195</v>
      </c>
      <c r="J28" s="48">
        <v>9.8727700000000009</v>
      </c>
      <c r="K28" s="48">
        <v>6.8656000000000006</v>
      </c>
      <c r="L28" s="48">
        <v>13.322127650000002</v>
      </c>
      <c r="M28" s="48">
        <v>17.35787792</v>
      </c>
      <c r="N28" s="48">
        <v>14.350786380000001</v>
      </c>
      <c r="O28" s="48">
        <v>168.11684195000004</v>
      </c>
      <c r="P28" s="48">
        <v>15.36386819</v>
      </c>
      <c r="Q28" s="48">
        <v>18.947035660000001</v>
      </c>
      <c r="R28" s="48">
        <v>20.01127262</v>
      </c>
      <c r="S28" s="48">
        <v>21.466033039999999</v>
      </c>
      <c r="T28" s="48">
        <v>22.741695000000004</v>
      </c>
      <c r="U28" s="48">
        <v>22.16894812</v>
      </c>
      <c r="V28" s="48">
        <v>27.251691789999999</v>
      </c>
      <c r="W28" s="48">
        <v>25.018544110000004</v>
      </c>
      <c r="X28" s="48">
        <v>24.184184550000001</v>
      </c>
      <c r="Y28" s="48">
        <v>22.814557239999996</v>
      </c>
      <c r="Z28" s="48">
        <v>17.746886809999996</v>
      </c>
      <c r="AA28" s="48">
        <v>19.647306360000002</v>
      </c>
      <c r="AB28" s="48">
        <v>257.36202349000001</v>
      </c>
      <c r="AC28" s="48">
        <v>18.430562559999998</v>
      </c>
      <c r="AD28" s="48">
        <v>22.813971920000004</v>
      </c>
      <c r="AE28" s="48">
        <v>19.980040790000004</v>
      </c>
      <c r="AF28" s="48">
        <v>17.667279400000002</v>
      </c>
      <c r="AG28" s="48">
        <v>20.403238980000001</v>
      </c>
      <c r="AH28" s="48">
        <v>18.640213200000002</v>
      </c>
      <c r="AI28" s="48">
        <v>18.70957494</v>
      </c>
      <c r="AJ28" s="48">
        <v>18.890805503752333</v>
      </c>
      <c r="AK28" s="48">
        <v>19.217122569999997</v>
      </c>
      <c r="AL28" s="48">
        <v>18.995808109999999</v>
      </c>
      <c r="AM28" s="48">
        <v>19.470582870000001</v>
      </c>
      <c r="AN28" s="48">
        <v>17.292407929999996</v>
      </c>
      <c r="AO28" s="48">
        <v>230.51160877375233</v>
      </c>
      <c r="AP28" s="48">
        <v>19.81366761</v>
      </c>
      <c r="AQ28" s="48">
        <v>20.106568449999997</v>
      </c>
      <c r="AR28" s="48">
        <v>23.641754960000007</v>
      </c>
      <c r="AS28" s="48">
        <v>22.281404040000002</v>
      </c>
      <c r="AT28" s="48">
        <v>17.495194569999999</v>
      </c>
      <c r="AU28" s="48">
        <v>17.286736240000003</v>
      </c>
      <c r="AV28" s="48">
        <v>18.493818509999997</v>
      </c>
      <c r="AW28" s="48">
        <v>18.190571980000001</v>
      </c>
      <c r="AX28" s="48">
        <v>16.720200899999995</v>
      </c>
      <c r="AY28" s="48">
        <v>15.69220054</v>
      </c>
      <c r="AZ28" s="48">
        <v>15.045321120000001</v>
      </c>
      <c r="BA28" s="48">
        <v>15.914826969999998</v>
      </c>
      <c r="BB28" s="48">
        <v>220.68226589</v>
      </c>
      <c r="BC28" s="48">
        <v>13.228056130000001</v>
      </c>
      <c r="BD28" s="48">
        <v>14.283281730000001</v>
      </c>
      <c r="BE28" s="48">
        <v>17.231050670000002</v>
      </c>
      <c r="BF28" s="48">
        <v>13.31123345</v>
      </c>
      <c r="BG28" s="51">
        <v>15.573140610000001</v>
      </c>
      <c r="BH28" s="51">
        <v>15.08285968</v>
      </c>
      <c r="BI28" s="51">
        <v>15.007447189999999</v>
      </c>
      <c r="BJ28" s="51">
        <v>16.016381110000001</v>
      </c>
      <c r="BK28" s="51">
        <v>15.788954230000002</v>
      </c>
      <c r="BL28" s="53">
        <v>14.83297597</v>
      </c>
      <c r="BM28" s="56">
        <v>12.461677210999998</v>
      </c>
      <c r="BN28" s="53">
        <v>12.299649429999995</v>
      </c>
      <c r="BO28" s="53">
        <f t="shared" ref="BO28:BO29" si="5">SUM(BC28:BN28)</f>
        <v>175.11670741099999</v>
      </c>
      <c r="BP28" s="48">
        <v>8.4759888800000009</v>
      </c>
      <c r="BQ28" s="48">
        <v>8.9065747800000015</v>
      </c>
      <c r="BR28" s="48">
        <v>12.75686672</v>
      </c>
      <c r="BS28" s="48">
        <v>10.04982929</v>
      </c>
      <c r="BT28" s="48">
        <v>12.75196248</v>
      </c>
      <c r="BU28" s="48">
        <v>10.575119600000001</v>
      </c>
      <c r="BV28" s="48">
        <v>10.647173409999999</v>
      </c>
      <c r="BW28" s="48">
        <v>10.62141639</v>
      </c>
      <c r="BX28" s="48">
        <v>11.86481504</v>
      </c>
      <c r="BY28" s="48">
        <v>12.272382540000001</v>
      </c>
      <c r="BZ28" s="48">
        <v>10.921333780000001</v>
      </c>
      <c r="CA28" s="48">
        <v>12.43769722</v>
      </c>
      <c r="CB28" s="53">
        <f>+SUM(BP28:CA28)</f>
        <v>132.28116012999999</v>
      </c>
      <c r="CC28" s="48">
        <v>10.78857833</v>
      </c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53">
        <f>+SUM(CC28:CN28)</f>
        <v>10.78857833</v>
      </c>
    </row>
    <row r="29" spans="1:93" s="7" customFormat="1" ht="18" customHeight="1" x14ac:dyDescent="0.2">
      <c r="B29" s="43" t="s">
        <v>2</v>
      </c>
      <c r="C29" s="48">
        <v>22.73</v>
      </c>
      <c r="D29" s="48">
        <v>17.891999999999999</v>
      </c>
      <c r="E29" s="48">
        <v>23.902000000000001</v>
      </c>
      <c r="F29" s="48">
        <v>19.104500000000002</v>
      </c>
      <c r="G29" s="48">
        <v>31.244700000000002</v>
      </c>
      <c r="H29" s="48">
        <v>23.263999999999999</v>
      </c>
      <c r="I29" s="48">
        <v>16.047699999999999</v>
      </c>
      <c r="J29" s="48">
        <v>20.969000000000001</v>
      </c>
      <c r="K29" s="48">
        <v>7.4450000000000003</v>
      </c>
      <c r="L29" s="48">
        <v>34.659999999999997</v>
      </c>
      <c r="M29" s="48">
        <v>43.097999999999999</v>
      </c>
      <c r="N29" s="48">
        <v>37.692</v>
      </c>
      <c r="O29" s="48">
        <v>298.0489</v>
      </c>
      <c r="P29" s="48">
        <v>35.233746580000002</v>
      </c>
      <c r="Q29" s="48">
        <v>33.097057</v>
      </c>
      <c r="R29" s="48">
        <v>33.261609999999997</v>
      </c>
      <c r="S29" s="48">
        <v>31.37436224</v>
      </c>
      <c r="T29" s="48">
        <v>42.55467823</v>
      </c>
      <c r="U29" s="48">
        <v>41.812147100000004</v>
      </c>
      <c r="V29" s="48">
        <v>42.079819999999998</v>
      </c>
      <c r="W29" s="48">
        <v>40.889000000000003</v>
      </c>
      <c r="X29" s="48">
        <v>35.738999999999997</v>
      </c>
      <c r="Y29" s="48">
        <v>41.207999999999998</v>
      </c>
      <c r="Z29" s="48">
        <v>35.332000000000001</v>
      </c>
      <c r="AA29" s="48">
        <v>43.22</v>
      </c>
      <c r="AB29" s="48">
        <v>455.80142115000001</v>
      </c>
      <c r="AC29" s="48">
        <v>41.9955</v>
      </c>
      <c r="AD29" s="48">
        <v>45.341000000000001</v>
      </c>
      <c r="AE29" s="48">
        <v>30.849599999999999</v>
      </c>
      <c r="AF29" s="48">
        <v>24.459883999999999</v>
      </c>
      <c r="AG29" s="48">
        <v>31.604126579999999</v>
      </c>
      <c r="AH29" s="48">
        <v>25.074535090000005</v>
      </c>
      <c r="AI29" s="48">
        <v>26.200447</v>
      </c>
      <c r="AJ29" s="48">
        <v>27.442092239999997</v>
      </c>
      <c r="AK29" s="48">
        <v>22.834762000000001</v>
      </c>
      <c r="AL29" s="48">
        <v>30.181985949999998</v>
      </c>
      <c r="AM29" s="48">
        <v>33.815526439999999</v>
      </c>
      <c r="AN29" s="48">
        <v>37.159718670000004</v>
      </c>
      <c r="AO29" s="48">
        <v>376.95917796999998</v>
      </c>
      <c r="AP29" s="48">
        <v>38.209520449999999</v>
      </c>
      <c r="AQ29" s="48">
        <v>29.863169549999999</v>
      </c>
      <c r="AR29" s="48">
        <v>28.296445079999998</v>
      </c>
      <c r="AS29" s="48">
        <v>31.890292479999999</v>
      </c>
      <c r="AT29" s="48">
        <v>27.170229019999994</v>
      </c>
      <c r="AU29" s="48">
        <v>27.390982830000002</v>
      </c>
      <c r="AV29" s="48">
        <v>30.067671000000001</v>
      </c>
      <c r="AW29" s="48">
        <v>25.69838</v>
      </c>
      <c r="AX29" s="48">
        <v>22.29403550064</v>
      </c>
      <c r="AY29" s="48">
        <v>25.345015</v>
      </c>
      <c r="AZ29" s="48">
        <v>27.956499999999998</v>
      </c>
      <c r="BA29" s="48">
        <v>29.673796300000003</v>
      </c>
      <c r="BB29" s="48">
        <v>343.85603721063995</v>
      </c>
      <c r="BC29" s="48">
        <v>41.75521827</v>
      </c>
      <c r="BD29" s="48">
        <v>25.126950000000001</v>
      </c>
      <c r="BE29" s="48">
        <v>28.902150000000002</v>
      </c>
      <c r="BF29" s="48">
        <v>23.595099999999999</v>
      </c>
      <c r="BG29" s="51">
        <v>31.372799402000002</v>
      </c>
      <c r="BH29" s="51">
        <v>29.33637452</v>
      </c>
      <c r="BI29" s="51">
        <v>28.944065809999998</v>
      </c>
      <c r="BJ29" s="51">
        <v>29.782248500000001</v>
      </c>
      <c r="BK29" s="51">
        <v>28.610600000000002</v>
      </c>
      <c r="BL29" s="53">
        <v>28.140533999999999</v>
      </c>
      <c r="BM29" s="56">
        <v>26.017924099999995</v>
      </c>
      <c r="BN29" s="53">
        <v>24.651012780000002</v>
      </c>
      <c r="BO29" s="53">
        <f t="shared" si="5"/>
        <v>346.23497738200001</v>
      </c>
      <c r="BP29" s="48">
        <v>17.577165149999999</v>
      </c>
      <c r="BQ29" s="48">
        <v>19.389900000000001</v>
      </c>
      <c r="BR29" s="48">
        <v>24.2348</v>
      </c>
      <c r="BS29" s="48">
        <v>19.24822507</v>
      </c>
      <c r="BT29" s="61">
        <v>20.736125000000001</v>
      </c>
      <c r="BU29" s="61">
        <v>17.614000000000001</v>
      </c>
      <c r="BV29" s="61">
        <v>18.277999999999999</v>
      </c>
      <c r="BW29" s="61">
        <v>18.971411580000002</v>
      </c>
      <c r="BX29" s="61">
        <v>20.37016187</v>
      </c>
      <c r="BY29" s="61">
        <v>20.18173616</v>
      </c>
      <c r="BZ29" s="61">
        <v>18.68458309</v>
      </c>
      <c r="CA29" s="61">
        <v>23.086186860000002</v>
      </c>
      <c r="CB29" s="53">
        <f>+SUM(BP29:CA29)</f>
        <v>238.37229478</v>
      </c>
      <c r="CC29" s="48">
        <v>19.71870638</v>
      </c>
      <c r="CD29" s="48"/>
      <c r="CE29" s="48"/>
      <c r="CF29" s="48"/>
      <c r="CG29" s="61"/>
      <c r="CH29" s="61"/>
      <c r="CI29" s="61"/>
      <c r="CJ29" s="61"/>
      <c r="CK29" s="61"/>
      <c r="CL29" s="61"/>
      <c r="CM29" s="61"/>
      <c r="CN29" s="61"/>
      <c r="CO29" s="53">
        <f>+SUM(CC29:CN29)</f>
        <v>19.71870638</v>
      </c>
    </row>
    <row r="30" spans="1:93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</row>
    <row r="31" spans="1:93" s="7" customFormat="1" ht="18" customHeight="1" x14ac:dyDescent="0.2">
      <c r="B31" s="63" t="s">
        <v>1</v>
      </c>
      <c r="C31" s="63"/>
      <c r="D31" s="63"/>
      <c r="E31" s="63"/>
      <c r="F31" s="63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6"/>
      <c r="AN31" s="65"/>
      <c r="AO31" s="65"/>
      <c r="AQ31" s="35"/>
    </row>
    <row r="32" spans="1:93" s="7" customFormat="1" ht="18" customHeight="1" x14ac:dyDescent="0.2">
      <c r="B32" s="62" t="s">
        <v>0</v>
      </c>
      <c r="C32" s="62"/>
      <c r="D32" s="62"/>
      <c r="E32" s="62"/>
      <c r="F32" s="62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7"/>
      <c r="R32" s="67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6"/>
      <c r="AN32" s="65"/>
      <c r="AO32" s="65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</row>
  </sheetData>
  <mergeCells count="16">
    <mergeCell ref="BC8:BN8"/>
    <mergeCell ref="BB8:BB9"/>
    <mergeCell ref="AO8:AO9"/>
    <mergeCell ref="AB8:AB9"/>
    <mergeCell ref="AC8:AH8"/>
    <mergeCell ref="AP8:BA8"/>
    <mergeCell ref="P7:AA7"/>
    <mergeCell ref="P8:AA8"/>
    <mergeCell ref="C8:N8"/>
    <mergeCell ref="O8:O9"/>
    <mergeCell ref="B8:B9"/>
    <mergeCell ref="CC8:CN8"/>
    <mergeCell ref="CO8:CO9"/>
    <mergeCell ref="CB8:CB9"/>
    <mergeCell ref="BO8:BO9"/>
    <mergeCell ref="BP8:CA8"/>
  </mergeCells>
  <pageMargins left="0.25" right="0" top="0.25" bottom="0" header="0" footer="0"/>
  <pageSetup paperSize="164" scale="60" orientation="landscape" r:id="rId1"/>
  <ignoredErrors>
    <ignoredError sqref="BO12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</dc:creator>
  <cp:lastModifiedBy>ROD</cp:lastModifiedBy>
  <cp:lastPrinted>2020-06-26T18:37:14Z</cp:lastPrinted>
  <dcterms:created xsi:type="dcterms:W3CDTF">2018-08-14T17:25:49Z</dcterms:created>
  <dcterms:modified xsi:type="dcterms:W3CDTF">2022-02-04T18:28:28Z</dcterms:modified>
</cp:coreProperties>
</file>