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9015" windowHeight="11025" activeTab="0"/>
  </bookViews>
  <sheets>
    <sheet name="5" sheetId="1" r:id="rId1"/>
  </sheets>
  <definedNames>
    <definedName name="_xlnm.Print_Area" localSheetId="0">'5'!$B$2:$P$342</definedName>
    <definedName name="_xlnm.Print_Titles" localSheetId="0">'5'!$2:$7</definedName>
  </definedNames>
  <calcPr fullCalcOnLoad="1"/>
</workbook>
</file>

<file path=xl/sharedStrings.xml><?xml version="1.0" encoding="utf-8"?>
<sst xmlns="http://schemas.openxmlformats.org/spreadsheetml/2006/main" count="349" uniqueCount="144">
  <si>
    <t>ALEMANIA</t>
  </si>
  <si>
    <t>ARGENTINA</t>
  </si>
  <si>
    <t>AUSTRALIA</t>
  </si>
  <si>
    <t>BAHAMAS</t>
  </si>
  <si>
    <t>BOLIVIA</t>
  </si>
  <si>
    <t>BRASIL</t>
  </si>
  <si>
    <t>CHILE</t>
  </si>
  <si>
    <t>CHINA</t>
  </si>
  <si>
    <t>COLOMBIA</t>
  </si>
  <si>
    <t>COSTA RICA</t>
  </si>
  <si>
    <t>DINAMARCA</t>
  </si>
  <si>
    <t>ECUADOR</t>
  </si>
  <si>
    <t>EL SALVADOR</t>
  </si>
  <si>
    <t>ESPAÑA</t>
  </si>
  <si>
    <t>ESTADOS UNIDOS</t>
  </si>
  <si>
    <t>FINLANDIA</t>
  </si>
  <si>
    <t>FRANCIA</t>
  </si>
  <si>
    <t>GRECIA</t>
  </si>
  <si>
    <t>GUATEMALA</t>
  </si>
  <si>
    <t>HOLANDA</t>
  </si>
  <si>
    <t>HONDURAS</t>
  </si>
  <si>
    <t>HONG KONG</t>
  </si>
  <si>
    <t>INDIA</t>
  </si>
  <si>
    <t>ITALIA</t>
  </si>
  <si>
    <t>JAMAICA</t>
  </si>
  <si>
    <t>MALASIA</t>
  </si>
  <si>
    <t>NORUEGA</t>
  </si>
  <si>
    <t>POLONIA</t>
  </si>
  <si>
    <t>PUERTO RICO</t>
  </si>
  <si>
    <t>REINO UNIDO</t>
  </si>
  <si>
    <t>SUECIA</t>
  </si>
  <si>
    <t>TRINIDAD Y TOBAGO</t>
  </si>
  <si>
    <t>VENEZUELA</t>
  </si>
  <si>
    <t>IRLANDA</t>
  </si>
  <si>
    <t>No.</t>
  </si>
  <si>
    <t>PRODUCTO/PAIS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</si>
  <si>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</si>
  <si>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</si>
  <si>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</si>
  <si>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</si>
  <si>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</si>
  <si>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</si>
  <si>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</si>
  <si>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</si>
  <si>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</si>
  <si>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</si>
  <si>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</si>
  <si>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</si>
  <si>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PRODUCTOS IMPORTANTES</t>
  </si>
  <si>
    <t>1.-</t>
  </si>
  <si>
    <t>CAFÉ</t>
  </si>
  <si>
    <t>2.-</t>
  </si>
  <si>
    <t>CARNE</t>
  </si>
  <si>
    <t>3.-</t>
  </si>
  <si>
    <t>LANGOSTA</t>
  </si>
  <si>
    <t>4.-</t>
  </si>
  <si>
    <t>CAMARÓN</t>
  </si>
  <si>
    <t>5.-</t>
  </si>
  <si>
    <t>ORO</t>
  </si>
  <si>
    <t>6.-</t>
  </si>
  <si>
    <t>MANÍ</t>
  </si>
  <si>
    <t>7.-</t>
  </si>
  <si>
    <t>GANADO</t>
  </si>
  <si>
    <t>8.-</t>
  </si>
  <si>
    <t>AZÚCAR</t>
  </si>
  <si>
    <t>9.-</t>
  </si>
  <si>
    <t>QUESO</t>
  </si>
  <si>
    <t>10.-</t>
  </si>
  <si>
    <t>FRIJOL</t>
  </si>
  <si>
    <t>11.-</t>
  </si>
  <si>
    <t>BANANO</t>
  </si>
  <si>
    <t>12.-</t>
  </si>
  <si>
    <t>PESCADOS FRESCOS</t>
  </si>
  <si>
    <t>13.-</t>
  </si>
  <si>
    <t>PROD. CERÁMICOS</t>
  </si>
  <si>
    <t>14.-</t>
  </si>
  <si>
    <t>HARINA DE TRIGO</t>
  </si>
  <si>
    <t>15.-</t>
  </si>
  <si>
    <t>CAFÉ INSTANTÁNEO</t>
  </si>
  <si>
    <t>16.-</t>
  </si>
  <si>
    <t>TABACO EN RAMA</t>
  </si>
  <si>
    <t>17.-</t>
  </si>
  <si>
    <t>PANADERÍA Y GALLETERÍA</t>
  </si>
  <si>
    <t>18.-</t>
  </si>
  <si>
    <t>CIGARROS Y SUCEDÁNEOS</t>
  </si>
  <si>
    <t>19.-</t>
  </si>
  <si>
    <t>REFINERÍA DE PETRÓLEO</t>
  </si>
  <si>
    <t>20.-</t>
  </si>
  <si>
    <t>INDUSTRIA DE LA BEBIDA</t>
  </si>
  <si>
    <t>Dic</t>
  </si>
  <si>
    <t>VOLUMEN</t>
  </si>
  <si>
    <t>OTROS PRODUCTOS</t>
  </si>
  <si>
    <t>Fuente: DGA, CNDC/ENATREL</t>
  </si>
  <si>
    <t>INDONESIA</t>
  </si>
  <si>
    <t>ANGOLA</t>
  </si>
  <si>
    <t>TUNISIA</t>
  </si>
  <si>
    <t>SURINAM (GUAYANA HOLANDESAS)</t>
  </si>
  <si>
    <t>Exportaciones fob por país de destino de los 20 productos más importantes 2012</t>
  </si>
  <si>
    <t>CANADÁ</t>
  </si>
  <si>
    <t>AUSTRIA</t>
  </si>
  <si>
    <t>ISRAEL</t>
  </si>
  <si>
    <t>REPÚBLICA DOMINICANA</t>
  </si>
  <si>
    <t>ARUBA</t>
  </si>
  <si>
    <t>BERMUDA</t>
  </si>
  <si>
    <t>GUYANA</t>
  </si>
  <si>
    <t>LITUANIA</t>
  </si>
  <si>
    <t>SUIZA</t>
  </si>
  <si>
    <t>UCRANIA</t>
  </si>
  <si>
    <t>TOTAL GENERAL</t>
  </si>
  <si>
    <t>KUWAIT</t>
  </si>
  <si>
    <t>ISLANDIA</t>
  </si>
  <si>
    <t>LATVIA</t>
  </si>
  <si>
    <t>NUEVA ZELANDA</t>
  </si>
  <si>
    <t>BÉLGICA</t>
  </si>
  <si>
    <t>JAPÓN</t>
  </si>
  <si>
    <t>KOREA DEL SUR</t>
  </si>
  <si>
    <t>MÉXICO</t>
  </si>
  <si>
    <t>TAIWÁN</t>
  </si>
  <si>
    <t>HAITÍ</t>
  </si>
  <si>
    <t>PANAMÁ</t>
  </si>
  <si>
    <t>PERÚ</t>
  </si>
  <si>
    <t>SRI LANKA</t>
  </si>
  <si>
    <t>PORTUGAL</t>
  </si>
  <si>
    <t>RUSIA</t>
  </si>
  <si>
    <t>VIETNAM</t>
  </si>
  <si>
    <t>ESTONIA</t>
  </si>
  <si>
    <t>ANTIGUA Y BARBADOS</t>
  </si>
  <si>
    <t>BARBADOS</t>
  </si>
  <si>
    <t>CHIPRE</t>
  </si>
  <si>
    <t>SINGAPUR</t>
  </si>
  <si>
    <t>JORDANIA</t>
  </si>
  <si>
    <t>ANTILLAS HOLANDESAS</t>
  </si>
  <si>
    <t>MALTA</t>
  </si>
  <si>
    <t>SURÁFRICA</t>
  </si>
  <si>
    <t>EMIRATOS ÁRABES UNIDOS</t>
  </si>
  <si>
    <t>AFGANISTAN</t>
  </si>
  <si>
    <t>REPÚBLICA CHECA</t>
  </si>
  <si>
    <t>(miles de kilogramos)</t>
  </si>
  <si>
    <t>LIBERIA</t>
  </si>
  <si>
    <t>MARRUECOS</t>
  </si>
  <si>
    <t>SIRIA REPUBLICA ARABE</t>
  </si>
  <si>
    <t>BELICE</t>
  </si>
  <si>
    <t>BULGARIA</t>
  </si>
  <si>
    <t>RUMANIA</t>
  </si>
</sst>
</file>

<file path=xl/styles.xml><?xml version="1.0" encoding="utf-8"?>
<styleSheet xmlns="http://schemas.openxmlformats.org/spreadsheetml/2006/main">
  <numFmts count="1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 * #,##0_ ;_ * \-#,##0_ ;_ * &quot;-&quot;??_ ;_ @_ "/>
    <numFmt numFmtId="167" formatCode="_ * #,##0.00_ ;_ * \-#,##0.00_ ;_ * &quot;-&quot;??_ ;_ @_ "/>
  </numFmts>
  <fonts count="43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165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164" fontId="5" fillId="33" borderId="0" xfId="46" applyNumberFormat="1" applyFont="1" applyFill="1" applyAlignment="1">
      <alignment/>
    </xf>
    <xf numFmtId="165" fontId="6" fillId="33" borderId="0" xfId="0" applyNumberFormat="1" applyFont="1" applyFill="1" applyBorder="1" applyAlignment="1" applyProtection="1">
      <alignment/>
      <protection/>
    </xf>
    <xf numFmtId="164" fontId="7" fillId="33" borderId="0" xfId="46" applyNumberFormat="1" applyFont="1" applyFill="1" applyBorder="1" applyAlignment="1" applyProtection="1">
      <alignment horizontal="center" vertical="center"/>
      <protection/>
    </xf>
    <xf numFmtId="164" fontId="7" fillId="33" borderId="10" xfId="46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/>
    </xf>
    <xf numFmtId="49" fontId="7" fillId="34" borderId="0" xfId="0" applyNumberFormat="1" applyFont="1" applyFill="1" applyBorder="1" applyAlignment="1" applyProtection="1">
      <alignment horizontal="center"/>
      <protection/>
    </xf>
    <xf numFmtId="165" fontId="7" fillId="34" borderId="0" xfId="0" applyNumberFormat="1" applyFont="1" applyFill="1" applyBorder="1" applyAlignment="1" applyProtection="1">
      <alignment horizontal="left" inden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64" fontId="0" fillId="33" borderId="0" xfId="46" applyNumberFormat="1" applyFont="1" applyFill="1" applyAlignment="1">
      <alignment/>
    </xf>
    <xf numFmtId="49" fontId="0" fillId="33" borderId="0" xfId="0" applyNumberFormat="1" applyFill="1" applyAlignment="1">
      <alignment/>
    </xf>
    <xf numFmtId="164" fontId="42" fillId="34" borderId="0" xfId="46" applyNumberFormat="1" applyFont="1" applyFill="1" applyAlignment="1">
      <alignment/>
    </xf>
    <xf numFmtId="164" fontId="42" fillId="34" borderId="10" xfId="46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164" fontId="0" fillId="33" borderId="0" xfId="46" applyNumberFormat="1" applyFont="1" applyFill="1" applyAlignment="1">
      <alignment/>
    </xf>
    <xf numFmtId="164" fontId="0" fillId="33" borderId="0" xfId="46" applyNumberFormat="1" applyFont="1" applyFill="1" applyBorder="1" applyAlignment="1">
      <alignment/>
    </xf>
    <xf numFmtId="0" fontId="0" fillId="33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Border="1" applyAlignment="1" applyProtection="1">
      <alignment vertical="center"/>
      <protection/>
    </xf>
    <xf numFmtId="164" fontId="0" fillId="33" borderId="10" xfId="46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33" borderId="0" xfId="46" applyNumberFormat="1" applyFont="1" applyFill="1" applyAlignment="1">
      <alignment/>
    </xf>
    <xf numFmtId="43" fontId="5" fillId="33" borderId="0" xfId="46" applyNumberFormat="1" applyFont="1" applyFill="1" applyAlignment="1">
      <alignment/>
    </xf>
    <xf numFmtId="0" fontId="7" fillId="33" borderId="11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65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76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2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6" sqref="I16"/>
    </sheetView>
  </sheetViews>
  <sheetFormatPr defaultColWidth="11.00390625" defaultRowHeight="12.75"/>
  <cols>
    <col min="1" max="1" width="2.125" style="0" customWidth="1"/>
    <col min="2" max="2" width="8.375" style="0" customWidth="1"/>
    <col min="3" max="3" width="31.50390625" style="0" bestFit="1" customWidth="1"/>
    <col min="4" max="4" width="15.125" style="0" customWidth="1"/>
    <col min="5" max="5" width="12.875" style="0" customWidth="1"/>
    <col min="6" max="8" width="13.00390625" style="0" bestFit="1" customWidth="1"/>
    <col min="9" max="9" width="14.50390625" style="0" customWidth="1"/>
    <col min="10" max="11" width="13.00390625" style="0" bestFit="1" customWidth="1"/>
    <col min="12" max="12" width="13.125" style="0" bestFit="1" customWidth="1"/>
    <col min="13" max="14" width="13.00390625" style="0" bestFit="1" customWidth="1"/>
    <col min="15" max="15" width="11.75390625" style="0" bestFit="1" customWidth="1"/>
    <col min="16" max="16" width="12.00390625" style="0" customWidth="1"/>
    <col min="17" max="16384" width="11.00390625" style="23" customWidth="1"/>
  </cols>
  <sheetData>
    <row r="1" ht="12.75">
      <c r="A1" s="23"/>
    </row>
    <row r="2" spans="2:16" s="24" customFormat="1" ht="18">
      <c r="B2" s="1" t="s">
        <v>97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s="24" customFormat="1" ht="14.25">
      <c r="B3" s="4" t="s">
        <v>137</v>
      </c>
      <c r="C3" s="2"/>
      <c r="D3" s="3"/>
      <c r="E3" s="31"/>
      <c r="F3" s="3"/>
      <c r="G3" s="3"/>
      <c r="H3" s="3"/>
      <c r="I3" s="3"/>
      <c r="J3" s="3"/>
      <c r="K3" s="3"/>
      <c r="L3" s="3"/>
      <c r="M3" s="3"/>
      <c r="N3" s="3"/>
      <c r="O3" s="3"/>
      <c r="P3" s="2"/>
    </row>
    <row r="4" spans="1:16" ht="12.75">
      <c r="A4" s="23"/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23"/>
      <c r="B5" s="34" t="s">
        <v>34</v>
      </c>
      <c r="C5" s="36" t="s">
        <v>35</v>
      </c>
      <c r="D5" s="32" t="s">
        <v>90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>
      <c r="A6" s="23"/>
      <c r="B6" s="35"/>
      <c r="C6" s="35"/>
      <c r="D6" s="6" t="s">
        <v>36</v>
      </c>
      <c r="E6" s="6" t="s">
        <v>37</v>
      </c>
      <c r="F6" s="6" t="s">
        <v>38</v>
      </c>
      <c r="G6" s="6" t="s">
        <v>39</v>
      </c>
      <c r="H6" s="6" t="s">
        <v>40</v>
      </c>
      <c r="I6" s="6" t="s">
        <v>41</v>
      </c>
      <c r="J6" s="6" t="s">
        <v>42</v>
      </c>
      <c r="K6" s="6" t="s">
        <v>43</v>
      </c>
      <c r="L6" s="6" t="s">
        <v>44</v>
      </c>
      <c r="M6" s="6" t="s">
        <v>45</v>
      </c>
      <c r="N6" s="6" t="s">
        <v>46</v>
      </c>
      <c r="O6" s="7" t="s">
        <v>47</v>
      </c>
      <c r="P6" s="7" t="s">
        <v>89</v>
      </c>
    </row>
    <row r="7" spans="1:16" ht="12.75">
      <c r="A7" s="23"/>
      <c r="B7" s="17"/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9"/>
      <c r="P7" s="19"/>
    </row>
    <row r="8" spans="1:16" ht="12.75">
      <c r="A8" s="25"/>
      <c r="B8" s="37" t="s">
        <v>108</v>
      </c>
      <c r="C8" s="37"/>
      <c r="D8" s="14">
        <f>+D10+D341</f>
        <v>1613448.36906</v>
      </c>
      <c r="E8" s="14">
        <f>+E10+E341</f>
        <v>144016.76707</v>
      </c>
      <c r="F8" s="14">
        <f aca="true" t="shared" si="0" ref="F8:P8">+F10+F341</f>
        <v>133522.60934000005</v>
      </c>
      <c r="G8" s="14">
        <f t="shared" si="0"/>
        <v>193807.87649</v>
      </c>
      <c r="H8" s="14">
        <f t="shared" si="0"/>
        <v>202261.01687</v>
      </c>
      <c r="I8" s="14">
        <f t="shared" si="0"/>
        <v>122215.33516999999</v>
      </c>
      <c r="J8" s="14">
        <f t="shared" si="0"/>
        <v>103098.90916000001</v>
      </c>
      <c r="K8" s="14">
        <f t="shared" si="0"/>
        <v>158379.46989</v>
      </c>
      <c r="L8" s="14">
        <f t="shared" si="0"/>
        <v>94290.69191</v>
      </c>
      <c r="M8" s="14">
        <f t="shared" si="0"/>
        <v>102463.56439</v>
      </c>
      <c r="N8" s="14">
        <f t="shared" si="0"/>
        <v>123273.88423</v>
      </c>
      <c r="O8" s="14">
        <f t="shared" si="0"/>
        <v>91763.57762</v>
      </c>
      <c r="P8" s="14">
        <f t="shared" si="0"/>
        <v>144354.66692000002</v>
      </c>
    </row>
    <row r="9" spans="1:16" ht="12.75">
      <c r="A9" s="23"/>
      <c r="B9" s="11"/>
      <c r="C9" s="13"/>
      <c r="D9" s="2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23"/>
      <c r="B10" s="38" t="s">
        <v>48</v>
      </c>
      <c r="C10" s="38"/>
      <c r="D10" s="5">
        <f>SUM(E10:P10)</f>
        <v>913441.9805899999</v>
      </c>
      <c r="E10" s="5">
        <f>+E12+E54+E70+E81+E100+E105+E132+E139+E161+E168+E181+E185+E193+E200+E204+E212+E228+E255+E302+E312</f>
        <v>81271.64975</v>
      </c>
      <c r="F10" s="5">
        <f aca="true" t="shared" si="1" ref="F10:P10">+F12+F54+F70+F81+F100+F105+F132+F139+F161+F168+F181+F185+F193+F200+F204+F212+F228+F255+F302+F312</f>
        <v>63214.181249999994</v>
      </c>
      <c r="G10" s="5">
        <f t="shared" si="1"/>
        <v>118831.54767999999</v>
      </c>
      <c r="H10" s="5">
        <f t="shared" si="1"/>
        <v>143827.23462</v>
      </c>
      <c r="I10" s="5">
        <f t="shared" si="1"/>
        <v>68814.92645999999</v>
      </c>
      <c r="J10" s="5">
        <f t="shared" si="1"/>
        <v>58602.59564000001</v>
      </c>
      <c r="K10" s="5">
        <f t="shared" si="1"/>
        <v>96715.055</v>
      </c>
      <c r="L10" s="5">
        <f t="shared" si="1"/>
        <v>49181.54053999998</v>
      </c>
      <c r="M10" s="5">
        <f t="shared" si="1"/>
        <v>49987.256089999995</v>
      </c>
      <c r="N10" s="5">
        <f t="shared" si="1"/>
        <v>53871.303309999996</v>
      </c>
      <c r="O10" s="5">
        <f t="shared" si="1"/>
        <v>41872.742139999995</v>
      </c>
      <c r="P10" s="5">
        <f t="shared" si="1"/>
        <v>87251.94811000001</v>
      </c>
    </row>
    <row r="11" spans="1:16" ht="12.75">
      <c r="A11" s="23"/>
      <c r="B11" s="11"/>
      <c r="C11" s="11"/>
      <c r="D11" s="2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23"/>
      <c r="B12" s="8" t="s">
        <v>49</v>
      </c>
      <c r="C12" s="9" t="s">
        <v>50</v>
      </c>
      <c r="D12" s="14">
        <f>SUM(E12:P12)</f>
        <v>119193.45196</v>
      </c>
      <c r="E12" s="14">
        <f>SUM(E13:E52)</f>
        <v>6628.48371</v>
      </c>
      <c r="F12" s="14">
        <f aca="true" t="shared" si="2" ref="F12:P12">SUM(F13:F52)</f>
        <v>8261.05351</v>
      </c>
      <c r="G12" s="14">
        <f t="shared" si="2"/>
        <v>12969.359960000002</v>
      </c>
      <c r="H12" s="14">
        <f t="shared" si="2"/>
        <v>12299.920600000001</v>
      </c>
      <c r="I12" s="14">
        <f t="shared" si="2"/>
        <v>12693.351560000003</v>
      </c>
      <c r="J12" s="14">
        <f t="shared" si="2"/>
        <v>13417.985709999999</v>
      </c>
      <c r="K12" s="14">
        <f t="shared" si="2"/>
        <v>9250.853700000001</v>
      </c>
      <c r="L12" s="14">
        <f t="shared" si="2"/>
        <v>9552.4025</v>
      </c>
      <c r="M12" s="14">
        <f t="shared" si="2"/>
        <v>8450.47966</v>
      </c>
      <c r="N12" s="14">
        <f t="shared" si="2"/>
        <v>13056.898349999998</v>
      </c>
      <c r="O12" s="14">
        <f t="shared" si="2"/>
        <v>8684.17139</v>
      </c>
      <c r="P12" s="14">
        <f t="shared" si="2"/>
        <v>3928.4913099999994</v>
      </c>
    </row>
    <row r="13" spans="1:16" ht="12.75">
      <c r="A13" s="23"/>
      <c r="B13" s="11"/>
      <c r="C13" s="13" t="s">
        <v>0</v>
      </c>
      <c r="D13" s="20">
        <f aca="true" t="shared" si="3" ref="D13:D52">SUM(E13:P13)</f>
        <v>6229.30335</v>
      </c>
      <c r="E13" s="20">
        <v>320.35338</v>
      </c>
      <c r="F13" s="20">
        <v>686.48017</v>
      </c>
      <c r="G13" s="20">
        <v>907.9513199999999</v>
      </c>
      <c r="H13" s="20">
        <v>745.35571</v>
      </c>
      <c r="I13" s="20">
        <v>795.36638</v>
      </c>
      <c r="J13" s="20">
        <v>410.83395</v>
      </c>
      <c r="K13" s="20">
        <v>508.9549099999999</v>
      </c>
      <c r="L13" s="20">
        <v>488.12354999999997</v>
      </c>
      <c r="M13" s="20">
        <v>457.65603000000004</v>
      </c>
      <c r="N13" s="20">
        <v>200.43478000000002</v>
      </c>
      <c r="O13" s="20">
        <v>300.65217</v>
      </c>
      <c r="P13" s="20">
        <v>407.14099999999996</v>
      </c>
    </row>
    <row r="14" spans="1:16" ht="12.75">
      <c r="A14" s="23"/>
      <c r="B14" s="11"/>
      <c r="C14" s="13" t="s">
        <v>2</v>
      </c>
      <c r="D14" s="20">
        <f t="shared" si="3"/>
        <v>1067.71132</v>
      </c>
      <c r="E14" s="20">
        <v>153.333</v>
      </c>
      <c r="F14" s="20">
        <v>38.269</v>
      </c>
      <c r="G14" s="20">
        <v>154.7275</v>
      </c>
      <c r="H14" s="20">
        <v>115.3564</v>
      </c>
      <c r="I14" s="20">
        <v>95.8375</v>
      </c>
      <c r="J14" s="20">
        <v>137.82924</v>
      </c>
      <c r="K14" s="20">
        <v>57.30085</v>
      </c>
      <c r="L14" s="20">
        <v>177.79798000000002</v>
      </c>
      <c r="M14" s="20">
        <v>57.43485</v>
      </c>
      <c r="N14" s="20">
        <v>39.912499999999994</v>
      </c>
      <c r="O14" s="20">
        <v>0</v>
      </c>
      <c r="P14" s="20">
        <v>39.912499999999994</v>
      </c>
    </row>
    <row r="15" spans="1:16" ht="12.75">
      <c r="A15" s="23"/>
      <c r="B15" s="11"/>
      <c r="C15" s="13" t="s">
        <v>99</v>
      </c>
      <c r="D15" s="20">
        <f t="shared" si="3"/>
        <v>20.838</v>
      </c>
      <c r="E15" s="20">
        <v>0</v>
      </c>
      <c r="F15" s="20">
        <v>19.1015</v>
      </c>
      <c r="G15" s="20">
        <v>0</v>
      </c>
      <c r="H15" s="20">
        <v>0</v>
      </c>
      <c r="I15" s="20">
        <v>1.7365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6" ht="12.75">
      <c r="A16" s="23"/>
      <c r="B16" s="11"/>
      <c r="C16" s="13" t="s">
        <v>113</v>
      </c>
      <c r="D16" s="20">
        <f t="shared" si="3"/>
        <v>16413.893799999998</v>
      </c>
      <c r="E16" s="20">
        <v>367.652</v>
      </c>
      <c r="F16" s="20">
        <v>556.91098</v>
      </c>
      <c r="G16" s="20">
        <v>538.42825</v>
      </c>
      <c r="H16" s="20">
        <v>1185.21451</v>
      </c>
      <c r="I16" s="20">
        <v>1063.1768700000002</v>
      </c>
      <c r="J16" s="20">
        <v>1079.94903</v>
      </c>
      <c r="K16" s="20">
        <v>480.81428000000005</v>
      </c>
      <c r="L16" s="20">
        <v>700.95726</v>
      </c>
      <c r="M16" s="20">
        <v>1758.45106</v>
      </c>
      <c r="N16" s="20">
        <v>4555.66079</v>
      </c>
      <c r="O16" s="20">
        <v>1959.48139</v>
      </c>
      <c r="P16" s="20">
        <v>2167.1973799999996</v>
      </c>
    </row>
    <row r="17" spans="1:16" ht="12.75">
      <c r="A17" s="23"/>
      <c r="B17" s="11"/>
      <c r="C17" s="13" t="s">
        <v>98</v>
      </c>
      <c r="D17" s="20">
        <f t="shared" si="3"/>
        <v>4906.241910000001</v>
      </c>
      <c r="E17" s="20">
        <v>210.5425</v>
      </c>
      <c r="F17" s="20">
        <v>421.012</v>
      </c>
      <c r="G17" s="20">
        <v>646.8380000000001</v>
      </c>
      <c r="H17" s="20">
        <v>578.66998</v>
      </c>
      <c r="I17" s="20">
        <v>723.64601</v>
      </c>
      <c r="J17" s="20">
        <v>402.47802</v>
      </c>
      <c r="K17" s="20">
        <v>267.2055</v>
      </c>
      <c r="L17" s="20">
        <v>420.8976</v>
      </c>
      <c r="M17" s="20">
        <v>555.2754</v>
      </c>
      <c r="N17" s="20">
        <v>392.3954</v>
      </c>
      <c r="O17" s="20">
        <v>210.64450000000002</v>
      </c>
      <c r="P17" s="20">
        <v>76.637</v>
      </c>
    </row>
    <row r="18" spans="1:16" ht="12.75">
      <c r="A18" s="23"/>
      <c r="B18" s="11"/>
      <c r="C18" s="13" t="s">
        <v>6</v>
      </c>
      <c r="D18" s="20">
        <f t="shared" si="3"/>
        <v>3.2108000000000003</v>
      </c>
      <c r="E18" s="20">
        <v>0</v>
      </c>
      <c r="F18" s="20">
        <v>0</v>
      </c>
      <c r="G18" s="20">
        <v>0</v>
      </c>
      <c r="H18" s="20">
        <v>0</v>
      </c>
      <c r="I18" s="20">
        <v>3.2108000000000003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12.75">
      <c r="A19" s="23"/>
      <c r="B19" s="11"/>
      <c r="C19" s="13" t="s">
        <v>7</v>
      </c>
      <c r="D19" s="20">
        <f t="shared" si="3"/>
        <v>20.275880000000004</v>
      </c>
      <c r="E19" s="20">
        <v>0</v>
      </c>
      <c r="F19" s="20">
        <v>0</v>
      </c>
      <c r="G19" s="20">
        <v>0</v>
      </c>
      <c r="H19" s="20">
        <v>0</v>
      </c>
      <c r="I19" s="20">
        <v>19.098750000000003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1.1771300000000002</v>
      </c>
      <c r="P19" s="20">
        <v>0</v>
      </c>
    </row>
    <row r="20" spans="1:16" ht="12.75">
      <c r="A20" s="23"/>
      <c r="B20" s="11"/>
      <c r="C20" s="13" t="s">
        <v>9</v>
      </c>
      <c r="D20" s="20">
        <f t="shared" si="3"/>
        <v>774.8900199999999</v>
      </c>
      <c r="E20" s="20">
        <v>144.94958</v>
      </c>
      <c r="F20" s="20">
        <v>61.66358</v>
      </c>
      <c r="G20" s="20">
        <v>79.42953999999999</v>
      </c>
      <c r="H20" s="20">
        <v>38.608999999999995</v>
      </c>
      <c r="I20" s="20">
        <v>163.64092000000002</v>
      </c>
      <c r="J20" s="20">
        <v>163.02596</v>
      </c>
      <c r="K20" s="20">
        <v>41.34948</v>
      </c>
      <c r="L20" s="20">
        <v>40.88998000000001</v>
      </c>
      <c r="M20" s="20">
        <v>41.073980000000006</v>
      </c>
      <c r="N20" s="20">
        <v>0.0455</v>
      </c>
      <c r="O20" s="20">
        <v>0.0365</v>
      </c>
      <c r="P20" s="20">
        <v>0.176</v>
      </c>
    </row>
    <row r="21" spans="1:16" ht="12.75">
      <c r="A21" s="23"/>
      <c r="B21" s="11"/>
      <c r="C21" s="13" t="s">
        <v>10</v>
      </c>
      <c r="D21" s="20">
        <f t="shared" si="3"/>
        <v>74.21067000000001</v>
      </c>
      <c r="E21" s="20">
        <v>0</v>
      </c>
      <c r="F21" s="20">
        <v>0</v>
      </c>
      <c r="G21" s="20">
        <v>0</v>
      </c>
      <c r="H21" s="20">
        <v>27.87216</v>
      </c>
      <c r="I21" s="20">
        <v>0.41808</v>
      </c>
      <c r="J21" s="20">
        <v>0</v>
      </c>
      <c r="K21" s="20">
        <v>7.93923</v>
      </c>
      <c r="L21" s="20">
        <v>18.8137</v>
      </c>
      <c r="M21" s="20">
        <v>0</v>
      </c>
      <c r="N21" s="20">
        <v>19.1675</v>
      </c>
      <c r="O21" s="20">
        <v>0</v>
      </c>
      <c r="P21" s="20">
        <v>0</v>
      </c>
    </row>
    <row r="22" spans="1:16" ht="12.75">
      <c r="A22" s="23"/>
      <c r="B22" s="11"/>
      <c r="C22" s="13" t="s">
        <v>134</v>
      </c>
      <c r="D22" s="20">
        <f t="shared" si="3"/>
        <v>680.2581999999999</v>
      </c>
      <c r="E22" s="20">
        <v>36.269999999999996</v>
      </c>
      <c r="F22" s="20">
        <v>0</v>
      </c>
      <c r="G22" s="20">
        <v>54.684000000000005</v>
      </c>
      <c r="H22" s="20">
        <v>0</v>
      </c>
      <c r="I22" s="20">
        <v>91.791</v>
      </c>
      <c r="J22" s="20">
        <v>36.828</v>
      </c>
      <c r="K22" s="20">
        <v>183.303</v>
      </c>
      <c r="L22" s="20">
        <v>72.81899999999999</v>
      </c>
      <c r="M22" s="20">
        <v>72.81899999999999</v>
      </c>
      <c r="N22" s="20">
        <v>0</v>
      </c>
      <c r="O22" s="20">
        <v>58.64619999999999</v>
      </c>
      <c r="P22" s="20">
        <v>73.098</v>
      </c>
    </row>
    <row r="23" spans="1:16" ht="12.75">
      <c r="A23" s="23"/>
      <c r="B23" s="11"/>
      <c r="C23" s="13" t="s">
        <v>13</v>
      </c>
      <c r="D23" s="20">
        <f t="shared" si="3"/>
        <v>2635.5951600000008</v>
      </c>
      <c r="E23" s="20">
        <v>233.52502</v>
      </c>
      <c r="F23" s="20">
        <v>274.81244</v>
      </c>
      <c r="G23" s="20">
        <v>198.84446</v>
      </c>
      <c r="H23" s="20">
        <v>235.77226000000002</v>
      </c>
      <c r="I23" s="20">
        <v>253.74316000000002</v>
      </c>
      <c r="J23" s="20">
        <v>440.9185</v>
      </c>
      <c r="K23" s="20">
        <v>255.20458000000002</v>
      </c>
      <c r="L23" s="20">
        <v>514.5061800000001</v>
      </c>
      <c r="M23" s="20">
        <v>76.4995</v>
      </c>
      <c r="N23" s="20">
        <v>34.8065</v>
      </c>
      <c r="O23" s="20">
        <v>58.539629999999995</v>
      </c>
      <c r="P23" s="20">
        <v>58.42293</v>
      </c>
    </row>
    <row r="24" spans="1:16" ht="12.75">
      <c r="A24" s="23"/>
      <c r="B24" s="11"/>
      <c r="C24" s="13" t="s">
        <v>14</v>
      </c>
      <c r="D24" s="20">
        <f t="shared" si="3"/>
        <v>44784.43097</v>
      </c>
      <c r="E24" s="20">
        <v>3097.1432200000004</v>
      </c>
      <c r="F24" s="20">
        <v>4454.38164</v>
      </c>
      <c r="G24" s="20">
        <v>5976.522370000001</v>
      </c>
      <c r="H24" s="20">
        <v>4706.02682</v>
      </c>
      <c r="I24" s="20">
        <v>5618.62434</v>
      </c>
      <c r="J24" s="20">
        <v>5056.531330000001</v>
      </c>
      <c r="K24" s="20">
        <v>3649.46384</v>
      </c>
      <c r="L24" s="20">
        <v>2908.74879</v>
      </c>
      <c r="M24" s="20">
        <v>2420.78542</v>
      </c>
      <c r="N24" s="20">
        <v>3596.42762</v>
      </c>
      <c r="O24" s="20">
        <v>2436.3905799999998</v>
      </c>
      <c r="P24" s="20">
        <v>863.385</v>
      </c>
    </row>
    <row r="25" spans="1:16" ht="12.75">
      <c r="A25" s="23"/>
      <c r="B25" s="11"/>
      <c r="C25" s="13" t="s">
        <v>15</v>
      </c>
      <c r="D25" s="20">
        <f t="shared" si="3"/>
        <v>2071.252</v>
      </c>
      <c r="E25" s="20">
        <v>186.399</v>
      </c>
      <c r="F25" s="20">
        <v>207.10999999999999</v>
      </c>
      <c r="G25" s="20">
        <v>228.617</v>
      </c>
      <c r="H25" s="20">
        <v>207.904</v>
      </c>
      <c r="I25" s="20">
        <v>351.387</v>
      </c>
      <c r="J25" s="20">
        <v>332.767</v>
      </c>
      <c r="K25" s="20">
        <v>229.013</v>
      </c>
      <c r="L25" s="20">
        <v>124.2155</v>
      </c>
      <c r="M25" s="20">
        <v>144.9255</v>
      </c>
      <c r="N25" s="20">
        <v>19.1015</v>
      </c>
      <c r="O25" s="20">
        <v>39.8125</v>
      </c>
      <c r="P25" s="20">
        <v>0</v>
      </c>
    </row>
    <row r="26" spans="1:16" ht="12.75">
      <c r="A26" s="23"/>
      <c r="B26" s="11"/>
      <c r="C26" s="13" t="s">
        <v>16</v>
      </c>
      <c r="D26" s="20">
        <f t="shared" si="3"/>
        <v>1076.6510999999998</v>
      </c>
      <c r="E26" s="20">
        <v>38.576620000000005</v>
      </c>
      <c r="F26" s="20">
        <v>38.576620000000005</v>
      </c>
      <c r="G26" s="20">
        <v>81.27</v>
      </c>
      <c r="H26" s="20">
        <v>144.97626</v>
      </c>
      <c r="I26" s="20">
        <v>99.07212</v>
      </c>
      <c r="J26" s="20">
        <v>367.0035</v>
      </c>
      <c r="K26" s="20">
        <v>249.1115</v>
      </c>
      <c r="L26" s="20">
        <v>0</v>
      </c>
      <c r="M26" s="20">
        <v>38.199980000000004</v>
      </c>
      <c r="N26" s="20">
        <v>0</v>
      </c>
      <c r="O26" s="20">
        <v>19.8645</v>
      </c>
      <c r="P26" s="20">
        <v>0</v>
      </c>
    </row>
    <row r="27" spans="1:16" ht="12.75">
      <c r="A27" s="23"/>
      <c r="B27" s="11"/>
      <c r="C27" s="13" t="s">
        <v>17</v>
      </c>
      <c r="D27" s="20">
        <f t="shared" si="3"/>
        <v>38.3625</v>
      </c>
      <c r="E27" s="20">
        <v>0</v>
      </c>
      <c r="F27" s="20">
        <v>0</v>
      </c>
      <c r="G27" s="20">
        <v>0</v>
      </c>
      <c r="H27" s="20">
        <v>0</v>
      </c>
      <c r="I27" s="20">
        <v>19.195</v>
      </c>
      <c r="J27" s="20">
        <v>0</v>
      </c>
      <c r="K27" s="20">
        <v>0</v>
      </c>
      <c r="L27" s="20">
        <v>0</v>
      </c>
      <c r="M27" s="20">
        <v>19.1675</v>
      </c>
      <c r="N27" s="20">
        <v>0</v>
      </c>
      <c r="O27" s="20">
        <v>0</v>
      </c>
      <c r="P27" s="20">
        <v>0</v>
      </c>
    </row>
    <row r="28" spans="1:16" ht="12.75">
      <c r="A28" s="23"/>
      <c r="B28" s="11"/>
      <c r="C28" s="13" t="s">
        <v>19</v>
      </c>
      <c r="D28" s="20">
        <f t="shared" si="3"/>
        <v>821.3160199999999</v>
      </c>
      <c r="E28" s="20">
        <v>0</v>
      </c>
      <c r="F28" s="20">
        <v>191.51000000000002</v>
      </c>
      <c r="G28" s="20">
        <v>95.854</v>
      </c>
      <c r="H28" s="20">
        <v>134.222</v>
      </c>
      <c r="I28" s="20">
        <v>38.368</v>
      </c>
      <c r="J28" s="20">
        <v>194.93021</v>
      </c>
      <c r="K28" s="20">
        <v>0</v>
      </c>
      <c r="L28" s="20">
        <v>144.18561</v>
      </c>
      <c r="M28" s="20">
        <v>1.3362</v>
      </c>
      <c r="N28" s="20">
        <v>20.91</v>
      </c>
      <c r="O28" s="20">
        <v>0</v>
      </c>
      <c r="P28" s="20">
        <v>0</v>
      </c>
    </row>
    <row r="29" spans="1:16" ht="12.75">
      <c r="A29" s="23"/>
      <c r="B29" s="11"/>
      <c r="C29" s="13" t="s">
        <v>33</v>
      </c>
      <c r="D29" s="20">
        <f t="shared" si="3"/>
        <v>370.5705300000001</v>
      </c>
      <c r="E29" s="20">
        <v>19.1675</v>
      </c>
      <c r="F29" s="20">
        <v>19.1675</v>
      </c>
      <c r="G29" s="20">
        <v>38.32961</v>
      </c>
      <c r="H29" s="20">
        <v>19.1675</v>
      </c>
      <c r="I29" s="20">
        <v>128.68746000000002</v>
      </c>
      <c r="J29" s="20">
        <v>92.16185</v>
      </c>
      <c r="K29" s="20">
        <v>53.88911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1:16" ht="12.75">
      <c r="A30" s="23"/>
      <c r="B30" s="11"/>
      <c r="C30" s="13" t="s">
        <v>110</v>
      </c>
      <c r="D30" s="20">
        <f t="shared" si="3"/>
        <v>136.416</v>
      </c>
      <c r="E30" s="20">
        <v>0</v>
      </c>
      <c r="F30" s="20">
        <v>0</v>
      </c>
      <c r="G30" s="20">
        <v>19.836</v>
      </c>
      <c r="H30" s="20">
        <v>19.836</v>
      </c>
      <c r="I30" s="20">
        <v>19.836</v>
      </c>
      <c r="J30" s="20">
        <v>19.488</v>
      </c>
      <c r="K30" s="20">
        <v>19.14</v>
      </c>
      <c r="L30" s="20">
        <v>19.14</v>
      </c>
      <c r="M30" s="20">
        <v>19.14</v>
      </c>
      <c r="N30" s="20">
        <v>0</v>
      </c>
      <c r="O30" s="20">
        <v>0</v>
      </c>
      <c r="P30" s="20">
        <v>0</v>
      </c>
    </row>
    <row r="31" spans="1:16" ht="12.75">
      <c r="A31" s="23"/>
      <c r="B31" s="11"/>
      <c r="C31" s="13" t="s">
        <v>100</v>
      </c>
      <c r="D31" s="20">
        <f t="shared" si="3"/>
        <v>38.203</v>
      </c>
      <c r="E31" s="20">
        <v>0</v>
      </c>
      <c r="F31" s="20">
        <v>19.1015</v>
      </c>
      <c r="G31" s="20">
        <v>19.1015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1:16" ht="12.75">
      <c r="A32" s="23"/>
      <c r="B32" s="11"/>
      <c r="C32" s="13" t="s">
        <v>23</v>
      </c>
      <c r="D32" s="20">
        <f t="shared" si="3"/>
        <v>3591.409379999999</v>
      </c>
      <c r="E32" s="20">
        <v>155.27329999999998</v>
      </c>
      <c r="F32" s="20">
        <v>193.97694</v>
      </c>
      <c r="G32" s="20">
        <v>340.89272</v>
      </c>
      <c r="H32" s="20">
        <v>791.38565</v>
      </c>
      <c r="I32" s="20">
        <v>687.62612</v>
      </c>
      <c r="J32" s="20">
        <v>626.08289</v>
      </c>
      <c r="K32" s="20">
        <v>285.19962999999996</v>
      </c>
      <c r="L32" s="20">
        <v>200.21683</v>
      </c>
      <c r="M32" s="20">
        <v>20.711</v>
      </c>
      <c r="N32" s="20">
        <v>98.9795</v>
      </c>
      <c r="O32" s="20">
        <v>93.68379999999999</v>
      </c>
      <c r="P32" s="20">
        <v>97.381</v>
      </c>
    </row>
    <row r="33" spans="1:16" ht="12.75">
      <c r="A33" s="23"/>
      <c r="B33" s="11"/>
      <c r="C33" s="13" t="s">
        <v>114</v>
      </c>
      <c r="D33" s="20">
        <f t="shared" si="3"/>
        <v>3137.9376</v>
      </c>
      <c r="E33" s="20">
        <v>474.5532</v>
      </c>
      <c r="F33" s="20">
        <v>437.82599999999996</v>
      </c>
      <c r="G33" s="20">
        <v>369.3046</v>
      </c>
      <c r="H33" s="20">
        <v>163.71355</v>
      </c>
      <c r="I33" s="20">
        <v>305.12795000000006</v>
      </c>
      <c r="J33" s="20">
        <v>384.27624</v>
      </c>
      <c r="K33" s="20">
        <v>189.92481</v>
      </c>
      <c r="L33" s="20">
        <v>161.36755</v>
      </c>
      <c r="M33" s="20">
        <v>60.777</v>
      </c>
      <c r="N33" s="20">
        <v>459.09270000000004</v>
      </c>
      <c r="O33" s="20">
        <v>131.97400000000002</v>
      </c>
      <c r="P33" s="20">
        <v>0</v>
      </c>
    </row>
    <row r="34" spans="1:16" ht="12.75">
      <c r="A34" s="23"/>
      <c r="B34" s="11"/>
      <c r="C34" s="13" t="s">
        <v>130</v>
      </c>
      <c r="D34" s="20">
        <f t="shared" si="3"/>
        <v>19.379340000000003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19.379340000000003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1:16" ht="12.75">
      <c r="A35" s="23"/>
      <c r="B35" s="11"/>
      <c r="C35" s="13" t="s">
        <v>115</v>
      </c>
      <c r="D35" s="20">
        <f t="shared" si="3"/>
        <v>134.95317</v>
      </c>
      <c r="E35" s="20">
        <v>19.1015</v>
      </c>
      <c r="F35" s="20">
        <v>19.099999999999998</v>
      </c>
      <c r="G35" s="20">
        <v>0</v>
      </c>
      <c r="H35" s="20">
        <v>19.1015</v>
      </c>
      <c r="I35" s="20">
        <v>7.5375</v>
      </c>
      <c r="J35" s="20">
        <v>9.723</v>
      </c>
      <c r="K35" s="20">
        <v>1.0498699999999999</v>
      </c>
      <c r="L35" s="20">
        <v>21.1368</v>
      </c>
      <c r="M35" s="20">
        <v>0</v>
      </c>
      <c r="N35" s="20">
        <v>38.203</v>
      </c>
      <c r="O35" s="20">
        <v>0</v>
      </c>
      <c r="P35" s="20">
        <v>0</v>
      </c>
    </row>
    <row r="36" spans="1:16" ht="12.75">
      <c r="A36" s="23"/>
      <c r="B36" s="11"/>
      <c r="C36" s="13" t="s">
        <v>111</v>
      </c>
      <c r="D36" s="20">
        <f t="shared" si="3"/>
        <v>19.1125</v>
      </c>
      <c r="E36" s="20">
        <v>0</v>
      </c>
      <c r="F36" s="20">
        <v>0</v>
      </c>
      <c r="G36" s="20">
        <v>19.1125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1:16" ht="12.75">
      <c r="A37" s="23"/>
      <c r="B37" s="11"/>
      <c r="C37" s="13" t="s">
        <v>139</v>
      </c>
      <c r="D37" s="20">
        <f t="shared" si="3"/>
        <v>38.203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38.203</v>
      </c>
      <c r="O37" s="20">
        <v>0</v>
      </c>
      <c r="P37" s="20">
        <v>0</v>
      </c>
    </row>
    <row r="38" spans="1:16" ht="12.75">
      <c r="A38" s="23"/>
      <c r="B38" s="11"/>
      <c r="C38" s="13" t="s">
        <v>116</v>
      </c>
      <c r="D38" s="20">
        <f t="shared" si="3"/>
        <v>72.41705999999999</v>
      </c>
      <c r="E38" s="20">
        <v>0</v>
      </c>
      <c r="F38" s="20">
        <v>19.098750000000003</v>
      </c>
      <c r="G38" s="20">
        <v>23.0707</v>
      </c>
      <c r="H38" s="20">
        <v>0</v>
      </c>
      <c r="I38" s="20">
        <v>30.24761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</row>
    <row r="39" spans="1:16" ht="12.75">
      <c r="A39" s="23"/>
      <c r="B39" s="11"/>
      <c r="C39" s="13" t="s">
        <v>26</v>
      </c>
      <c r="D39" s="20">
        <f t="shared" si="3"/>
        <v>2067.26665</v>
      </c>
      <c r="E39" s="20">
        <v>125.76799999999999</v>
      </c>
      <c r="F39" s="20">
        <v>209.40800000000002</v>
      </c>
      <c r="G39" s="20">
        <v>186.68675000000002</v>
      </c>
      <c r="H39" s="20">
        <v>207.424</v>
      </c>
      <c r="I39" s="20">
        <v>209.01</v>
      </c>
      <c r="J39" s="20">
        <v>209.132</v>
      </c>
      <c r="K39" s="20">
        <v>20.711</v>
      </c>
      <c r="L39" s="20">
        <v>284.11045</v>
      </c>
      <c r="M39" s="20">
        <v>6.94545</v>
      </c>
      <c r="N39" s="20">
        <v>293.266</v>
      </c>
      <c r="O39" s="20">
        <v>188.88299999999998</v>
      </c>
      <c r="P39" s="20">
        <v>125.92200000000001</v>
      </c>
    </row>
    <row r="40" spans="1:16" ht="12.75">
      <c r="A40" s="23"/>
      <c r="B40" s="11"/>
      <c r="C40" s="13" t="s">
        <v>112</v>
      </c>
      <c r="D40" s="20">
        <f t="shared" si="3"/>
        <v>115.04922000000002</v>
      </c>
      <c r="E40" s="20">
        <v>0</v>
      </c>
      <c r="F40" s="20">
        <v>0</v>
      </c>
      <c r="G40" s="20">
        <v>19.16211</v>
      </c>
      <c r="H40" s="20">
        <v>0</v>
      </c>
      <c r="I40" s="20">
        <v>19.181250000000002</v>
      </c>
      <c r="J40" s="20">
        <v>38.34336</v>
      </c>
      <c r="K40" s="20">
        <v>38.362500000000004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1:16" ht="12.75">
      <c r="A41" s="23"/>
      <c r="B41" s="11"/>
      <c r="C41" s="13" t="s">
        <v>119</v>
      </c>
      <c r="D41" s="20">
        <f t="shared" si="3"/>
        <v>0.9607999999999999</v>
      </c>
      <c r="E41" s="20">
        <v>0.0818</v>
      </c>
      <c r="F41" s="20">
        <v>0.0975</v>
      </c>
      <c r="G41" s="20">
        <v>0.1665</v>
      </c>
      <c r="H41" s="20">
        <v>0.1225</v>
      </c>
      <c r="I41" s="20">
        <v>0.1175</v>
      </c>
      <c r="J41" s="20">
        <v>0.0445</v>
      </c>
      <c r="K41" s="20">
        <v>0.064</v>
      </c>
      <c r="L41" s="20">
        <v>0.0975</v>
      </c>
      <c r="M41" s="20">
        <v>0.06499999999999999</v>
      </c>
      <c r="N41" s="20">
        <v>0.0415</v>
      </c>
      <c r="O41" s="20">
        <v>0.0115</v>
      </c>
      <c r="P41" s="20">
        <v>0.051</v>
      </c>
    </row>
    <row r="42" spans="1:16" ht="12.75">
      <c r="A42" s="23"/>
      <c r="B42" s="11"/>
      <c r="C42" s="13" t="s">
        <v>122</v>
      </c>
      <c r="D42" s="20">
        <f t="shared" si="3"/>
        <v>114.99000000000002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19.165000000000003</v>
      </c>
      <c r="K42" s="20">
        <v>76.66000000000001</v>
      </c>
      <c r="L42" s="20">
        <v>19.165000000000003</v>
      </c>
      <c r="M42" s="20">
        <v>0</v>
      </c>
      <c r="N42" s="20">
        <v>0</v>
      </c>
      <c r="O42" s="20">
        <v>0</v>
      </c>
      <c r="P42" s="20">
        <v>0</v>
      </c>
    </row>
    <row r="43" spans="1:16" ht="12.75">
      <c r="A43" s="23"/>
      <c r="B43" s="11"/>
      <c r="C43" s="13" t="s">
        <v>29</v>
      </c>
      <c r="D43" s="20">
        <f t="shared" si="3"/>
        <v>1811.79943</v>
      </c>
      <c r="E43" s="20">
        <v>57.49172</v>
      </c>
      <c r="F43" s="20">
        <v>133.88975</v>
      </c>
      <c r="G43" s="20">
        <v>172.17407999999998</v>
      </c>
      <c r="H43" s="20">
        <v>228.20681000000002</v>
      </c>
      <c r="I43" s="20">
        <v>493.15725</v>
      </c>
      <c r="J43" s="20">
        <v>409.31755</v>
      </c>
      <c r="K43" s="20">
        <v>126.74966000000002</v>
      </c>
      <c r="L43" s="20">
        <v>18.6835</v>
      </c>
      <c r="M43" s="20">
        <v>133.78448</v>
      </c>
      <c r="N43" s="20">
        <v>38.344629999999995</v>
      </c>
      <c r="O43" s="20">
        <v>0</v>
      </c>
      <c r="P43" s="20">
        <v>0</v>
      </c>
    </row>
    <row r="44" spans="1:16" ht="12.75">
      <c r="A44" s="23"/>
      <c r="B44" s="11"/>
      <c r="C44" s="13" t="s">
        <v>123</v>
      </c>
      <c r="D44" s="20">
        <f t="shared" si="3"/>
        <v>870.0169999999999</v>
      </c>
      <c r="E44" s="20">
        <v>78.75825</v>
      </c>
      <c r="F44" s="20">
        <v>117.79025</v>
      </c>
      <c r="G44" s="20">
        <v>136.12875</v>
      </c>
      <c r="H44" s="20">
        <v>78.0805</v>
      </c>
      <c r="I44" s="20">
        <v>133.843</v>
      </c>
      <c r="J44" s="20">
        <v>76.61825</v>
      </c>
      <c r="K44" s="20">
        <v>19.1675</v>
      </c>
      <c r="L44" s="20">
        <v>57.4365</v>
      </c>
      <c r="M44" s="20">
        <v>38.351499999999994</v>
      </c>
      <c r="N44" s="20">
        <v>114.741</v>
      </c>
      <c r="O44" s="20">
        <v>19.1015</v>
      </c>
      <c r="P44" s="20">
        <v>0</v>
      </c>
    </row>
    <row r="45" spans="1:16" ht="12.75">
      <c r="A45" s="23"/>
      <c r="B45" s="11"/>
      <c r="C45" s="13" t="s">
        <v>129</v>
      </c>
      <c r="D45" s="20">
        <f t="shared" si="3"/>
        <v>1.04175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1.04175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1:16" ht="12.75">
      <c r="A46" s="23"/>
      <c r="B46" s="11"/>
      <c r="C46" s="13" t="s">
        <v>140</v>
      </c>
      <c r="D46" s="20">
        <f t="shared" si="3"/>
        <v>19.16475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19.16475</v>
      </c>
      <c r="O46" s="20">
        <v>0</v>
      </c>
      <c r="P46" s="20">
        <v>0</v>
      </c>
    </row>
    <row r="47" spans="1:16" ht="12.75">
      <c r="A47" s="23"/>
      <c r="B47" s="11"/>
      <c r="C47" s="13" t="s">
        <v>30</v>
      </c>
      <c r="D47" s="20">
        <f t="shared" si="3"/>
        <v>1941.4495700000002</v>
      </c>
      <c r="E47" s="20">
        <v>242.83439</v>
      </c>
      <c r="F47" s="20">
        <v>141.76939000000002</v>
      </c>
      <c r="G47" s="20">
        <v>393.19721000000004</v>
      </c>
      <c r="H47" s="20">
        <v>198.64499999999998</v>
      </c>
      <c r="I47" s="20">
        <v>217.53618</v>
      </c>
      <c r="J47" s="20">
        <v>104.49568</v>
      </c>
      <c r="K47" s="20">
        <v>282.27421999999996</v>
      </c>
      <c r="L47" s="20">
        <v>101.065</v>
      </c>
      <c r="M47" s="20">
        <v>101.065</v>
      </c>
      <c r="N47" s="20">
        <v>101.065</v>
      </c>
      <c r="O47" s="20">
        <v>38.335</v>
      </c>
      <c r="P47" s="20">
        <v>19.1675</v>
      </c>
    </row>
    <row r="48" spans="1:16" ht="12.75">
      <c r="A48" s="23"/>
      <c r="B48" s="11"/>
      <c r="C48" s="13" t="s">
        <v>106</v>
      </c>
      <c r="D48" s="20">
        <f t="shared" si="3"/>
        <v>41.42088</v>
      </c>
      <c r="E48" s="20">
        <v>0</v>
      </c>
      <c r="F48" s="20">
        <v>0</v>
      </c>
      <c r="G48" s="20">
        <v>0</v>
      </c>
      <c r="H48" s="20">
        <v>41.42088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</row>
    <row r="49" spans="1:16" ht="12.75">
      <c r="A49" s="23"/>
      <c r="B49" s="11"/>
      <c r="C49" s="13" t="s">
        <v>133</v>
      </c>
      <c r="D49" s="20">
        <f t="shared" si="3"/>
        <v>115.42963</v>
      </c>
      <c r="E49" s="20">
        <v>0</v>
      </c>
      <c r="F49" s="20">
        <v>0</v>
      </c>
      <c r="G49" s="20">
        <v>0</v>
      </c>
      <c r="H49" s="20">
        <v>0</v>
      </c>
      <c r="I49" s="20">
        <v>57.89825</v>
      </c>
      <c r="J49" s="20">
        <v>19.177130000000002</v>
      </c>
      <c r="K49" s="20">
        <v>38.35425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</row>
    <row r="50" spans="1:16" ht="12.75">
      <c r="A50" s="23"/>
      <c r="B50" s="11"/>
      <c r="C50" s="13" t="s">
        <v>117</v>
      </c>
      <c r="D50" s="20">
        <f t="shared" si="3"/>
        <v>110.28784999999999</v>
      </c>
      <c r="E50" s="20">
        <v>0</v>
      </c>
      <c r="F50" s="20">
        <v>0</v>
      </c>
      <c r="G50" s="20">
        <v>31.397000000000002</v>
      </c>
      <c r="H50" s="20">
        <v>25.362</v>
      </c>
      <c r="I50" s="20">
        <v>0</v>
      </c>
      <c r="J50" s="20">
        <v>18.168</v>
      </c>
      <c r="K50" s="20">
        <v>16.0315</v>
      </c>
      <c r="L50" s="20">
        <v>0</v>
      </c>
      <c r="M50" s="20">
        <v>19.329349999999998</v>
      </c>
      <c r="N50" s="20">
        <v>0</v>
      </c>
      <c r="O50" s="20">
        <v>0</v>
      </c>
      <c r="P50" s="20">
        <v>0</v>
      </c>
    </row>
    <row r="51" spans="1:16" ht="12.75">
      <c r="A51" s="23"/>
      <c r="B51" s="11"/>
      <c r="C51" s="13" t="s">
        <v>32</v>
      </c>
      <c r="D51" s="20">
        <f t="shared" si="3"/>
        <v>22791.50015</v>
      </c>
      <c r="E51" s="20">
        <v>666.70973</v>
      </c>
      <c r="F51" s="20">
        <v>0</v>
      </c>
      <c r="G51" s="20">
        <v>2237.63349</v>
      </c>
      <c r="H51" s="20">
        <v>2387.47561</v>
      </c>
      <c r="I51" s="20">
        <v>1029.20206</v>
      </c>
      <c r="J51" s="20">
        <v>2748.2764300000003</v>
      </c>
      <c r="K51" s="20">
        <v>2153.61548</v>
      </c>
      <c r="L51" s="20">
        <v>3058.02822</v>
      </c>
      <c r="M51" s="20">
        <v>2406.68646</v>
      </c>
      <c r="N51" s="20">
        <v>2976.9351800000004</v>
      </c>
      <c r="O51" s="20">
        <v>3126.9374900000003</v>
      </c>
      <c r="P51" s="20">
        <v>0</v>
      </c>
    </row>
    <row r="52" spans="1:16" ht="12.75">
      <c r="A52" s="23"/>
      <c r="B52" s="11"/>
      <c r="C52" s="13" t="s">
        <v>124</v>
      </c>
      <c r="D52" s="20">
        <f t="shared" si="3"/>
        <v>16.031</v>
      </c>
      <c r="E52" s="20">
        <v>0</v>
      </c>
      <c r="F52" s="20">
        <v>0</v>
      </c>
      <c r="G52" s="20">
        <v>0</v>
      </c>
      <c r="H52" s="20">
        <v>0</v>
      </c>
      <c r="I52" s="20">
        <v>16.031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</row>
    <row r="53" spans="1:16" ht="12.75">
      <c r="A53" s="23"/>
      <c r="B53" s="11"/>
      <c r="C53" s="1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23"/>
      <c r="B54" s="8" t="s">
        <v>51</v>
      </c>
      <c r="C54" s="9" t="s">
        <v>52</v>
      </c>
      <c r="D54" s="14">
        <f>SUM(E54:P54)</f>
        <v>104004.68211999998</v>
      </c>
      <c r="E54" s="14">
        <f>SUM(E55:E68)</f>
        <v>9873.43558</v>
      </c>
      <c r="F54" s="14">
        <f aca="true" t="shared" si="4" ref="F54:P54">SUM(F55:F68)</f>
        <v>10671.001369999998</v>
      </c>
      <c r="G54" s="14">
        <f t="shared" si="4"/>
        <v>10291.51535</v>
      </c>
      <c r="H54" s="14">
        <f t="shared" si="4"/>
        <v>8757.345319999999</v>
      </c>
      <c r="I54" s="14">
        <f t="shared" si="4"/>
        <v>9383.712899999999</v>
      </c>
      <c r="J54" s="14">
        <f t="shared" si="4"/>
        <v>4708.96782</v>
      </c>
      <c r="K54" s="14">
        <f t="shared" si="4"/>
        <v>7941.577149999999</v>
      </c>
      <c r="L54" s="14">
        <f t="shared" si="4"/>
        <v>7711.486779999999</v>
      </c>
      <c r="M54" s="14">
        <f t="shared" si="4"/>
        <v>8011.630719999999</v>
      </c>
      <c r="N54" s="14">
        <f t="shared" si="4"/>
        <v>8522.24972</v>
      </c>
      <c r="O54" s="14">
        <f t="shared" si="4"/>
        <v>9456.78317</v>
      </c>
      <c r="P54" s="14">
        <f t="shared" si="4"/>
        <v>8674.97624</v>
      </c>
    </row>
    <row r="55" spans="1:16" ht="12.75">
      <c r="A55" s="23"/>
      <c r="B55" s="20"/>
      <c r="C55" s="20" t="s">
        <v>94</v>
      </c>
      <c r="D55" s="20">
        <f>SUM(E55:P55)</f>
        <v>344.20228999999995</v>
      </c>
      <c r="E55" s="20">
        <v>52.93626</v>
      </c>
      <c r="F55" s="20">
        <v>0</v>
      </c>
      <c r="G55" s="20">
        <v>0</v>
      </c>
      <c r="H55" s="20">
        <v>0</v>
      </c>
      <c r="I55" s="20">
        <v>52.95746</v>
      </c>
      <c r="J55" s="20">
        <v>52.95746</v>
      </c>
      <c r="K55" s="20">
        <v>52.95746</v>
      </c>
      <c r="L55" s="20">
        <v>26.47873</v>
      </c>
      <c r="M55" s="20">
        <v>26.47873</v>
      </c>
      <c r="N55" s="20">
        <v>26.47873</v>
      </c>
      <c r="O55" s="20">
        <v>52.95746</v>
      </c>
      <c r="P55" s="20">
        <v>0</v>
      </c>
    </row>
    <row r="56" spans="1:16" ht="12.75">
      <c r="A56" s="23"/>
      <c r="B56" s="20"/>
      <c r="C56" s="20" t="s">
        <v>98</v>
      </c>
      <c r="D56" s="20">
        <f aca="true" t="shared" si="5" ref="D56:D68">SUM(E56:P56)</f>
        <v>0.0055</v>
      </c>
      <c r="E56" s="20">
        <v>0.0055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</row>
    <row r="57" spans="1:16" ht="12.75">
      <c r="A57" s="23"/>
      <c r="B57" s="20"/>
      <c r="C57" s="20" t="s">
        <v>9</v>
      </c>
      <c r="D57" s="20">
        <f t="shared" si="5"/>
        <v>2066.77434</v>
      </c>
      <c r="E57" s="20">
        <v>182.43423</v>
      </c>
      <c r="F57" s="20">
        <v>139.50384</v>
      </c>
      <c r="G57" s="20">
        <v>211.03672</v>
      </c>
      <c r="H57" s="20">
        <v>143.93317</v>
      </c>
      <c r="I57" s="20">
        <v>286.77518000000003</v>
      </c>
      <c r="J57" s="20">
        <v>101.33605</v>
      </c>
      <c r="K57" s="20">
        <v>158.44266000000002</v>
      </c>
      <c r="L57" s="20">
        <v>204.32177</v>
      </c>
      <c r="M57" s="20">
        <v>86.73825000000001</v>
      </c>
      <c r="N57" s="20">
        <v>171.83529000000001</v>
      </c>
      <c r="O57" s="20">
        <v>244.62449</v>
      </c>
      <c r="P57" s="20">
        <v>135.79269</v>
      </c>
    </row>
    <row r="58" spans="1:16" ht="12.75">
      <c r="A58" s="23"/>
      <c r="B58" s="20"/>
      <c r="C58" s="20" t="s">
        <v>12</v>
      </c>
      <c r="D58" s="20">
        <f t="shared" si="5"/>
        <v>9234.6719</v>
      </c>
      <c r="E58" s="20">
        <v>845.94736</v>
      </c>
      <c r="F58" s="20">
        <v>1015.71603</v>
      </c>
      <c r="G58" s="20">
        <v>1021.5326499999999</v>
      </c>
      <c r="H58" s="20">
        <v>930.7019799999999</v>
      </c>
      <c r="I58" s="20">
        <v>867.11097</v>
      </c>
      <c r="J58" s="20">
        <v>683.7037799999999</v>
      </c>
      <c r="K58" s="20">
        <v>816.0237900000001</v>
      </c>
      <c r="L58" s="20">
        <v>741.3523399999999</v>
      </c>
      <c r="M58" s="20">
        <v>614.10573</v>
      </c>
      <c r="N58" s="20">
        <v>599.26592</v>
      </c>
      <c r="O58" s="20">
        <v>521.34132</v>
      </c>
      <c r="P58" s="20">
        <v>577.87003</v>
      </c>
    </row>
    <row r="59" spans="1:16" ht="12.75">
      <c r="A59" s="23"/>
      <c r="B59" s="20"/>
      <c r="C59" s="20" t="s">
        <v>14</v>
      </c>
      <c r="D59" s="20">
        <f t="shared" si="5"/>
        <v>33113.03098999999</v>
      </c>
      <c r="E59" s="20">
        <v>3490.98641</v>
      </c>
      <c r="F59" s="20">
        <v>3830.1532999999995</v>
      </c>
      <c r="G59" s="20">
        <v>3219.74876</v>
      </c>
      <c r="H59" s="20">
        <v>3181.04692</v>
      </c>
      <c r="I59" s="20">
        <v>2877.58229</v>
      </c>
      <c r="J59" s="20">
        <v>1292.52629</v>
      </c>
      <c r="K59" s="20">
        <v>2345.5766099999996</v>
      </c>
      <c r="L59" s="20">
        <v>2387.05176</v>
      </c>
      <c r="M59" s="20">
        <v>2344.20109</v>
      </c>
      <c r="N59" s="20">
        <v>2713.38798</v>
      </c>
      <c r="O59" s="20">
        <v>2654.49442</v>
      </c>
      <c r="P59" s="20">
        <v>2776.27516</v>
      </c>
    </row>
    <row r="60" spans="1:16" ht="12.75">
      <c r="A60" s="23"/>
      <c r="B60" s="20"/>
      <c r="C60" s="20" t="s">
        <v>18</v>
      </c>
      <c r="D60" s="20">
        <f t="shared" si="5"/>
        <v>313.69858</v>
      </c>
      <c r="E60" s="20">
        <v>17.15282</v>
      </c>
      <c r="F60" s="20">
        <v>0</v>
      </c>
      <c r="G60" s="20">
        <v>0</v>
      </c>
      <c r="H60" s="20">
        <v>14.002559999999999</v>
      </c>
      <c r="I60" s="20">
        <v>18.12823</v>
      </c>
      <c r="J60" s="20">
        <v>21.973330000000004</v>
      </c>
      <c r="K60" s="20">
        <v>34.564949999999996</v>
      </c>
      <c r="L60" s="20">
        <v>35.10001</v>
      </c>
      <c r="M60" s="20">
        <v>70.07414999999999</v>
      </c>
      <c r="N60" s="20">
        <v>31.33146</v>
      </c>
      <c r="O60" s="20">
        <v>35.95233</v>
      </c>
      <c r="P60" s="20">
        <v>35.41874</v>
      </c>
    </row>
    <row r="61" spans="1:16" ht="12.75">
      <c r="A61" s="23"/>
      <c r="B61" s="20"/>
      <c r="C61" s="20" t="s">
        <v>21</v>
      </c>
      <c r="D61" s="20">
        <f t="shared" si="5"/>
        <v>149.60149</v>
      </c>
      <c r="E61" s="20">
        <v>50.80685</v>
      </c>
      <c r="F61" s="20">
        <v>0</v>
      </c>
      <c r="G61" s="20">
        <v>49.012980000000006</v>
      </c>
      <c r="H61" s="20">
        <v>49.78166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</row>
    <row r="62" spans="1:16" ht="12.75">
      <c r="A62" s="23"/>
      <c r="B62" s="20"/>
      <c r="C62" s="20" t="s">
        <v>114</v>
      </c>
      <c r="D62" s="20">
        <f t="shared" si="5"/>
        <v>67.94761000000001</v>
      </c>
      <c r="E62" s="20">
        <v>2.36528</v>
      </c>
      <c r="F62" s="20">
        <v>0.75358</v>
      </c>
      <c r="G62" s="20">
        <v>53.723760000000006</v>
      </c>
      <c r="H62" s="20">
        <v>1.49893</v>
      </c>
      <c r="I62" s="20">
        <v>1.14863</v>
      </c>
      <c r="J62" s="20">
        <v>1.3171300000000001</v>
      </c>
      <c r="K62" s="20">
        <v>0</v>
      </c>
      <c r="L62" s="20">
        <v>3.38633</v>
      </c>
      <c r="M62" s="20">
        <v>3.04393</v>
      </c>
      <c r="N62" s="20">
        <v>0</v>
      </c>
      <c r="O62" s="20">
        <v>0.71004</v>
      </c>
      <c r="P62" s="20">
        <v>0</v>
      </c>
    </row>
    <row r="63" spans="1:16" ht="12.75">
      <c r="A63" s="23"/>
      <c r="B63" s="20"/>
      <c r="C63" s="20" t="s">
        <v>116</v>
      </c>
      <c r="D63" s="20">
        <f t="shared" si="5"/>
        <v>203.89762</v>
      </c>
      <c r="E63" s="20">
        <v>151.98952</v>
      </c>
      <c r="F63" s="20">
        <v>3.5176000000000003</v>
      </c>
      <c r="G63" s="20">
        <v>3.39776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44.99274</v>
      </c>
      <c r="O63" s="20">
        <v>0</v>
      </c>
      <c r="P63" s="20">
        <v>0</v>
      </c>
    </row>
    <row r="64" spans="1:16" ht="12.75">
      <c r="A64" s="23"/>
      <c r="B64" s="20"/>
      <c r="C64" s="20" t="s">
        <v>119</v>
      </c>
      <c r="D64" s="20">
        <f t="shared" si="5"/>
        <v>933.36734</v>
      </c>
      <c r="E64" s="20">
        <v>12.684940000000001</v>
      </c>
      <c r="F64" s="20">
        <v>2.30681</v>
      </c>
      <c r="G64" s="20">
        <v>9.95246</v>
      </c>
      <c r="H64" s="20">
        <v>13.38959</v>
      </c>
      <c r="I64" s="20">
        <v>9.4282</v>
      </c>
      <c r="J64" s="20">
        <v>55.787349999999996</v>
      </c>
      <c r="K64" s="20">
        <v>57.97619</v>
      </c>
      <c r="L64" s="20">
        <v>47.58714</v>
      </c>
      <c r="M64" s="20">
        <v>80.60528000000001</v>
      </c>
      <c r="N64" s="20">
        <v>215.00629</v>
      </c>
      <c r="O64" s="20">
        <v>219.06297</v>
      </c>
      <c r="P64" s="20">
        <v>209.58012000000002</v>
      </c>
    </row>
    <row r="65" spans="1:16" ht="12.75">
      <c r="A65" s="23"/>
      <c r="B65" s="20"/>
      <c r="C65" s="20" t="s">
        <v>28</v>
      </c>
      <c r="D65" s="20">
        <f t="shared" si="5"/>
        <v>5742.59255</v>
      </c>
      <c r="E65" s="20">
        <v>510.44608000000005</v>
      </c>
      <c r="F65" s="20">
        <v>572.36986</v>
      </c>
      <c r="G65" s="20">
        <v>765.18164</v>
      </c>
      <c r="H65" s="20">
        <v>430.65496</v>
      </c>
      <c r="I65" s="20">
        <v>588.0936800000001</v>
      </c>
      <c r="J65" s="20">
        <v>74.33424000000001</v>
      </c>
      <c r="K65" s="20">
        <v>374.11669</v>
      </c>
      <c r="L65" s="20">
        <v>426.09109</v>
      </c>
      <c r="M65" s="20">
        <v>601.52311</v>
      </c>
      <c r="N65" s="20">
        <v>512.95381</v>
      </c>
      <c r="O65" s="20">
        <v>464.67150000000004</v>
      </c>
      <c r="P65" s="20">
        <v>422.15589000000006</v>
      </c>
    </row>
    <row r="66" spans="1:16" ht="12.75">
      <c r="A66" s="23"/>
      <c r="B66" s="20"/>
      <c r="C66" s="20" t="s">
        <v>123</v>
      </c>
      <c r="D66" s="20">
        <f t="shared" si="5"/>
        <v>1405.86796</v>
      </c>
      <c r="E66" s="20">
        <v>0</v>
      </c>
      <c r="F66" s="20">
        <v>145.61420999999999</v>
      </c>
      <c r="G66" s="20">
        <v>186.1874</v>
      </c>
      <c r="H66" s="20">
        <v>141.10806</v>
      </c>
      <c r="I66" s="20">
        <v>188.17726000000002</v>
      </c>
      <c r="J66" s="20">
        <v>46.54685</v>
      </c>
      <c r="K66" s="20">
        <v>116.95797999999999</v>
      </c>
      <c r="L66" s="20">
        <v>113.66505000000001</v>
      </c>
      <c r="M66" s="20">
        <v>182.94491000000002</v>
      </c>
      <c r="N66" s="20">
        <v>143.87482000000003</v>
      </c>
      <c r="O66" s="20">
        <v>90.93203999999999</v>
      </c>
      <c r="P66" s="20">
        <v>49.859379999999994</v>
      </c>
    </row>
    <row r="67" spans="1:16" ht="12.75">
      <c r="A67" s="23"/>
      <c r="B67" s="20"/>
      <c r="C67" s="20" t="s">
        <v>117</v>
      </c>
      <c r="D67" s="20">
        <f t="shared" si="5"/>
        <v>2975.30861</v>
      </c>
      <c r="E67" s="20">
        <v>205.85495</v>
      </c>
      <c r="F67" s="20">
        <v>260.36164</v>
      </c>
      <c r="G67" s="20">
        <v>244.40483999999998</v>
      </c>
      <c r="H67" s="20">
        <v>259.94435</v>
      </c>
      <c r="I67" s="20">
        <v>244.06633</v>
      </c>
      <c r="J67" s="20">
        <v>113.18093</v>
      </c>
      <c r="K67" s="20">
        <v>225.07547</v>
      </c>
      <c r="L67" s="20">
        <v>221.56249</v>
      </c>
      <c r="M67" s="20">
        <v>370.78828000000004</v>
      </c>
      <c r="N67" s="20">
        <v>250.38518</v>
      </c>
      <c r="O67" s="20">
        <v>306.53039000000007</v>
      </c>
      <c r="P67" s="20">
        <v>273.15376000000003</v>
      </c>
    </row>
    <row r="68" spans="1:16" ht="12.75">
      <c r="A68" s="23"/>
      <c r="B68" s="20"/>
      <c r="C68" s="20" t="s">
        <v>32</v>
      </c>
      <c r="D68" s="20">
        <f t="shared" si="5"/>
        <v>47453.71534</v>
      </c>
      <c r="E68" s="20">
        <v>4349.825379999999</v>
      </c>
      <c r="F68" s="20">
        <v>4700.7045</v>
      </c>
      <c r="G68" s="20">
        <v>4527.33638</v>
      </c>
      <c r="H68" s="20">
        <v>3591.2831400000005</v>
      </c>
      <c r="I68" s="20">
        <v>4250.24467</v>
      </c>
      <c r="J68" s="20">
        <v>2265.30441</v>
      </c>
      <c r="K68" s="20">
        <v>3759.88535</v>
      </c>
      <c r="L68" s="20">
        <v>3504.8900699999995</v>
      </c>
      <c r="M68" s="20">
        <v>3631.1272599999998</v>
      </c>
      <c r="N68" s="20">
        <v>3812.7374999999997</v>
      </c>
      <c r="O68" s="20">
        <v>4865.5062100000005</v>
      </c>
      <c r="P68" s="20">
        <v>4194.87047</v>
      </c>
    </row>
    <row r="69" spans="1:16" ht="12.75">
      <c r="A69" s="23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12.75">
      <c r="A70" s="23"/>
      <c r="B70" s="8" t="s">
        <v>53</v>
      </c>
      <c r="C70" s="9" t="s">
        <v>54</v>
      </c>
      <c r="D70" s="14">
        <f aca="true" t="shared" si="6" ref="D70:D166">SUM(E70:P70)</f>
        <v>1571.28704</v>
      </c>
      <c r="E70" s="14">
        <f>SUM(E71:E79)</f>
        <v>126.36997</v>
      </c>
      <c r="F70" s="14">
        <f aca="true" t="shared" si="7" ref="F70:P70">SUM(F71:F79)</f>
        <v>98.25362000000001</v>
      </c>
      <c r="G70" s="14">
        <f t="shared" si="7"/>
        <v>125.08861999999999</v>
      </c>
      <c r="H70" s="14">
        <f t="shared" si="7"/>
        <v>25.01663</v>
      </c>
      <c r="I70" s="14">
        <f t="shared" si="7"/>
        <v>12.763620000000001</v>
      </c>
      <c r="J70" s="14">
        <f t="shared" si="7"/>
        <v>15.20137</v>
      </c>
      <c r="K70" s="14">
        <f t="shared" si="7"/>
        <v>80.39455</v>
      </c>
      <c r="L70" s="14">
        <f t="shared" si="7"/>
        <v>249.47456</v>
      </c>
      <c r="M70" s="14">
        <f t="shared" si="7"/>
        <v>286.10137</v>
      </c>
      <c r="N70" s="14">
        <f t="shared" si="7"/>
        <v>233.46725</v>
      </c>
      <c r="O70" s="14">
        <f t="shared" si="7"/>
        <v>149.10496</v>
      </c>
      <c r="P70" s="14">
        <f t="shared" si="7"/>
        <v>170.05052</v>
      </c>
    </row>
    <row r="71" spans="1:16" ht="12.75">
      <c r="A71" s="23"/>
      <c r="B71" s="11"/>
      <c r="C71" s="13" t="s">
        <v>2</v>
      </c>
      <c r="D71" s="20">
        <f t="shared" si="6"/>
        <v>3.72</v>
      </c>
      <c r="E71" s="20">
        <v>0</v>
      </c>
      <c r="F71" s="20">
        <v>0</v>
      </c>
      <c r="G71" s="20">
        <v>0</v>
      </c>
      <c r="H71" s="20">
        <v>3.72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</row>
    <row r="72" spans="1:16" ht="12.75">
      <c r="A72" s="23"/>
      <c r="B72" s="11"/>
      <c r="C72" s="13" t="s">
        <v>113</v>
      </c>
      <c r="D72" s="20">
        <f t="shared" si="6"/>
        <v>15.33612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15.33612</v>
      </c>
      <c r="N72" s="20">
        <v>0</v>
      </c>
      <c r="O72" s="20">
        <v>0</v>
      </c>
      <c r="P72" s="20">
        <v>0</v>
      </c>
    </row>
    <row r="73" spans="1:16" ht="12.75">
      <c r="A73" s="23"/>
      <c r="B73" s="11"/>
      <c r="C73" s="13" t="s">
        <v>134</v>
      </c>
      <c r="D73" s="20">
        <f t="shared" si="6"/>
        <v>19.636360000000003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9.818180000000002</v>
      </c>
      <c r="M73" s="20">
        <v>0</v>
      </c>
      <c r="N73" s="20">
        <v>0</v>
      </c>
      <c r="O73" s="20">
        <v>0</v>
      </c>
      <c r="P73" s="20">
        <v>9.818180000000002</v>
      </c>
    </row>
    <row r="74" spans="1:16" ht="12.75">
      <c r="A74" s="23"/>
      <c r="B74" s="11"/>
      <c r="C74" s="11" t="s">
        <v>14</v>
      </c>
      <c r="D74" s="20">
        <f t="shared" si="6"/>
        <v>1253.83003</v>
      </c>
      <c r="E74" s="20">
        <v>126.36997</v>
      </c>
      <c r="F74" s="20">
        <v>96.19908000000001</v>
      </c>
      <c r="G74" s="20">
        <v>109.39998</v>
      </c>
      <c r="H74" s="20">
        <v>21.29663</v>
      </c>
      <c r="I74" s="20">
        <v>12.763620000000001</v>
      </c>
      <c r="J74" s="20">
        <v>15.20137</v>
      </c>
      <c r="K74" s="20">
        <v>58.303639999999994</v>
      </c>
      <c r="L74" s="20">
        <v>129.20185</v>
      </c>
      <c r="M74" s="20">
        <v>173.69207</v>
      </c>
      <c r="N74" s="20">
        <v>211.37634</v>
      </c>
      <c r="O74" s="20">
        <v>141.15678</v>
      </c>
      <c r="P74" s="20">
        <v>158.8687</v>
      </c>
    </row>
    <row r="75" spans="1:16" ht="12.75">
      <c r="A75" s="23"/>
      <c r="B75" s="11"/>
      <c r="C75" s="11" t="s">
        <v>16</v>
      </c>
      <c r="D75" s="20">
        <f t="shared" si="6"/>
        <v>257.39999</v>
      </c>
      <c r="E75" s="20">
        <v>0</v>
      </c>
      <c r="F75" s="20">
        <v>0</v>
      </c>
      <c r="G75" s="20">
        <v>15.68864</v>
      </c>
      <c r="H75" s="20">
        <v>0</v>
      </c>
      <c r="I75" s="20">
        <v>0</v>
      </c>
      <c r="J75" s="20">
        <v>0</v>
      </c>
      <c r="K75" s="20">
        <v>22.090909999999997</v>
      </c>
      <c r="L75" s="20">
        <v>110.45452999999999</v>
      </c>
      <c r="M75" s="20">
        <v>87.075</v>
      </c>
      <c r="N75" s="20">
        <v>22.090909999999997</v>
      </c>
      <c r="O75" s="20">
        <v>0</v>
      </c>
      <c r="P75" s="20">
        <v>0</v>
      </c>
    </row>
    <row r="76" spans="1:16" ht="12.75">
      <c r="A76" s="23"/>
      <c r="B76" s="11"/>
      <c r="C76" s="11"/>
      <c r="D76" s="20">
        <f t="shared" si="6"/>
        <v>2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2</v>
      </c>
      <c r="P76" s="20">
        <v>0</v>
      </c>
    </row>
    <row r="77" spans="1:16" ht="12.75">
      <c r="A77" s="23"/>
      <c r="B77" s="11"/>
      <c r="C77" s="11" t="s">
        <v>115</v>
      </c>
      <c r="D77" s="20">
        <f t="shared" si="6"/>
        <v>15.946360000000002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9.998180000000001</v>
      </c>
      <c r="N77" s="20">
        <v>0</v>
      </c>
      <c r="O77" s="20">
        <v>5.94818</v>
      </c>
      <c r="P77" s="20">
        <v>0</v>
      </c>
    </row>
    <row r="78" spans="1:16" ht="12.75">
      <c r="A78" s="23"/>
      <c r="B78" s="11"/>
      <c r="C78" s="11" t="s">
        <v>116</v>
      </c>
      <c r="D78" s="20">
        <f t="shared" si="6"/>
        <v>2.0545400000000003</v>
      </c>
      <c r="E78" s="20">
        <v>0</v>
      </c>
      <c r="F78" s="20">
        <v>2.0545400000000003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</row>
    <row r="79" spans="1:16" ht="12.75">
      <c r="A79" s="23"/>
      <c r="B79" s="11"/>
      <c r="C79" s="11" t="s">
        <v>28</v>
      </c>
      <c r="D79" s="20">
        <f t="shared" si="6"/>
        <v>1.3636400000000002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1.3636400000000002</v>
      </c>
    </row>
    <row r="80" spans="1:16" ht="12.75">
      <c r="A80" s="23"/>
      <c r="B80" s="11"/>
      <c r="C80" s="1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12.75">
      <c r="A81" s="23"/>
      <c r="B81" s="8" t="s">
        <v>55</v>
      </c>
      <c r="C81" s="9" t="s">
        <v>56</v>
      </c>
      <c r="D81" s="14">
        <f t="shared" si="6"/>
        <v>13497.60633</v>
      </c>
      <c r="E81" s="14">
        <f>SUM(E82:E98)</f>
        <v>683.3640700000001</v>
      </c>
      <c r="F81" s="14">
        <f aca="true" t="shared" si="8" ref="F81:P81">SUM(F82:F98)</f>
        <v>257.18562</v>
      </c>
      <c r="G81" s="14">
        <f t="shared" si="8"/>
        <v>205.71881</v>
      </c>
      <c r="H81" s="14">
        <f t="shared" si="8"/>
        <v>193.09261999999998</v>
      </c>
      <c r="I81" s="14">
        <f t="shared" si="8"/>
        <v>1068.0280900000002</v>
      </c>
      <c r="J81" s="14">
        <f t="shared" si="8"/>
        <v>1650.7618000000002</v>
      </c>
      <c r="K81" s="14">
        <f t="shared" si="8"/>
        <v>1681.39083</v>
      </c>
      <c r="L81" s="14">
        <f t="shared" si="8"/>
        <v>1932.1949500000003</v>
      </c>
      <c r="M81" s="14">
        <f t="shared" si="8"/>
        <v>863.3738299999999</v>
      </c>
      <c r="N81" s="14">
        <f t="shared" si="8"/>
        <v>1612.17193</v>
      </c>
      <c r="O81" s="14">
        <f t="shared" si="8"/>
        <v>1908.7084799999998</v>
      </c>
      <c r="P81" s="14">
        <f t="shared" si="8"/>
        <v>1441.6153</v>
      </c>
    </row>
    <row r="82" spans="1:16" ht="12.75">
      <c r="A82" s="23"/>
      <c r="B82" s="11"/>
      <c r="C82" s="13" t="s">
        <v>113</v>
      </c>
      <c r="D82" s="20">
        <f t="shared" si="6"/>
        <v>67.32000000000001</v>
      </c>
      <c r="E82" s="20">
        <v>0</v>
      </c>
      <c r="F82" s="20">
        <v>22.44</v>
      </c>
      <c r="G82" s="20">
        <v>0</v>
      </c>
      <c r="H82" s="20">
        <v>0</v>
      </c>
      <c r="I82" s="20">
        <v>22.44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22.44</v>
      </c>
    </row>
    <row r="83" spans="1:16" ht="12.75">
      <c r="A83" s="23"/>
      <c r="B83" s="11"/>
      <c r="C83" s="13" t="s">
        <v>98</v>
      </c>
      <c r="D83" s="20">
        <f t="shared" si="6"/>
        <v>0.01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0.01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ht="12.75">
      <c r="A84" s="23"/>
      <c r="B84" s="11"/>
      <c r="C84" s="13" t="s">
        <v>8</v>
      </c>
      <c r="D84" s="20">
        <f t="shared" si="6"/>
        <v>0.1</v>
      </c>
      <c r="E84" s="20">
        <v>0</v>
      </c>
      <c r="F84" s="20">
        <v>0</v>
      </c>
      <c r="G84" s="20">
        <v>0.1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1:16" ht="12.75">
      <c r="A85" s="23"/>
      <c r="B85" s="11"/>
      <c r="C85" s="13" t="s">
        <v>9</v>
      </c>
      <c r="D85" s="20">
        <f t="shared" si="6"/>
        <v>424.74888000000004</v>
      </c>
      <c r="E85" s="20">
        <v>44.05598</v>
      </c>
      <c r="F85" s="20">
        <v>39.91327999999999</v>
      </c>
      <c r="G85" s="20">
        <v>20.95438</v>
      </c>
      <c r="H85" s="20">
        <v>26.574360000000002</v>
      </c>
      <c r="I85" s="20">
        <v>3.63636</v>
      </c>
      <c r="J85" s="20">
        <v>26.44201</v>
      </c>
      <c r="K85" s="20">
        <v>41.33515</v>
      </c>
      <c r="L85" s="20">
        <v>39.17183000000001</v>
      </c>
      <c r="M85" s="20">
        <v>23.237740000000002</v>
      </c>
      <c r="N85" s="20">
        <v>34.99997</v>
      </c>
      <c r="O85" s="20">
        <v>67.27266999999999</v>
      </c>
      <c r="P85" s="20">
        <v>57.15515</v>
      </c>
    </row>
    <row r="86" spans="1:16" ht="12.75">
      <c r="A86" s="23"/>
      <c r="B86" s="11"/>
      <c r="C86" s="13" t="s">
        <v>12</v>
      </c>
      <c r="D86" s="20">
        <f t="shared" si="6"/>
        <v>50.4116</v>
      </c>
      <c r="E86" s="20">
        <v>14.708540000000001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10.35788</v>
      </c>
      <c r="O86" s="20">
        <v>10.149690000000001</v>
      </c>
      <c r="P86" s="20">
        <v>15.19549</v>
      </c>
    </row>
    <row r="87" spans="1:16" ht="12.75">
      <c r="A87" s="23"/>
      <c r="B87" s="11"/>
      <c r="C87" s="13" t="s">
        <v>13</v>
      </c>
      <c r="D87" s="20">
        <f t="shared" si="6"/>
        <v>4007.8513400000006</v>
      </c>
      <c r="E87" s="20">
        <v>29.51293</v>
      </c>
      <c r="F87" s="20">
        <v>23.099999999999998</v>
      </c>
      <c r="G87" s="20">
        <v>0</v>
      </c>
      <c r="H87" s="20">
        <v>0</v>
      </c>
      <c r="I87" s="20">
        <v>428.86177000000004</v>
      </c>
      <c r="J87" s="20">
        <v>695.5551600000001</v>
      </c>
      <c r="K87" s="20">
        <v>596.59047</v>
      </c>
      <c r="L87" s="20">
        <v>948.1881400000001</v>
      </c>
      <c r="M87" s="20">
        <v>353.28403999999995</v>
      </c>
      <c r="N87" s="20">
        <v>465.34018</v>
      </c>
      <c r="O87" s="20">
        <v>379.84393</v>
      </c>
      <c r="P87" s="20">
        <v>87.57472</v>
      </c>
    </row>
    <row r="88" spans="1:16" ht="12.75">
      <c r="A88" s="23"/>
      <c r="B88" s="11"/>
      <c r="C88" s="13" t="s">
        <v>14</v>
      </c>
      <c r="D88" s="20">
        <f t="shared" si="6"/>
        <v>3028.3427199999996</v>
      </c>
      <c r="E88" s="20">
        <v>200.26556000000002</v>
      </c>
      <c r="F88" s="20">
        <v>64.99396</v>
      </c>
      <c r="G88" s="20">
        <v>122.53614999999999</v>
      </c>
      <c r="H88" s="20">
        <v>111.22825999999999</v>
      </c>
      <c r="I88" s="20">
        <v>205.18505</v>
      </c>
      <c r="J88" s="20">
        <v>258.4758</v>
      </c>
      <c r="K88" s="20">
        <v>368.0489</v>
      </c>
      <c r="L88" s="20">
        <v>398.7753</v>
      </c>
      <c r="M88" s="20">
        <v>251.21666</v>
      </c>
      <c r="N88" s="20">
        <v>419.43213000000003</v>
      </c>
      <c r="O88" s="20">
        <v>391.40121999999997</v>
      </c>
      <c r="P88" s="20">
        <v>236.78373</v>
      </c>
    </row>
    <row r="89" spans="1:16" ht="12.75">
      <c r="A89" s="23"/>
      <c r="B89" s="11"/>
      <c r="C89" s="13" t="s">
        <v>16</v>
      </c>
      <c r="D89" s="20">
        <f t="shared" si="6"/>
        <v>1333.1519799999999</v>
      </c>
      <c r="E89" s="20">
        <v>91.74000000000001</v>
      </c>
      <c r="F89" s="20">
        <v>23.099999999999998</v>
      </c>
      <c r="G89" s="20">
        <v>0</v>
      </c>
      <c r="H89" s="20">
        <v>46.199999999999996</v>
      </c>
      <c r="I89" s="20">
        <v>194.17136</v>
      </c>
      <c r="J89" s="20">
        <v>166.56083999999998</v>
      </c>
      <c r="K89" s="20">
        <v>99.62111999999999</v>
      </c>
      <c r="L89" s="20">
        <v>75.97511999999999</v>
      </c>
      <c r="M89" s="20">
        <v>72.25056</v>
      </c>
      <c r="N89" s="20">
        <v>275.42416</v>
      </c>
      <c r="O89" s="20">
        <v>188.26814</v>
      </c>
      <c r="P89" s="20">
        <v>99.84067999999999</v>
      </c>
    </row>
    <row r="90" spans="1:16" ht="12.75">
      <c r="A90" s="23"/>
      <c r="B90" s="11"/>
      <c r="C90" s="13" t="s">
        <v>17</v>
      </c>
      <c r="D90" s="20">
        <f t="shared" si="6"/>
        <v>24.772</v>
      </c>
      <c r="E90" s="20">
        <v>24.772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spans="1:16" ht="12.75">
      <c r="A91" s="23"/>
      <c r="B91" s="11"/>
      <c r="C91" s="13" t="s">
        <v>18</v>
      </c>
      <c r="D91" s="20">
        <f t="shared" si="6"/>
        <v>286.10486000000003</v>
      </c>
      <c r="E91" s="20">
        <v>2.727</v>
      </c>
      <c r="F91" s="20">
        <v>7.272</v>
      </c>
      <c r="G91" s="20">
        <v>12.72143</v>
      </c>
      <c r="H91" s="20">
        <v>9.090000000000002</v>
      </c>
      <c r="I91" s="20">
        <v>12.272</v>
      </c>
      <c r="J91" s="20">
        <v>2.727</v>
      </c>
      <c r="K91" s="20">
        <v>41.27867</v>
      </c>
      <c r="L91" s="20">
        <v>40.39519000000001</v>
      </c>
      <c r="M91" s="20">
        <v>38.136010000000006</v>
      </c>
      <c r="N91" s="20">
        <v>37.205709999999996</v>
      </c>
      <c r="O91" s="20">
        <v>25.87468</v>
      </c>
      <c r="P91" s="20">
        <v>56.40517</v>
      </c>
    </row>
    <row r="92" spans="1:16" ht="12.75">
      <c r="A92" s="23"/>
      <c r="B92" s="11"/>
      <c r="C92" s="13" t="s">
        <v>24</v>
      </c>
      <c r="D92" s="20">
        <f t="shared" si="6"/>
        <v>3.725</v>
      </c>
      <c r="E92" s="20">
        <v>1.25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2.475</v>
      </c>
    </row>
    <row r="93" spans="1:16" ht="12.75">
      <c r="A93" s="23"/>
      <c r="B93" s="11"/>
      <c r="C93" s="13" t="s">
        <v>114</v>
      </c>
      <c r="D93" s="20">
        <f t="shared" si="6"/>
        <v>31.458199999999998</v>
      </c>
      <c r="E93" s="20">
        <v>0</v>
      </c>
      <c r="F93" s="20">
        <v>0</v>
      </c>
      <c r="G93" s="20">
        <v>0</v>
      </c>
      <c r="H93" s="20">
        <v>0</v>
      </c>
      <c r="I93" s="20">
        <v>0.0054</v>
      </c>
      <c r="J93" s="20">
        <v>0</v>
      </c>
      <c r="K93" s="20">
        <v>0</v>
      </c>
      <c r="L93" s="20">
        <v>0.116</v>
      </c>
      <c r="M93" s="20">
        <v>0</v>
      </c>
      <c r="N93" s="20">
        <v>0</v>
      </c>
      <c r="O93" s="20">
        <v>14.1768</v>
      </c>
      <c r="P93" s="20">
        <v>17.16</v>
      </c>
    </row>
    <row r="94" spans="1:16" ht="12.75">
      <c r="A94" s="23"/>
      <c r="B94" s="11"/>
      <c r="C94" s="13" t="s">
        <v>115</v>
      </c>
      <c r="D94" s="20">
        <f t="shared" si="6"/>
        <v>110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110</v>
      </c>
      <c r="P94" s="20">
        <v>0</v>
      </c>
    </row>
    <row r="95" spans="1:16" ht="12.75">
      <c r="A95" s="23"/>
      <c r="B95" s="11"/>
      <c r="C95" s="13" t="s">
        <v>116</v>
      </c>
      <c r="D95" s="20">
        <f t="shared" si="6"/>
        <v>321.36433</v>
      </c>
      <c r="E95" s="20">
        <v>0</v>
      </c>
      <c r="F95" s="20">
        <v>65.9934</v>
      </c>
      <c r="G95" s="20">
        <v>49.40685</v>
      </c>
      <c r="H95" s="20">
        <v>0</v>
      </c>
      <c r="I95" s="20">
        <v>0</v>
      </c>
      <c r="J95" s="20">
        <v>0</v>
      </c>
      <c r="K95" s="20">
        <v>0.027</v>
      </c>
      <c r="L95" s="20">
        <v>0</v>
      </c>
      <c r="M95" s="20">
        <v>0</v>
      </c>
      <c r="N95" s="20">
        <v>0</v>
      </c>
      <c r="O95" s="20">
        <v>58.54588</v>
      </c>
      <c r="P95" s="20">
        <v>147.3912</v>
      </c>
    </row>
    <row r="96" spans="1:16" ht="12.75">
      <c r="A96" s="23"/>
      <c r="B96" s="11"/>
      <c r="C96" s="11" t="s">
        <v>29</v>
      </c>
      <c r="D96" s="20">
        <f t="shared" si="6"/>
        <v>615.492</v>
      </c>
      <c r="E96" s="20">
        <v>15.492</v>
      </c>
      <c r="F96" s="20">
        <v>0</v>
      </c>
      <c r="G96" s="20">
        <v>0</v>
      </c>
      <c r="H96" s="20">
        <v>0</v>
      </c>
      <c r="I96" s="20">
        <v>168</v>
      </c>
      <c r="J96" s="20">
        <v>216</v>
      </c>
      <c r="K96" s="20">
        <v>0</v>
      </c>
      <c r="L96" s="20">
        <v>0</v>
      </c>
      <c r="M96" s="20">
        <v>0</v>
      </c>
      <c r="N96" s="20">
        <v>48</v>
      </c>
      <c r="O96" s="20">
        <v>24</v>
      </c>
      <c r="P96" s="20">
        <v>144</v>
      </c>
    </row>
    <row r="97" spans="1:16" ht="12.75">
      <c r="A97" s="23"/>
      <c r="B97" s="11"/>
      <c r="C97" s="11" t="s">
        <v>117</v>
      </c>
      <c r="D97" s="20">
        <f t="shared" si="6"/>
        <v>2845.2996300000004</v>
      </c>
      <c r="E97" s="20">
        <v>258.84006</v>
      </c>
      <c r="F97" s="20">
        <v>10.37298</v>
      </c>
      <c r="G97" s="20">
        <v>0</v>
      </c>
      <c r="H97" s="20">
        <v>0</v>
      </c>
      <c r="I97" s="20">
        <v>33.45615</v>
      </c>
      <c r="J97" s="20">
        <v>284.99099</v>
      </c>
      <c r="K97" s="20">
        <v>534.4895200000001</v>
      </c>
      <c r="L97" s="20">
        <v>429.57337</v>
      </c>
      <c r="M97" s="20">
        <v>125.24882000000001</v>
      </c>
      <c r="N97" s="20">
        <v>213.01639000000003</v>
      </c>
      <c r="O97" s="20">
        <v>584.4279300000001</v>
      </c>
      <c r="P97" s="20">
        <v>370.88341999999994</v>
      </c>
    </row>
    <row r="98" spans="1:16" ht="12.75">
      <c r="A98" s="23"/>
      <c r="B98" s="11"/>
      <c r="C98" s="11" t="s">
        <v>124</v>
      </c>
      <c r="D98" s="20">
        <f t="shared" si="6"/>
        <v>347.45379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108.39551</v>
      </c>
      <c r="O98" s="20">
        <v>54.74754</v>
      </c>
      <c r="P98" s="20">
        <v>184.31074</v>
      </c>
    </row>
    <row r="99" spans="1:16" ht="12.75">
      <c r="A99" s="23"/>
      <c r="B99" s="11"/>
      <c r="C99" s="1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2.75">
      <c r="A100" s="23"/>
      <c r="B100" s="8" t="s">
        <v>57</v>
      </c>
      <c r="C100" s="9" t="s">
        <v>58</v>
      </c>
      <c r="D100" s="14">
        <f t="shared" si="6"/>
        <v>8.0101</v>
      </c>
      <c r="E100" s="14">
        <f>SUM(E101:E103)</f>
        <v>0.6416</v>
      </c>
      <c r="F100" s="14">
        <f aca="true" t="shared" si="9" ref="F100:P100">SUM(F101:F103)</f>
        <v>0.5672</v>
      </c>
      <c r="G100" s="14">
        <f t="shared" si="9"/>
        <v>0.5804</v>
      </c>
      <c r="H100" s="14">
        <f t="shared" si="9"/>
        <v>0.5862</v>
      </c>
      <c r="I100" s="14">
        <f t="shared" si="9"/>
        <v>0.6512</v>
      </c>
      <c r="J100" s="14">
        <f t="shared" si="9"/>
        <v>0.7127</v>
      </c>
      <c r="K100" s="14">
        <f t="shared" si="9"/>
        <v>0.7087</v>
      </c>
      <c r="L100" s="14">
        <f t="shared" si="9"/>
        <v>0.6771</v>
      </c>
      <c r="M100" s="14">
        <f t="shared" si="9"/>
        <v>0.7111000000000001</v>
      </c>
      <c r="N100" s="14">
        <f t="shared" si="9"/>
        <v>0.7466999999999999</v>
      </c>
      <c r="O100" s="14">
        <f t="shared" si="9"/>
        <v>0.6727</v>
      </c>
      <c r="P100" s="14">
        <f t="shared" si="9"/>
        <v>0.7545</v>
      </c>
    </row>
    <row r="101" spans="1:16" ht="12.75">
      <c r="A101" s="23"/>
      <c r="B101" s="11"/>
      <c r="C101" s="13" t="s">
        <v>98</v>
      </c>
      <c r="D101" s="20">
        <f t="shared" si="6"/>
        <v>4.8565</v>
      </c>
      <c r="E101" s="20">
        <v>0.376</v>
      </c>
      <c r="F101" s="20">
        <v>0.3498</v>
      </c>
      <c r="G101" s="20">
        <v>0.325</v>
      </c>
      <c r="H101" s="20">
        <v>0.3285</v>
      </c>
      <c r="I101" s="20">
        <v>0.4393</v>
      </c>
      <c r="J101" s="20">
        <v>0.4058</v>
      </c>
      <c r="K101" s="20">
        <v>0.3981</v>
      </c>
      <c r="L101" s="20">
        <v>0.4125</v>
      </c>
      <c r="M101" s="20">
        <v>0.4457</v>
      </c>
      <c r="N101" s="20">
        <v>0.47369999999999995</v>
      </c>
      <c r="O101" s="20">
        <v>0.4038999999999999</v>
      </c>
      <c r="P101" s="20">
        <v>0.4982</v>
      </c>
    </row>
    <row r="102" spans="1:16" ht="12.75">
      <c r="A102" s="23"/>
      <c r="B102" s="11"/>
      <c r="C102" s="13" t="s">
        <v>134</v>
      </c>
      <c r="D102" s="20">
        <f t="shared" si="6"/>
        <v>0.0008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0.0008</v>
      </c>
      <c r="O102" s="20">
        <v>0</v>
      </c>
      <c r="P102" s="20">
        <v>0</v>
      </c>
    </row>
    <row r="103" spans="1:16" ht="12.75">
      <c r="A103" s="18"/>
      <c r="B103" s="27"/>
      <c r="C103" s="28" t="s">
        <v>14</v>
      </c>
      <c r="D103" s="20">
        <f t="shared" si="6"/>
        <v>3.1528</v>
      </c>
      <c r="E103" s="21">
        <v>0.2656</v>
      </c>
      <c r="F103" s="21">
        <v>0.2174</v>
      </c>
      <c r="G103" s="21">
        <v>0.2554</v>
      </c>
      <c r="H103" s="21">
        <v>0.2577</v>
      </c>
      <c r="I103" s="21">
        <v>0.2119</v>
      </c>
      <c r="J103" s="21">
        <v>0.3069</v>
      </c>
      <c r="K103" s="21">
        <v>0.3106</v>
      </c>
      <c r="L103" s="21">
        <v>0.26460000000000006</v>
      </c>
      <c r="M103" s="21">
        <v>0.2654</v>
      </c>
      <c r="N103" s="21">
        <v>0.2722</v>
      </c>
      <c r="O103" s="21">
        <v>0.26880000000000004</v>
      </c>
      <c r="P103" s="21">
        <v>0.2563</v>
      </c>
    </row>
    <row r="104" spans="1:16" ht="12.75">
      <c r="A104" s="29"/>
      <c r="B104" s="10"/>
      <c r="C104" s="10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ht="12.75">
      <c r="A105" s="23"/>
      <c r="B105" s="8" t="s">
        <v>59</v>
      </c>
      <c r="C105" s="9" t="s">
        <v>60</v>
      </c>
      <c r="D105" s="14">
        <f t="shared" si="6"/>
        <v>76394.07534</v>
      </c>
      <c r="E105" s="14">
        <f>SUM(E106:E130)</f>
        <v>7227.08372</v>
      </c>
      <c r="F105" s="14">
        <f aca="true" t="shared" si="10" ref="F105:P105">SUM(F106:F130)</f>
        <v>8584.92484</v>
      </c>
      <c r="G105" s="14">
        <f t="shared" si="10"/>
        <v>8855.451670000002</v>
      </c>
      <c r="H105" s="14">
        <f t="shared" si="10"/>
        <v>5448.912089999999</v>
      </c>
      <c r="I105" s="14">
        <f t="shared" si="10"/>
        <v>7619.01913</v>
      </c>
      <c r="J105" s="14">
        <f t="shared" si="10"/>
        <v>6706.152229999999</v>
      </c>
      <c r="K105" s="14">
        <f t="shared" si="10"/>
        <v>5179.21735</v>
      </c>
      <c r="L105" s="14">
        <f t="shared" si="10"/>
        <v>6851.89466</v>
      </c>
      <c r="M105" s="14">
        <f t="shared" si="10"/>
        <v>6440.9755700000005</v>
      </c>
      <c r="N105" s="14">
        <f t="shared" si="10"/>
        <v>6144.57645</v>
      </c>
      <c r="O105" s="14">
        <f t="shared" si="10"/>
        <v>2576.08426</v>
      </c>
      <c r="P105" s="14">
        <f t="shared" si="10"/>
        <v>4759.78337</v>
      </c>
    </row>
    <row r="106" spans="1:16" ht="12.75">
      <c r="A106" s="23"/>
      <c r="B106" s="11"/>
      <c r="C106" s="13" t="s">
        <v>0</v>
      </c>
      <c r="D106" s="20">
        <f t="shared" si="6"/>
        <v>54.096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54.096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</row>
    <row r="107" spans="1:16" ht="12.75">
      <c r="A107" s="23"/>
      <c r="B107" s="11"/>
      <c r="C107" s="13" t="s">
        <v>2</v>
      </c>
      <c r="D107" s="20">
        <f t="shared" si="6"/>
        <v>3380.6514799999995</v>
      </c>
      <c r="E107" s="20">
        <v>154.02548000000002</v>
      </c>
      <c r="F107" s="20">
        <v>66.01092</v>
      </c>
      <c r="G107" s="20">
        <v>386.15279999999996</v>
      </c>
      <c r="H107" s="20">
        <v>172.02912</v>
      </c>
      <c r="I107" s="20">
        <v>294.04732</v>
      </c>
      <c r="J107" s="20">
        <v>442.07644</v>
      </c>
      <c r="K107" s="20">
        <v>174.02911999999998</v>
      </c>
      <c r="L107" s="20">
        <v>288.04732</v>
      </c>
      <c r="M107" s="20">
        <v>66.01092</v>
      </c>
      <c r="N107" s="20">
        <v>388.06552</v>
      </c>
      <c r="O107" s="20">
        <v>351.05823999999996</v>
      </c>
      <c r="P107" s="20">
        <v>599.0982799999999</v>
      </c>
    </row>
    <row r="108" spans="1:16" ht="12.75">
      <c r="A108" s="23"/>
      <c r="B108" s="11"/>
      <c r="C108" s="13" t="s">
        <v>98</v>
      </c>
      <c r="D108" s="20">
        <f t="shared" si="6"/>
        <v>3934.5078</v>
      </c>
      <c r="E108" s="20">
        <v>547.1019200000001</v>
      </c>
      <c r="F108" s="20">
        <v>925.67108</v>
      </c>
      <c r="G108" s="20">
        <v>400.1324</v>
      </c>
      <c r="H108" s="20">
        <v>252.32348</v>
      </c>
      <c r="I108" s="20">
        <v>547.15788</v>
      </c>
      <c r="J108" s="20">
        <v>420.52047999999996</v>
      </c>
      <c r="K108" s="20">
        <v>357.84532</v>
      </c>
      <c r="L108" s="20">
        <v>105.13011999999999</v>
      </c>
      <c r="M108" s="20">
        <v>252.60327999999998</v>
      </c>
      <c r="N108" s="20">
        <v>42.00728</v>
      </c>
      <c r="O108" s="20">
        <v>84.01456</v>
      </c>
      <c r="P108" s="20">
        <v>0</v>
      </c>
    </row>
    <row r="109" spans="1:16" ht="12.75">
      <c r="A109" s="23"/>
      <c r="B109" s="11"/>
      <c r="C109" s="13" t="s">
        <v>6</v>
      </c>
      <c r="D109" s="20">
        <f t="shared" si="6"/>
        <v>25.00364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25.00364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</row>
    <row r="110" spans="1:16" ht="12.75">
      <c r="A110" s="23"/>
      <c r="B110" s="11"/>
      <c r="C110" s="13" t="s">
        <v>8</v>
      </c>
      <c r="D110" s="20">
        <f t="shared" si="6"/>
        <v>4515.641500000001</v>
      </c>
      <c r="E110" s="20">
        <v>155.63183999999998</v>
      </c>
      <c r="F110" s="20">
        <v>803.6364399999999</v>
      </c>
      <c r="G110" s="20">
        <v>723.0678</v>
      </c>
      <c r="H110" s="20">
        <v>200.72728</v>
      </c>
      <c r="I110" s="20">
        <v>225.94329000000002</v>
      </c>
      <c r="J110" s="20">
        <v>727.8636899999999</v>
      </c>
      <c r="K110" s="20">
        <v>175.72729</v>
      </c>
      <c r="L110" s="20">
        <v>426.71521999999993</v>
      </c>
      <c r="M110" s="20">
        <v>527.06822</v>
      </c>
      <c r="N110" s="20">
        <v>376.57914000000005</v>
      </c>
      <c r="O110" s="20">
        <v>122.45400999999998</v>
      </c>
      <c r="P110" s="20">
        <v>50.22728</v>
      </c>
    </row>
    <row r="111" spans="1:16" ht="12.75">
      <c r="A111" s="23"/>
      <c r="B111" s="11"/>
      <c r="C111" s="13" t="s">
        <v>9</v>
      </c>
      <c r="D111" s="20">
        <f t="shared" si="6"/>
        <v>1987.7146100000002</v>
      </c>
      <c r="E111" s="20">
        <v>149.66294</v>
      </c>
      <c r="F111" s="20">
        <v>220.89966</v>
      </c>
      <c r="G111" s="20">
        <v>189.81884</v>
      </c>
      <c r="H111" s="20">
        <v>141.62144</v>
      </c>
      <c r="I111" s="20">
        <v>200.87136</v>
      </c>
      <c r="J111" s="20">
        <v>221.14197</v>
      </c>
      <c r="K111" s="20">
        <v>80.188</v>
      </c>
      <c r="L111" s="20">
        <v>221.01909</v>
      </c>
      <c r="M111" s="20">
        <v>120.53205</v>
      </c>
      <c r="N111" s="20">
        <v>120.51674000000001</v>
      </c>
      <c r="O111" s="20">
        <v>180.81137</v>
      </c>
      <c r="P111" s="20">
        <v>140.63115</v>
      </c>
    </row>
    <row r="112" spans="1:16" ht="12.75">
      <c r="A112" s="23"/>
      <c r="B112" s="11"/>
      <c r="C112" s="13" t="s">
        <v>12</v>
      </c>
      <c r="D112" s="20">
        <f t="shared" si="6"/>
        <v>3329.6995000000006</v>
      </c>
      <c r="E112" s="20">
        <v>238.26542</v>
      </c>
      <c r="F112" s="20">
        <v>264.83694</v>
      </c>
      <c r="G112" s="20">
        <v>395.5244</v>
      </c>
      <c r="H112" s="20">
        <v>237.75379</v>
      </c>
      <c r="I112" s="20">
        <v>160.048</v>
      </c>
      <c r="J112" s="20">
        <v>314.14696000000004</v>
      </c>
      <c r="K112" s="20">
        <v>270.69536999999997</v>
      </c>
      <c r="L112" s="20">
        <v>256.30018</v>
      </c>
      <c r="M112" s="20">
        <v>251.73166000000003</v>
      </c>
      <c r="N112" s="20">
        <v>253.46012000000002</v>
      </c>
      <c r="O112" s="20">
        <v>322.60699</v>
      </c>
      <c r="P112" s="20">
        <v>364.32967</v>
      </c>
    </row>
    <row r="113" spans="1:16" ht="12.75">
      <c r="A113" s="23"/>
      <c r="B113" s="11"/>
      <c r="C113" s="13" t="s">
        <v>14</v>
      </c>
      <c r="D113" s="20">
        <f t="shared" si="6"/>
        <v>3218.6445200000003</v>
      </c>
      <c r="E113" s="20">
        <v>219.3644</v>
      </c>
      <c r="F113" s="20">
        <v>491.8496</v>
      </c>
      <c r="G113" s="20">
        <v>147.001</v>
      </c>
      <c r="H113" s="20">
        <v>0</v>
      </c>
      <c r="I113" s="20">
        <v>740.13468</v>
      </c>
      <c r="J113" s="20">
        <v>300.05459999999994</v>
      </c>
      <c r="K113" s="20">
        <v>340.06188</v>
      </c>
      <c r="L113" s="20">
        <v>520.09464</v>
      </c>
      <c r="M113" s="20">
        <v>280.05096000000003</v>
      </c>
      <c r="N113" s="20">
        <v>180.03276000000002</v>
      </c>
      <c r="O113" s="20">
        <v>0</v>
      </c>
      <c r="P113" s="20">
        <v>0</v>
      </c>
    </row>
    <row r="114" spans="1:16" ht="12.75">
      <c r="A114" s="23"/>
      <c r="B114" s="11"/>
      <c r="C114" s="13" t="s">
        <v>125</v>
      </c>
      <c r="D114" s="20">
        <f t="shared" si="6"/>
        <v>92.01527999999999</v>
      </c>
      <c r="E114" s="20">
        <v>0</v>
      </c>
      <c r="F114" s="20">
        <v>0</v>
      </c>
      <c r="G114" s="20">
        <v>0</v>
      </c>
      <c r="H114" s="20">
        <v>0</v>
      </c>
      <c r="I114" s="20">
        <v>50.007999999999996</v>
      </c>
      <c r="J114" s="20">
        <v>0</v>
      </c>
      <c r="K114" s="20">
        <v>42.00728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</row>
    <row r="115" spans="1:16" ht="12.75">
      <c r="A115" s="23"/>
      <c r="B115" s="11"/>
      <c r="C115" s="13" t="s">
        <v>18</v>
      </c>
      <c r="D115" s="20">
        <f t="shared" si="6"/>
        <v>3563.80191</v>
      </c>
      <c r="E115" s="20">
        <v>489.52773</v>
      </c>
      <c r="F115" s="20">
        <v>500.96282</v>
      </c>
      <c r="G115" s="20">
        <v>312.37140999999997</v>
      </c>
      <c r="H115" s="20">
        <v>269.28065999999995</v>
      </c>
      <c r="I115" s="20">
        <v>341.00036</v>
      </c>
      <c r="J115" s="20">
        <v>325.56171</v>
      </c>
      <c r="K115" s="20">
        <v>259.27273</v>
      </c>
      <c r="L115" s="20">
        <v>306.51</v>
      </c>
      <c r="M115" s="20">
        <v>212.0459</v>
      </c>
      <c r="N115" s="20">
        <v>245.84132</v>
      </c>
      <c r="O115" s="20">
        <v>130.98591000000002</v>
      </c>
      <c r="P115" s="20">
        <v>170.44135999999997</v>
      </c>
    </row>
    <row r="116" spans="1:16" ht="12.75">
      <c r="A116" s="23"/>
      <c r="B116" s="11"/>
      <c r="C116" s="13" t="s">
        <v>19</v>
      </c>
      <c r="D116" s="20">
        <f t="shared" si="6"/>
        <v>454.9568</v>
      </c>
      <c r="E116" s="20">
        <v>0</v>
      </c>
      <c r="F116" s="20">
        <v>0</v>
      </c>
      <c r="G116" s="20">
        <v>126.224</v>
      </c>
      <c r="H116" s="20">
        <v>78.1936</v>
      </c>
      <c r="I116" s="20">
        <v>162.28799999999998</v>
      </c>
      <c r="J116" s="20">
        <v>22.0728</v>
      </c>
      <c r="K116" s="20">
        <v>0</v>
      </c>
      <c r="L116" s="20">
        <v>22.0396</v>
      </c>
      <c r="M116" s="20">
        <v>22.0728</v>
      </c>
      <c r="N116" s="20">
        <v>0</v>
      </c>
      <c r="O116" s="20">
        <v>0</v>
      </c>
      <c r="P116" s="20">
        <v>22.066</v>
      </c>
    </row>
    <row r="117" spans="1:16" ht="12.75">
      <c r="A117" s="23"/>
      <c r="B117" s="11"/>
      <c r="C117" s="13" t="s">
        <v>20</v>
      </c>
      <c r="D117" s="20">
        <f t="shared" si="6"/>
        <v>968.99228</v>
      </c>
      <c r="E117" s="20">
        <v>66.92519999999999</v>
      </c>
      <c r="F117" s="20">
        <v>110.19317</v>
      </c>
      <c r="G117" s="20">
        <v>57.175</v>
      </c>
      <c r="H117" s="20">
        <v>77.91136</v>
      </c>
      <c r="I117" s="20">
        <v>64.97727</v>
      </c>
      <c r="J117" s="20">
        <v>49.583349999999996</v>
      </c>
      <c r="K117" s="20">
        <v>98.68366</v>
      </c>
      <c r="L117" s="20">
        <v>84.35</v>
      </c>
      <c r="M117" s="20">
        <v>100.02827</v>
      </c>
      <c r="N117" s="20">
        <v>150.69</v>
      </c>
      <c r="O117" s="20">
        <v>108.47500000000001</v>
      </c>
      <c r="P117" s="20">
        <v>0</v>
      </c>
    </row>
    <row r="118" spans="1:16" ht="12.75">
      <c r="A118" s="23"/>
      <c r="B118" s="11"/>
      <c r="C118" s="13" t="s">
        <v>23</v>
      </c>
      <c r="D118" s="20">
        <f t="shared" si="6"/>
        <v>25.00364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25.00364</v>
      </c>
    </row>
    <row r="119" spans="1:16" ht="12.75">
      <c r="A119" s="23"/>
      <c r="B119" s="11"/>
      <c r="C119" s="13" t="s">
        <v>105</v>
      </c>
      <c r="D119" s="20">
        <f t="shared" si="6"/>
        <v>96.01456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48.00728</v>
      </c>
      <c r="P119" s="20">
        <v>48.00728</v>
      </c>
    </row>
    <row r="120" spans="1:16" ht="12.75">
      <c r="A120" s="23"/>
      <c r="B120" s="11"/>
      <c r="C120" s="13" t="s">
        <v>116</v>
      </c>
      <c r="D120" s="20">
        <f t="shared" si="6"/>
        <v>31058.72542</v>
      </c>
      <c r="E120" s="20">
        <v>3940.47999</v>
      </c>
      <c r="F120" s="20">
        <v>3031.41797</v>
      </c>
      <c r="G120" s="20">
        <v>3190.68586</v>
      </c>
      <c r="H120" s="20">
        <v>1789.04358</v>
      </c>
      <c r="I120" s="20">
        <v>2767.2465</v>
      </c>
      <c r="J120" s="20">
        <v>1935.8577500000001</v>
      </c>
      <c r="K120" s="20">
        <v>1897.85279</v>
      </c>
      <c r="L120" s="20">
        <v>3731.19519</v>
      </c>
      <c r="M120" s="20">
        <v>3113.0589400000003</v>
      </c>
      <c r="N120" s="20">
        <v>3220.3271499999996</v>
      </c>
      <c r="O120" s="20">
        <v>927.51722</v>
      </c>
      <c r="P120" s="20">
        <v>1514.04248</v>
      </c>
    </row>
    <row r="121" spans="1:16" ht="12.75">
      <c r="A121" s="23"/>
      <c r="B121" s="11"/>
      <c r="C121" s="13" t="s">
        <v>119</v>
      </c>
      <c r="D121" s="20">
        <f t="shared" si="6"/>
        <v>431.876</v>
      </c>
      <c r="E121" s="20">
        <v>60.315</v>
      </c>
      <c r="F121" s="20">
        <v>20.075</v>
      </c>
      <c r="G121" s="20">
        <v>80.345</v>
      </c>
      <c r="H121" s="20">
        <v>40.152</v>
      </c>
      <c r="I121" s="20">
        <v>40.163</v>
      </c>
      <c r="J121" s="20">
        <v>40.15</v>
      </c>
      <c r="K121" s="20">
        <v>20.119999999999997</v>
      </c>
      <c r="L121" s="20">
        <v>20.119999999999997</v>
      </c>
      <c r="M121" s="20">
        <v>20.076</v>
      </c>
      <c r="N121" s="20">
        <v>40.15</v>
      </c>
      <c r="O121" s="20">
        <v>0</v>
      </c>
      <c r="P121" s="20">
        <v>50.21</v>
      </c>
    </row>
    <row r="122" spans="1:16" ht="12.75">
      <c r="A122" s="23"/>
      <c r="B122" s="11"/>
      <c r="C122" s="11" t="s">
        <v>27</v>
      </c>
      <c r="D122" s="20">
        <f t="shared" si="6"/>
        <v>200.60000000000002</v>
      </c>
      <c r="E122" s="20">
        <v>80.24000000000001</v>
      </c>
      <c r="F122" s="20">
        <v>0</v>
      </c>
      <c r="G122" s="20">
        <v>60.18</v>
      </c>
      <c r="H122" s="20">
        <v>0</v>
      </c>
      <c r="I122" s="20">
        <v>60.18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</row>
    <row r="123" spans="1:16" ht="12.75">
      <c r="A123" s="23"/>
      <c r="B123" s="11"/>
      <c r="C123" s="11" t="s">
        <v>29</v>
      </c>
      <c r="D123" s="20">
        <f t="shared" si="6"/>
        <v>14962.973890000001</v>
      </c>
      <c r="E123" s="20">
        <v>1055.15652</v>
      </c>
      <c r="F123" s="20">
        <v>1540.2366000000002</v>
      </c>
      <c r="G123" s="20">
        <v>2280.37128</v>
      </c>
      <c r="H123" s="20">
        <v>1586.4824199999998</v>
      </c>
      <c r="I123" s="20">
        <v>1425.29475</v>
      </c>
      <c r="J123" s="20">
        <v>1236.50052</v>
      </c>
      <c r="K123" s="20">
        <v>1372.3566299999998</v>
      </c>
      <c r="L123" s="20">
        <v>850.2983</v>
      </c>
      <c r="M123" s="20">
        <v>1425.46929</v>
      </c>
      <c r="N123" s="20">
        <v>840.6110199999999</v>
      </c>
      <c r="O123" s="20">
        <v>275.04004</v>
      </c>
      <c r="P123" s="20">
        <v>1075.15652</v>
      </c>
    </row>
    <row r="124" spans="1:16" ht="12.75">
      <c r="A124" s="23"/>
      <c r="B124" s="11"/>
      <c r="C124" s="11" t="s">
        <v>101</v>
      </c>
      <c r="D124" s="20">
        <f t="shared" si="6"/>
        <v>63.803</v>
      </c>
      <c r="E124" s="20">
        <v>0</v>
      </c>
      <c r="F124" s="20">
        <v>18.22</v>
      </c>
      <c r="G124" s="20">
        <v>0</v>
      </c>
      <c r="H124" s="20">
        <v>25.508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20.075</v>
      </c>
    </row>
    <row r="125" spans="1:16" ht="12.75">
      <c r="A125" s="23"/>
      <c r="B125" s="11"/>
      <c r="C125" s="11" t="s">
        <v>123</v>
      </c>
      <c r="D125" s="20">
        <f t="shared" si="6"/>
        <v>2475.6822</v>
      </c>
      <c r="E125" s="20">
        <v>0</v>
      </c>
      <c r="F125" s="20">
        <v>440.2328</v>
      </c>
      <c r="G125" s="20">
        <v>436.0146</v>
      </c>
      <c r="H125" s="20">
        <v>415.01096000000007</v>
      </c>
      <c r="I125" s="20">
        <v>399.06915999999995</v>
      </c>
      <c r="J125" s="20">
        <v>441.07644</v>
      </c>
      <c r="K125" s="20">
        <v>0</v>
      </c>
      <c r="L125" s="20">
        <v>0</v>
      </c>
      <c r="M125" s="20">
        <v>0</v>
      </c>
      <c r="N125" s="20">
        <v>25.11364</v>
      </c>
      <c r="O125" s="20">
        <v>25.11364</v>
      </c>
      <c r="P125" s="20">
        <v>294.05096000000003</v>
      </c>
    </row>
    <row r="126" spans="1:16" ht="12.75">
      <c r="A126" s="23"/>
      <c r="B126" s="11"/>
      <c r="C126" s="11" t="s">
        <v>133</v>
      </c>
      <c r="D126" s="20">
        <f t="shared" si="6"/>
        <v>110.23228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50.00728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60.225</v>
      </c>
    </row>
    <row r="127" spans="1:16" ht="12.75">
      <c r="A127" s="23"/>
      <c r="B127" s="11"/>
      <c r="C127" s="11" t="s">
        <v>117</v>
      </c>
      <c r="D127" s="20">
        <f t="shared" si="6"/>
        <v>72.32712</v>
      </c>
      <c r="E127" s="20">
        <v>0</v>
      </c>
      <c r="F127" s="20">
        <v>0</v>
      </c>
      <c r="G127" s="20">
        <v>0</v>
      </c>
      <c r="H127" s="20">
        <v>72.32712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</row>
    <row r="128" spans="1:16" ht="12.75">
      <c r="A128" s="23"/>
      <c r="B128" s="11"/>
      <c r="C128" s="11" t="s">
        <v>31</v>
      </c>
      <c r="D128" s="20">
        <f t="shared" si="6"/>
        <v>803.80236</v>
      </c>
      <c r="E128" s="20">
        <v>70.38727999999999</v>
      </c>
      <c r="F128" s="20">
        <v>150.68184</v>
      </c>
      <c r="G128" s="20">
        <v>70.38727999999999</v>
      </c>
      <c r="H128" s="20">
        <v>90.54728</v>
      </c>
      <c r="I128" s="20">
        <v>140.58956</v>
      </c>
      <c r="J128" s="20">
        <v>20.075</v>
      </c>
      <c r="K128" s="20">
        <v>90.37728</v>
      </c>
      <c r="L128" s="20">
        <v>20.075</v>
      </c>
      <c r="M128" s="20">
        <v>50.22728</v>
      </c>
      <c r="N128" s="20">
        <v>100.45456</v>
      </c>
      <c r="O128" s="20">
        <v>0</v>
      </c>
      <c r="P128" s="20">
        <v>0</v>
      </c>
    </row>
    <row r="129" spans="1:16" ht="12.75">
      <c r="A129" s="23"/>
      <c r="B129" s="11"/>
      <c r="C129" s="11" t="s">
        <v>32</v>
      </c>
      <c r="D129" s="20">
        <f t="shared" si="6"/>
        <v>241.0908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80.3636</v>
      </c>
      <c r="K129" s="20">
        <v>0</v>
      </c>
      <c r="L129" s="20">
        <v>0</v>
      </c>
      <c r="M129" s="20">
        <v>0</v>
      </c>
      <c r="N129" s="20">
        <v>160.7272</v>
      </c>
      <c r="O129" s="20">
        <v>0</v>
      </c>
      <c r="P129" s="20">
        <v>0</v>
      </c>
    </row>
    <row r="130" spans="1:16" ht="12.75">
      <c r="A130" s="23"/>
      <c r="B130" s="11"/>
      <c r="C130" s="11" t="s">
        <v>124</v>
      </c>
      <c r="D130" s="20">
        <f t="shared" si="6"/>
        <v>326.21875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326.21875</v>
      </c>
    </row>
    <row r="131" spans="1:16" ht="12.75">
      <c r="A131" s="23"/>
      <c r="B131" s="11"/>
      <c r="C131" s="11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ht="12.75">
      <c r="A132" s="23"/>
      <c r="B132" s="8" t="s">
        <v>61</v>
      </c>
      <c r="C132" s="9" t="s">
        <v>62</v>
      </c>
      <c r="D132" s="14">
        <f t="shared" si="6"/>
        <v>12692.243000000002</v>
      </c>
      <c r="E132" s="14">
        <f>SUM(E133:E137)</f>
        <v>775.0089999999999</v>
      </c>
      <c r="F132" s="14">
        <f aca="true" t="shared" si="11" ref="F132:P132">SUM(F133:F137)</f>
        <v>490.404</v>
      </c>
      <c r="G132" s="14">
        <f t="shared" si="11"/>
        <v>565.387</v>
      </c>
      <c r="H132" s="14">
        <f t="shared" si="11"/>
        <v>982.223</v>
      </c>
      <c r="I132" s="14">
        <f t="shared" si="11"/>
        <v>440.16</v>
      </c>
      <c r="J132" s="14">
        <f t="shared" si="11"/>
        <v>633.811</v>
      </c>
      <c r="K132" s="14">
        <f t="shared" si="11"/>
        <v>1308.118</v>
      </c>
      <c r="L132" s="14">
        <f t="shared" si="11"/>
        <v>1240.766</v>
      </c>
      <c r="M132" s="14">
        <f t="shared" si="11"/>
        <v>1021.2460000000001</v>
      </c>
      <c r="N132" s="14">
        <f t="shared" si="11"/>
        <v>1386.667</v>
      </c>
      <c r="O132" s="14">
        <f t="shared" si="11"/>
        <v>2485.261</v>
      </c>
      <c r="P132" s="14">
        <f t="shared" si="11"/>
        <v>1363.191</v>
      </c>
    </row>
    <row r="133" spans="1:16" ht="12.75">
      <c r="A133" s="23"/>
      <c r="B133" s="11"/>
      <c r="C133" s="13" t="s">
        <v>9</v>
      </c>
      <c r="D133" s="20">
        <f t="shared" si="6"/>
        <v>125.43300000000002</v>
      </c>
      <c r="E133" s="20">
        <v>11.237</v>
      </c>
      <c r="F133" s="20">
        <v>0</v>
      </c>
      <c r="G133" s="20">
        <v>11.365</v>
      </c>
      <c r="H133" s="20">
        <v>0</v>
      </c>
      <c r="I133" s="20">
        <v>2.088</v>
      </c>
      <c r="J133" s="20">
        <v>0</v>
      </c>
      <c r="K133" s="20">
        <v>0</v>
      </c>
      <c r="L133" s="20">
        <v>14.209</v>
      </c>
      <c r="M133" s="20">
        <v>11.06</v>
      </c>
      <c r="N133" s="20">
        <v>8.452</v>
      </c>
      <c r="O133" s="20">
        <v>20.764000000000003</v>
      </c>
      <c r="P133" s="20">
        <v>46.258</v>
      </c>
    </row>
    <row r="134" spans="1:16" ht="12.75">
      <c r="A134" s="23"/>
      <c r="B134" s="11"/>
      <c r="C134" s="13" t="s">
        <v>12</v>
      </c>
      <c r="D134" s="20">
        <f t="shared" si="6"/>
        <v>214.793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13.09</v>
      </c>
      <c r="K134" s="20">
        <v>0</v>
      </c>
      <c r="L134" s="20">
        <v>14.995</v>
      </c>
      <c r="M134" s="20">
        <v>15.314</v>
      </c>
      <c r="N134" s="20">
        <v>88.911</v>
      </c>
      <c r="O134" s="20">
        <v>8.645999999999999</v>
      </c>
      <c r="P134" s="20">
        <v>73.837</v>
      </c>
    </row>
    <row r="135" spans="1:16" ht="12.75">
      <c r="A135" s="23"/>
      <c r="B135" s="11"/>
      <c r="C135" s="13" t="s">
        <v>18</v>
      </c>
      <c r="D135" s="20">
        <f t="shared" si="6"/>
        <v>4534.913999999999</v>
      </c>
      <c r="E135" s="20">
        <v>200.31199999999998</v>
      </c>
      <c r="F135" s="20">
        <v>174.589</v>
      </c>
      <c r="G135" s="20">
        <v>250.24200000000002</v>
      </c>
      <c r="H135" s="20">
        <v>162.963</v>
      </c>
      <c r="I135" s="20">
        <v>42.577</v>
      </c>
      <c r="J135" s="20">
        <v>184.141</v>
      </c>
      <c r="K135" s="20">
        <v>403.418</v>
      </c>
      <c r="L135" s="20">
        <v>335.494</v>
      </c>
      <c r="M135" s="20">
        <v>543.767</v>
      </c>
      <c r="N135" s="20">
        <v>594.789</v>
      </c>
      <c r="O135" s="20">
        <v>1211.2659999999998</v>
      </c>
      <c r="P135" s="20">
        <v>431.356</v>
      </c>
    </row>
    <row r="136" spans="1:16" ht="12.75">
      <c r="A136" s="23"/>
      <c r="B136" s="11"/>
      <c r="C136" s="13" t="s">
        <v>20</v>
      </c>
      <c r="D136" s="20">
        <f t="shared" si="6"/>
        <v>2.325</v>
      </c>
      <c r="E136" s="20">
        <v>1.03</v>
      </c>
      <c r="F136" s="20">
        <v>0</v>
      </c>
      <c r="G136" s="20">
        <v>0</v>
      </c>
      <c r="H136" s="20">
        <v>1.295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</row>
    <row r="137" spans="1:16" ht="12.75">
      <c r="A137" s="23"/>
      <c r="B137" s="11"/>
      <c r="C137" s="13" t="s">
        <v>32</v>
      </c>
      <c r="D137" s="20">
        <f t="shared" si="6"/>
        <v>7814.777999999999</v>
      </c>
      <c r="E137" s="20">
        <v>562.43</v>
      </c>
      <c r="F137" s="20">
        <v>315.815</v>
      </c>
      <c r="G137" s="20">
        <v>303.78</v>
      </c>
      <c r="H137" s="20">
        <v>817.965</v>
      </c>
      <c r="I137" s="20">
        <v>395.495</v>
      </c>
      <c r="J137" s="20">
        <v>436.58000000000004</v>
      </c>
      <c r="K137" s="20">
        <v>904.6999999999999</v>
      </c>
      <c r="L137" s="20">
        <v>876.068</v>
      </c>
      <c r="M137" s="20">
        <v>451.10499999999996</v>
      </c>
      <c r="N137" s="20">
        <v>694.515</v>
      </c>
      <c r="O137" s="20">
        <v>1244.585</v>
      </c>
      <c r="P137" s="20">
        <v>811.74</v>
      </c>
    </row>
    <row r="138" spans="1:16" ht="12.75">
      <c r="A138" s="23"/>
      <c r="B138" s="11"/>
      <c r="C138" s="11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ht="12.75">
      <c r="A139" s="23"/>
      <c r="B139" s="8" t="s">
        <v>63</v>
      </c>
      <c r="C139" s="9" t="s">
        <v>64</v>
      </c>
      <c r="D139" s="14">
        <f t="shared" si="6"/>
        <v>343502.10807</v>
      </c>
      <c r="E139" s="14">
        <f>SUM(E140:E159)</f>
        <v>44142.066999999995</v>
      </c>
      <c r="F139" s="14">
        <f aca="true" t="shared" si="12" ref="F139:P139">SUM(F140:F159)</f>
        <v>22595.305399999997</v>
      </c>
      <c r="G139" s="14">
        <f t="shared" si="12"/>
        <v>71040.49399999999</v>
      </c>
      <c r="H139" s="14">
        <f t="shared" si="12"/>
        <v>46589.614050000004</v>
      </c>
      <c r="I139" s="14">
        <f t="shared" si="12"/>
        <v>24195.055799999995</v>
      </c>
      <c r="J139" s="14">
        <f t="shared" si="12"/>
        <v>18185.41</v>
      </c>
      <c r="K139" s="14">
        <f t="shared" si="12"/>
        <v>54318.9883</v>
      </c>
      <c r="L139" s="14">
        <f t="shared" si="12"/>
        <v>3815.709</v>
      </c>
      <c r="M139" s="14">
        <f t="shared" si="12"/>
        <v>5463.303569999999</v>
      </c>
      <c r="N139" s="14">
        <f t="shared" si="12"/>
        <v>1203.367</v>
      </c>
      <c r="O139" s="14">
        <f t="shared" si="12"/>
        <v>2171.39665</v>
      </c>
      <c r="P139" s="14">
        <f t="shared" si="12"/>
        <v>49781.397300000004</v>
      </c>
    </row>
    <row r="140" spans="1:16" ht="12.75">
      <c r="A140" s="23"/>
      <c r="B140" s="11"/>
      <c r="C140" s="13" t="s">
        <v>98</v>
      </c>
      <c r="D140" s="20">
        <f t="shared" si="6"/>
        <v>34191.68</v>
      </c>
      <c r="E140" s="20">
        <v>0</v>
      </c>
      <c r="F140" s="20">
        <v>19350</v>
      </c>
      <c r="G140" s="20">
        <v>0</v>
      </c>
      <c r="H140" s="20">
        <v>14841.68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</row>
    <row r="141" spans="1:16" ht="12.75">
      <c r="A141" s="23"/>
      <c r="B141" s="11"/>
      <c r="C141" s="13" t="s">
        <v>6</v>
      </c>
      <c r="D141" s="20">
        <f t="shared" si="6"/>
        <v>7249.2412</v>
      </c>
      <c r="E141" s="20">
        <v>501.4</v>
      </c>
      <c r="F141" s="20">
        <v>1002.8</v>
      </c>
      <c r="G141" s="20">
        <v>1253.5</v>
      </c>
      <c r="H141" s="20">
        <v>626.75</v>
      </c>
      <c r="I141" s="20">
        <v>0</v>
      </c>
      <c r="J141" s="20">
        <v>0</v>
      </c>
      <c r="K141" s="20">
        <v>0</v>
      </c>
      <c r="L141" s="20">
        <v>1002.8</v>
      </c>
      <c r="M141" s="20">
        <v>1002.8</v>
      </c>
      <c r="N141" s="20">
        <v>1002.8</v>
      </c>
      <c r="O141" s="20">
        <v>501.4</v>
      </c>
      <c r="P141" s="20">
        <v>354.9912</v>
      </c>
    </row>
    <row r="142" spans="1:16" ht="12.75">
      <c r="A142" s="23"/>
      <c r="B142" s="11"/>
      <c r="C142" s="13" t="s">
        <v>8</v>
      </c>
      <c r="D142" s="20">
        <f t="shared" si="6"/>
        <v>1076.66</v>
      </c>
      <c r="E142" s="20">
        <v>0</v>
      </c>
      <c r="F142" s="20">
        <v>0</v>
      </c>
      <c r="G142" s="20">
        <v>0</v>
      </c>
      <c r="H142" s="20">
        <v>80</v>
      </c>
      <c r="I142" s="20">
        <v>0</v>
      </c>
      <c r="J142" s="20">
        <v>0</v>
      </c>
      <c r="K142" s="20">
        <v>0</v>
      </c>
      <c r="L142" s="20">
        <v>0</v>
      </c>
      <c r="M142" s="20">
        <v>796.1</v>
      </c>
      <c r="N142" s="20">
        <v>200.56</v>
      </c>
      <c r="O142" s="20">
        <v>0</v>
      </c>
      <c r="P142" s="20">
        <v>0</v>
      </c>
    </row>
    <row r="143" spans="1:16" ht="12.75">
      <c r="A143" s="23"/>
      <c r="B143" s="11"/>
      <c r="C143" s="13" t="s">
        <v>9</v>
      </c>
      <c r="D143" s="20">
        <f t="shared" si="6"/>
        <v>0.09580000000000002</v>
      </c>
      <c r="E143" s="20">
        <v>0.0065</v>
      </c>
      <c r="F143" s="20">
        <v>0.0065</v>
      </c>
      <c r="G143" s="20">
        <v>0.0135</v>
      </c>
      <c r="H143" s="20">
        <v>0.0125</v>
      </c>
      <c r="I143" s="20">
        <v>0.0163</v>
      </c>
      <c r="J143" s="20">
        <v>0.0165</v>
      </c>
      <c r="K143" s="20">
        <v>0.005</v>
      </c>
      <c r="L143" s="20">
        <v>0.004</v>
      </c>
      <c r="M143" s="20">
        <v>0</v>
      </c>
      <c r="N143" s="20">
        <v>0.007</v>
      </c>
      <c r="O143" s="20">
        <v>0.002</v>
      </c>
      <c r="P143" s="20">
        <v>0.006</v>
      </c>
    </row>
    <row r="144" spans="1:16" ht="12.75">
      <c r="A144" s="23"/>
      <c r="B144" s="11"/>
      <c r="C144" s="13" t="s">
        <v>11</v>
      </c>
      <c r="D144" s="20">
        <f t="shared" si="6"/>
        <v>3008.3999999999996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501.4</v>
      </c>
      <c r="K144" s="20">
        <v>1002.8</v>
      </c>
      <c r="L144" s="20">
        <v>1253.5</v>
      </c>
      <c r="M144" s="20">
        <v>250.7</v>
      </c>
      <c r="N144" s="20">
        <v>0</v>
      </c>
      <c r="O144" s="20">
        <v>0</v>
      </c>
      <c r="P144" s="20">
        <v>0</v>
      </c>
    </row>
    <row r="145" spans="1:16" ht="12.75">
      <c r="A145" s="23"/>
      <c r="B145" s="11"/>
      <c r="C145" s="13" t="s">
        <v>14</v>
      </c>
      <c r="D145" s="20">
        <f t="shared" si="6"/>
        <v>133536.85205000002</v>
      </c>
      <c r="E145" s="20">
        <v>11407.87</v>
      </c>
      <c r="F145" s="20">
        <v>0.0005</v>
      </c>
      <c r="G145" s="20">
        <v>27321.3</v>
      </c>
      <c r="H145" s="20">
        <v>25295.451</v>
      </c>
      <c r="I145" s="20">
        <v>17250.443499999998</v>
      </c>
      <c r="J145" s="20">
        <v>9936.7635</v>
      </c>
      <c r="K145" s="20">
        <v>20081.851300000002</v>
      </c>
      <c r="L145" s="20">
        <v>0</v>
      </c>
      <c r="M145" s="20">
        <v>0</v>
      </c>
      <c r="N145" s="20">
        <v>0</v>
      </c>
      <c r="O145" s="20">
        <v>1278.74965</v>
      </c>
      <c r="P145" s="20">
        <v>20964.4226</v>
      </c>
    </row>
    <row r="146" spans="1:16" ht="12.75">
      <c r="A146" s="23"/>
      <c r="B146" s="11"/>
      <c r="C146" s="13" t="s">
        <v>118</v>
      </c>
      <c r="D146" s="20">
        <f t="shared" si="6"/>
        <v>9605.706</v>
      </c>
      <c r="E146" s="20">
        <v>78.156</v>
      </c>
      <c r="F146" s="20">
        <v>0</v>
      </c>
      <c r="G146" s="20">
        <v>0</v>
      </c>
      <c r="H146" s="20">
        <v>0</v>
      </c>
      <c r="I146" s="20">
        <v>0</v>
      </c>
      <c r="J146" s="20">
        <v>3760.875</v>
      </c>
      <c r="K146" s="20">
        <v>0</v>
      </c>
      <c r="L146" s="20">
        <v>0</v>
      </c>
      <c r="M146" s="20">
        <v>3259.4249999999997</v>
      </c>
      <c r="N146" s="20">
        <v>0</v>
      </c>
      <c r="O146" s="20">
        <v>0</v>
      </c>
      <c r="P146" s="20">
        <v>2507.25</v>
      </c>
    </row>
    <row r="147" spans="1:16" ht="12.75">
      <c r="A147" s="23"/>
      <c r="B147" s="11"/>
      <c r="C147" s="13" t="s">
        <v>20</v>
      </c>
      <c r="D147" s="20">
        <f t="shared" si="6"/>
        <v>0.13607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0.13607</v>
      </c>
      <c r="N147" s="20">
        <v>0</v>
      </c>
      <c r="O147" s="20">
        <v>0</v>
      </c>
      <c r="P147" s="20">
        <v>0</v>
      </c>
    </row>
    <row r="148" spans="1:16" ht="12.75">
      <c r="A148" s="23"/>
      <c r="B148" s="11"/>
      <c r="C148" s="13" t="s">
        <v>24</v>
      </c>
      <c r="D148" s="20">
        <f t="shared" si="6"/>
        <v>7772.475</v>
      </c>
      <c r="E148" s="20">
        <v>0</v>
      </c>
      <c r="F148" s="20">
        <v>0</v>
      </c>
      <c r="G148" s="20">
        <v>0</v>
      </c>
      <c r="H148" s="20">
        <v>1002.8999999999999</v>
      </c>
      <c r="I148" s="20">
        <v>2005.7999999999997</v>
      </c>
      <c r="J148" s="20">
        <v>2256.525</v>
      </c>
      <c r="K148" s="20">
        <v>2507.25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</row>
    <row r="149" spans="1:16" ht="12.75">
      <c r="A149" s="23"/>
      <c r="B149" s="11"/>
      <c r="C149" s="13" t="s">
        <v>115</v>
      </c>
      <c r="D149" s="20">
        <f t="shared" si="6"/>
        <v>39978.645</v>
      </c>
      <c r="E149" s="20">
        <v>0</v>
      </c>
      <c r="F149" s="20">
        <v>0</v>
      </c>
      <c r="G149" s="20">
        <v>39978.645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</row>
    <row r="150" spans="1:16" ht="12.75">
      <c r="A150" s="23"/>
      <c r="B150" s="11"/>
      <c r="C150" s="11" t="s">
        <v>116</v>
      </c>
      <c r="D150" s="20">
        <f t="shared" si="6"/>
        <v>5931.4145</v>
      </c>
      <c r="E150" s="20">
        <v>5931.4145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</row>
    <row r="151" spans="1:16" ht="12.75">
      <c r="A151" s="23"/>
      <c r="B151" s="11"/>
      <c r="C151" s="11" t="s">
        <v>119</v>
      </c>
      <c r="D151" s="20">
        <f t="shared" si="6"/>
        <v>0.093</v>
      </c>
      <c r="E151" s="20">
        <v>0</v>
      </c>
      <c r="F151" s="20">
        <v>0.014</v>
      </c>
      <c r="G151" s="20">
        <v>0.0135</v>
      </c>
      <c r="H151" s="20">
        <v>0.005</v>
      </c>
      <c r="I151" s="20">
        <v>0.006</v>
      </c>
      <c r="J151" s="20">
        <v>0</v>
      </c>
      <c r="K151" s="20">
        <v>0.052</v>
      </c>
      <c r="L151" s="20">
        <v>0</v>
      </c>
      <c r="M151" s="20">
        <v>0.0025</v>
      </c>
      <c r="N151" s="20">
        <v>0</v>
      </c>
      <c r="O151" s="20">
        <v>0</v>
      </c>
      <c r="P151" s="20">
        <v>0</v>
      </c>
    </row>
    <row r="152" spans="1:16" ht="12.75">
      <c r="A152" s="23"/>
      <c r="B152" s="11"/>
      <c r="C152" s="11" t="s">
        <v>120</v>
      </c>
      <c r="D152" s="20">
        <f t="shared" si="6"/>
        <v>7821.839999999999</v>
      </c>
      <c r="E152" s="20">
        <v>150.42</v>
      </c>
      <c r="F152" s="20">
        <v>0</v>
      </c>
      <c r="G152" s="20">
        <v>1704.76</v>
      </c>
      <c r="H152" s="20">
        <v>3409.52</v>
      </c>
      <c r="I152" s="20">
        <v>2306.4399999999996</v>
      </c>
      <c r="J152" s="20">
        <v>250.7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</row>
    <row r="153" spans="1:16" ht="12.75">
      <c r="A153" s="23"/>
      <c r="B153" s="11"/>
      <c r="C153" s="11" t="s">
        <v>28</v>
      </c>
      <c r="D153" s="20">
        <f t="shared" si="6"/>
        <v>2503.2383999999997</v>
      </c>
      <c r="E153" s="20">
        <v>0</v>
      </c>
      <c r="F153" s="20">
        <v>990.8652</v>
      </c>
      <c r="G153" s="20">
        <v>782.2620000000001</v>
      </c>
      <c r="H153" s="20">
        <v>730.1111999999999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</row>
    <row r="154" spans="1:16" ht="12.75">
      <c r="A154" s="23"/>
      <c r="B154" s="11"/>
      <c r="C154" s="11" t="s">
        <v>29</v>
      </c>
      <c r="D154" s="20">
        <f t="shared" si="6"/>
        <v>1.50435</v>
      </c>
      <c r="E154" s="20">
        <v>0</v>
      </c>
      <c r="F154" s="20">
        <v>0</v>
      </c>
      <c r="G154" s="20">
        <v>0</v>
      </c>
      <c r="H154" s="20">
        <v>1.50435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</row>
    <row r="155" spans="1:16" ht="12.75">
      <c r="A155" s="23"/>
      <c r="B155" s="11"/>
      <c r="C155" s="11" t="s">
        <v>101</v>
      </c>
      <c r="D155" s="20">
        <f t="shared" si="6"/>
        <v>50.14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50.14</v>
      </c>
      <c r="N155" s="20">
        <v>0</v>
      </c>
      <c r="O155" s="20">
        <v>0</v>
      </c>
      <c r="P155" s="20">
        <v>0</v>
      </c>
    </row>
    <row r="156" spans="1:16" ht="12.75">
      <c r="A156" s="23"/>
      <c r="B156" s="11"/>
      <c r="C156" s="11" t="s">
        <v>117</v>
      </c>
      <c r="D156" s="20">
        <f t="shared" si="6"/>
        <v>10250.7667</v>
      </c>
      <c r="E156" s="20">
        <v>0</v>
      </c>
      <c r="F156" s="20">
        <v>1251.6191999999999</v>
      </c>
      <c r="G156" s="20">
        <v>0</v>
      </c>
      <c r="H156" s="20">
        <v>601.68</v>
      </c>
      <c r="I156" s="20">
        <v>2481.9300000000003</v>
      </c>
      <c r="J156" s="20">
        <v>1479.13</v>
      </c>
      <c r="K156" s="20">
        <v>727.03</v>
      </c>
      <c r="L156" s="20">
        <v>1559.405</v>
      </c>
      <c r="M156" s="20">
        <v>104</v>
      </c>
      <c r="N156" s="20">
        <v>0</v>
      </c>
      <c r="O156" s="20">
        <v>391.245</v>
      </c>
      <c r="P156" s="20">
        <v>1654.7275</v>
      </c>
    </row>
    <row r="157" spans="1:16" ht="12.75">
      <c r="A157" s="23"/>
      <c r="B157" s="11"/>
      <c r="C157" s="11" t="s">
        <v>31</v>
      </c>
      <c r="D157" s="20">
        <f t="shared" si="6"/>
        <v>150.42</v>
      </c>
      <c r="E157" s="20">
        <v>0</v>
      </c>
      <c r="F157" s="20">
        <v>0</v>
      </c>
      <c r="G157" s="20">
        <v>0</v>
      </c>
      <c r="H157" s="20">
        <v>0</v>
      </c>
      <c r="I157" s="20">
        <v>150.42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</row>
    <row r="158" spans="1:16" ht="12.75">
      <c r="A158" s="23"/>
      <c r="B158" s="11"/>
      <c r="C158" s="11" t="s">
        <v>95</v>
      </c>
      <c r="D158" s="20">
        <f t="shared" si="6"/>
        <v>26072.8</v>
      </c>
      <c r="E158" s="20">
        <v>26072.8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</row>
    <row r="159" spans="1:16" ht="12.75">
      <c r="A159" s="23"/>
      <c r="B159" s="11"/>
      <c r="C159" s="11" t="s">
        <v>32</v>
      </c>
      <c r="D159" s="20">
        <f t="shared" si="6"/>
        <v>54300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30000</v>
      </c>
      <c r="L159" s="20">
        <v>0</v>
      </c>
      <c r="M159" s="20">
        <v>0</v>
      </c>
      <c r="N159" s="20">
        <v>0</v>
      </c>
      <c r="O159" s="20">
        <v>0</v>
      </c>
      <c r="P159" s="20">
        <v>24300</v>
      </c>
    </row>
    <row r="160" spans="1:16" ht="12.75">
      <c r="A160" s="23"/>
      <c r="B160" s="11"/>
      <c r="C160" s="11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ht="12.75">
      <c r="A161" s="23"/>
      <c r="B161" s="8" t="s">
        <v>65</v>
      </c>
      <c r="C161" s="9" t="s">
        <v>66</v>
      </c>
      <c r="D161" s="14">
        <f t="shared" si="6"/>
        <v>32715.828179999997</v>
      </c>
      <c r="E161" s="14">
        <f>SUM(E162:E166)</f>
        <v>2419.98888</v>
      </c>
      <c r="F161" s="14">
        <f aca="true" t="shared" si="13" ref="F161:P161">SUM(F162:F166)</f>
        <v>2594.4465000000005</v>
      </c>
      <c r="G161" s="14">
        <f t="shared" si="13"/>
        <v>2991.07132</v>
      </c>
      <c r="H161" s="14">
        <f t="shared" si="13"/>
        <v>2498.8224</v>
      </c>
      <c r="I161" s="14">
        <f t="shared" si="13"/>
        <v>2819.55181</v>
      </c>
      <c r="J161" s="14">
        <f t="shared" si="13"/>
        <v>2651.68206</v>
      </c>
      <c r="K161" s="14">
        <f t="shared" si="13"/>
        <v>3216.4483899999996</v>
      </c>
      <c r="L161" s="14">
        <f t="shared" si="13"/>
        <v>2831.6959</v>
      </c>
      <c r="M161" s="14">
        <f t="shared" si="13"/>
        <v>2820.58771</v>
      </c>
      <c r="N161" s="14">
        <f t="shared" si="13"/>
        <v>2679.17125</v>
      </c>
      <c r="O161" s="14">
        <f t="shared" si="13"/>
        <v>2500.7630400000003</v>
      </c>
      <c r="P161" s="14">
        <f t="shared" si="13"/>
        <v>2691.5989200000004</v>
      </c>
    </row>
    <row r="162" spans="1:16" ht="12.75">
      <c r="A162" s="23"/>
      <c r="B162" s="11"/>
      <c r="C162" s="13" t="s">
        <v>9</v>
      </c>
      <c r="D162" s="20">
        <f t="shared" si="6"/>
        <v>98</v>
      </c>
      <c r="E162" s="20">
        <v>0</v>
      </c>
      <c r="F162" s="20">
        <v>0</v>
      </c>
      <c r="G162" s="20">
        <v>29</v>
      </c>
      <c r="H162" s="20">
        <v>0</v>
      </c>
      <c r="I162" s="20">
        <v>14</v>
      </c>
      <c r="J162" s="20">
        <v>10</v>
      </c>
      <c r="K162" s="20">
        <v>0</v>
      </c>
      <c r="L162" s="20">
        <v>15</v>
      </c>
      <c r="M162" s="20">
        <v>0</v>
      </c>
      <c r="N162" s="20">
        <v>18</v>
      </c>
      <c r="O162" s="20">
        <v>0</v>
      </c>
      <c r="P162" s="20">
        <v>12</v>
      </c>
    </row>
    <row r="163" spans="1:16" ht="12.75">
      <c r="A163" s="23"/>
      <c r="B163" s="11"/>
      <c r="C163" s="13" t="s">
        <v>12</v>
      </c>
      <c r="D163" s="20">
        <f t="shared" si="6"/>
        <v>24174.79279</v>
      </c>
      <c r="E163" s="20">
        <v>1770.7411299999999</v>
      </c>
      <c r="F163" s="20">
        <v>1887.4540800000002</v>
      </c>
      <c r="G163" s="20">
        <v>1986.95569</v>
      </c>
      <c r="H163" s="20">
        <v>1863.6274799999999</v>
      </c>
      <c r="I163" s="20">
        <v>2017.9565199999997</v>
      </c>
      <c r="J163" s="20">
        <v>1876.98208</v>
      </c>
      <c r="K163" s="20">
        <v>2410.17534</v>
      </c>
      <c r="L163" s="20">
        <v>2115.6625400000003</v>
      </c>
      <c r="M163" s="20">
        <v>2137.4555499999997</v>
      </c>
      <c r="N163" s="20">
        <v>2024.57946</v>
      </c>
      <c r="O163" s="20">
        <v>1990.4763300000002</v>
      </c>
      <c r="P163" s="20">
        <v>2092.72659</v>
      </c>
    </row>
    <row r="164" spans="1:16" ht="12.75">
      <c r="A164" s="23"/>
      <c r="B164" s="11"/>
      <c r="C164" s="13"/>
      <c r="D164" s="20">
        <f t="shared" si="6"/>
        <v>3694.3602099999994</v>
      </c>
      <c r="E164" s="20">
        <v>300.16575</v>
      </c>
      <c r="F164" s="20">
        <v>297.74442</v>
      </c>
      <c r="G164" s="20">
        <v>449.11762999999996</v>
      </c>
      <c r="H164" s="20">
        <v>298.69491999999997</v>
      </c>
      <c r="I164" s="20">
        <v>371.59529</v>
      </c>
      <c r="J164" s="20">
        <v>315.69998</v>
      </c>
      <c r="K164" s="20">
        <v>356.27304999999996</v>
      </c>
      <c r="L164" s="20">
        <v>261.03336</v>
      </c>
      <c r="M164" s="20">
        <v>202.63216</v>
      </c>
      <c r="N164" s="20">
        <v>278.59179</v>
      </c>
      <c r="O164" s="20">
        <v>263.28671</v>
      </c>
      <c r="P164" s="20">
        <v>299.52515</v>
      </c>
    </row>
    <row r="165" spans="1:16" ht="12.75">
      <c r="A165" s="23"/>
      <c r="B165" s="11"/>
      <c r="C165" s="13" t="s">
        <v>14</v>
      </c>
      <c r="D165" s="20">
        <f t="shared" si="6"/>
        <v>11.34718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11.34718</v>
      </c>
    </row>
    <row r="166" spans="1:16" ht="12.75">
      <c r="A166" s="23"/>
      <c r="B166" s="11"/>
      <c r="C166" s="11" t="s">
        <v>20</v>
      </c>
      <c r="D166" s="20">
        <f t="shared" si="6"/>
        <v>4737.3279999999995</v>
      </c>
      <c r="E166" s="20">
        <v>349.082</v>
      </c>
      <c r="F166" s="20">
        <v>409.248</v>
      </c>
      <c r="G166" s="20">
        <v>525.9979999999999</v>
      </c>
      <c r="H166" s="20">
        <v>336.5</v>
      </c>
      <c r="I166" s="20">
        <v>416</v>
      </c>
      <c r="J166" s="20">
        <v>449</v>
      </c>
      <c r="K166" s="20">
        <v>450</v>
      </c>
      <c r="L166" s="20">
        <v>440</v>
      </c>
      <c r="M166" s="20">
        <v>480.5</v>
      </c>
      <c r="N166" s="20">
        <v>358</v>
      </c>
      <c r="O166" s="20">
        <v>247</v>
      </c>
      <c r="P166" s="20">
        <v>276</v>
      </c>
    </row>
    <row r="167" spans="1:16" ht="12.75">
      <c r="A167" s="23"/>
      <c r="B167" s="11"/>
      <c r="C167" s="11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ht="12.75">
      <c r="A168" s="23"/>
      <c r="B168" s="8" t="s">
        <v>67</v>
      </c>
      <c r="C168" s="9" t="s">
        <v>68</v>
      </c>
      <c r="D168" s="14">
        <f>SUM(E168:P168)</f>
        <v>51206.81837</v>
      </c>
      <c r="E168" s="14">
        <f>SUM(E169:E179)</f>
        <v>2965.3073700000004</v>
      </c>
      <c r="F168" s="14">
        <f aca="true" t="shared" si="14" ref="F168:P168">SUM(F169:F179)</f>
        <v>2784.40899</v>
      </c>
      <c r="G168" s="14">
        <f t="shared" si="14"/>
        <v>4321.0198199999995</v>
      </c>
      <c r="H168" s="14">
        <f t="shared" si="14"/>
        <v>7288.81689</v>
      </c>
      <c r="I168" s="14">
        <f t="shared" si="14"/>
        <v>2804.2841000000003</v>
      </c>
      <c r="J168" s="14">
        <f t="shared" si="14"/>
        <v>3025.0161200000002</v>
      </c>
      <c r="K168" s="14">
        <f t="shared" si="14"/>
        <v>3858.3012100000005</v>
      </c>
      <c r="L168" s="14">
        <f t="shared" si="14"/>
        <v>5494.26859</v>
      </c>
      <c r="M168" s="14">
        <f t="shared" si="14"/>
        <v>7005.41024</v>
      </c>
      <c r="N168" s="14">
        <f t="shared" si="14"/>
        <v>6627.00442</v>
      </c>
      <c r="O168" s="14">
        <f t="shared" si="14"/>
        <v>1600.37393</v>
      </c>
      <c r="P168" s="14">
        <f t="shared" si="14"/>
        <v>3432.60669</v>
      </c>
    </row>
    <row r="169" spans="1:16" ht="12.75">
      <c r="A169" s="23"/>
      <c r="B169" s="11"/>
      <c r="C169" s="13" t="s">
        <v>98</v>
      </c>
      <c r="D169" s="20">
        <f aca="true" t="shared" si="15" ref="D169:D259">SUM(E169:P169)</f>
        <v>30</v>
      </c>
      <c r="E169" s="20">
        <v>0</v>
      </c>
      <c r="F169" s="20">
        <v>0</v>
      </c>
      <c r="G169" s="20">
        <v>0</v>
      </c>
      <c r="H169" s="20">
        <v>0</v>
      </c>
      <c r="I169" s="20">
        <v>10</v>
      </c>
      <c r="J169" s="20">
        <v>20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</row>
    <row r="170" spans="1:16" ht="12.75">
      <c r="A170" s="23"/>
      <c r="B170" s="11"/>
      <c r="C170" s="13" t="s">
        <v>9</v>
      </c>
      <c r="D170" s="20">
        <f t="shared" si="15"/>
        <v>16635.99343</v>
      </c>
      <c r="E170" s="20">
        <v>994.48514</v>
      </c>
      <c r="F170" s="20">
        <v>750.44283</v>
      </c>
      <c r="G170" s="20">
        <v>539.25728</v>
      </c>
      <c r="H170" s="20">
        <v>2691.51428</v>
      </c>
      <c r="I170" s="20">
        <v>976.6506800000001</v>
      </c>
      <c r="J170" s="20">
        <v>496.41353000000004</v>
      </c>
      <c r="K170" s="20">
        <v>868.54489</v>
      </c>
      <c r="L170" s="20">
        <v>1098.33619</v>
      </c>
      <c r="M170" s="20">
        <v>2508.99829</v>
      </c>
      <c r="N170" s="20">
        <v>2543.90499</v>
      </c>
      <c r="O170" s="20">
        <v>621.0319200000001</v>
      </c>
      <c r="P170" s="20">
        <v>2546.41341</v>
      </c>
    </row>
    <row r="171" spans="1:16" ht="12.75">
      <c r="A171" s="23"/>
      <c r="B171" s="11"/>
      <c r="C171" s="13" t="s">
        <v>12</v>
      </c>
      <c r="D171" s="20">
        <f t="shared" si="15"/>
        <v>17908.613069999996</v>
      </c>
      <c r="E171" s="20">
        <v>1368.07195</v>
      </c>
      <c r="F171" s="20">
        <v>1270.86184</v>
      </c>
      <c r="G171" s="20">
        <v>2740.81085</v>
      </c>
      <c r="H171" s="20">
        <v>3271.37657</v>
      </c>
      <c r="I171" s="20">
        <v>840.10699</v>
      </c>
      <c r="J171" s="20">
        <v>995.63879</v>
      </c>
      <c r="K171" s="20">
        <v>851.2658600000001</v>
      </c>
      <c r="L171" s="20">
        <v>2255.5566900000003</v>
      </c>
      <c r="M171" s="20">
        <v>2136.94083</v>
      </c>
      <c r="N171" s="20">
        <v>983.39822</v>
      </c>
      <c r="O171" s="20">
        <v>553.1529899999999</v>
      </c>
      <c r="P171" s="20">
        <v>641.4314899999999</v>
      </c>
    </row>
    <row r="172" spans="1:16" ht="12.75">
      <c r="A172" s="23"/>
      <c r="B172" s="11"/>
      <c r="C172" s="13" t="s">
        <v>13</v>
      </c>
      <c r="D172" s="20">
        <f t="shared" si="15"/>
        <v>3.46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3.46</v>
      </c>
      <c r="M172" s="20">
        <v>0</v>
      </c>
      <c r="N172" s="20">
        <v>0</v>
      </c>
      <c r="O172" s="20">
        <v>0</v>
      </c>
      <c r="P172" s="20">
        <v>0</v>
      </c>
    </row>
    <row r="173" spans="1:16" ht="12.75">
      <c r="A173" s="23"/>
      <c r="B173" s="11"/>
      <c r="C173" s="13" t="s">
        <v>14</v>
      </c>
      <c r="D173" s="20">
        <f t="shared" si="15"/>
        <v>3896.6812500000005</v>
      </c>
      <c r="E173" s="20">
        <v>542.71392</v>
      </c>
      <c r="F173" s="20">
        <v>543.82078</v>
      </c>
      <c r="G173" s="20">
        <v>284.20901</v>
      </c>
      <c r="H173" s="20">
        <v>304.05866</v>
      </c>
      <c r="I173" s="20">
        <v>317.63167999999996</v>
      </c>
      <c r="J173" s="20">
        <v>333.06445</v>
      </c>
      <c r="K173" s="20">
        <v>264.77324</v>
      </c>
      <c r="L173" s="20">
        <v>296.29916</v>
      </c>
      <c r="M173" s="20">
        <v>228.07472</v>
      </c>
      <c r="N173" s="20">
        <v>257.62207</v>
      </c>
      <c r="O173" s="20">
        <v>305.81224000000003</v>
      </c>
      <c r="P173" s="20">
        <v>218.60132000000002</v>
      </c>
    </row>
    <row r="174" spans="1:16" ht="12.75">
      <c r="A174" s="23"/>
      <c r="B174" s="11"/>
      <c r="C174" s="13" t="s">
        <v>18</v>
      </c>
      <c r="D174" s="20">
        <f t="shared" si="15"/>
        <v>333.0365</v>
      </c>
      <c r="E174" s="20">
        <v>0</v>
      </c>
      <c r="F174" s="20">
        <v>12.12464</v>
      </c>
      <c r="G174" s="20">
        <v>4.980499999999999</v>
      </c>
      <c r="H174" s="20">
        <v>22.68</v>
      </c>
      <c r="I174" s="20">
        <v>65.69021000000001</v>
      </c>
      <c r="J174" s="20">
        <v>22.68</v>
      </c>
      <c r="K174" s="20">
        <v>13.71677</v>
      </c>
      <c r="L174" s="20">
        <v>45.8813</v>
      </c>
      <c r="M174" s="20">
        <v>41.57826</v>
      </c>
      <c r="N174" s="20">
        <v>41.71454</v>
      </c>
      <c r="O174" s="20">
        <v>40.37028</v>
      </c>
      <c r="P174" s="20">
        <v>21.62</v>
      </c>
    </row>
    <row r="175" spans="1:16" ht="12.75">
      <c r="A175" s="23"/>
      <c r="B175" s="11"/>
      <c r="C175" s="11" t="s">
        <v>20</v>
      </c>
      <c r="D175" s="20">
        <f t="shared" si="15"/>
        <v>2496.6908599999997</v>
      </c>
      <c r="E175" s="20">
        <v>0</v>
      </c>
      <c r="F175" s="20">
        <v>127.15889999999999</v>
      </c>
      <c r="G175" s="20">
        <v>605.28218</v>
      </c>
      <c r="H175" s="20">
        <v>919.14702</v>
      </c>
      <c r="I175" s="20">
        <v>354.31784000000005</v>
      </c>
      <c r="J175" s="20">
        <v>27.215819999999997</v>
      </c>
      <c r="K175" s="20">
        <v>299.94225</v>
      </c>
      <c r="L175" s="20">
        <v>104.54544</v>
      </c>
      <c r="M175" s="20">
        <v>54.54544</v>
      </c>
      <c r="N175" s="20">
        <v>0</v>
      </c>
      <c r="O175" s="20">
        <v>0</v>
      </c>
      <c r="P175" s="20">
        <v>4.535970000000001</v>
      </c>
    </row>
    <row r="176" spans="1:16" ht="12.75">
      <c r="A176" s="23"/>
      <c r="B176" s="11"/>
      <c r="C176" s="11" t="s">
        <v>116</v>
      </c>
      <c r="D176" s="20">
        <f t="shared" si="15"/>
        <v>59.8752</v>
      </c>
      <c r="E176" s="20">
        <v>0</v>
      </c>
      <c r="F176" s="20">
        <v>0</v>
      </c>
      <c r="G176" s="20">
        <v>0</v>
      </c>
      <c r="H176" s="20">
        <v>0</v>
      </c>
      <c r="I176" s="20">
        <v>59.8752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</row>
    <row r="177" spans="1:16" ht="12.75">
      <c r="A177" s="23"/>
      <c r="B177" s="11"/>
      <c r="C177" s="11" t="s">
        <v>119</v>
      </c>
      <c r="D177" s="20">
        <f t="shared" si="15"/>
        <v>226.56144999999998</v>
      </c>
      <c r="E177" s="20">
        <v>0</v>
      </c>
      <c r="F177" s="20">
        <v>0</v>
      </c>
      <c r="G177" s="20">
        <v>86.48</v>
      </c>
      <c r="H177" s="20">
        <v>0.004</v>
      </c>
      <c r="I177" s="20">
        <v>0.0115</v>
      </c>
      <c r="J177" s="20">
        <v>0.04545</v>
      </c>
      <c r="K177" s="20">
        <v>0.0005</v>
      </c>
      <c r="L177" s="20">
        <v>140.00799999999998</v>
      </c>
      <c r="M177" s="20">
        <v>0</v>
      </c>
      <c r="N177" s="20">
        <v>0.001</v>
      </c>
      <c r="O177" s="20">
        <v>0.0065</v>
      </c>
      <c r="P177" s="20">
        <v>0.0045000000000000005</v>
      </c>
    </row>
    <row r="178" spans="1:16" ht="12.75">
      <c r="A178" s="23"/>
      <c r="B178" s="11"/>
      <c r="C178" s="11" t="s">
        <v>28</v>
      </c>
      <c r="D178" s="20">
        <f t="shared" si="15"/>
        <v>39.95808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39.95808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</row>
    <row r="179" spans="1:16" ht="12.75">
      <c r="A179" s="23"/>
      <c r="B179" s="11"/>
      <c r="C179" s="11" t="s">
        <v>32</v>
      </c>
      <c r="D179" s="20">
        <f t="shared" si="15"/>
        <v>9575.948530000001</v>
      </c>
      <c r="E179" s="20">
        <v>60.03636</v>
      </c>
      <c r="F179" s="20">
        <v>80</v>
      </c>
      <c r="G179" s="20">
        <v>60</v>
      </c>
      <c r="H179" s="20">
        <v>80.03636</v>
      </c>
      <c r="I179" s="20">
        <v>180</v>
      </c>
      <c r="J179" s="20">
        <v>1090</v>
      </c>
      <c r="K179" s="20">
        <v>1560.0577</v>
      </c>
      <c r="L179" s="20">
        <v>1550.18181</v>
      </c>
      <c r="M179" s="20">
        <v>2035.2727000000002</v>
      </c>
      <c r="N179" s="20">
        <v>2800.3636</v>
      </c>
      <c r="O179" s="20">
        <v>80</v>
      </c>
      <c r="P179" s="20">
        <v>0</v>
      </c>
    </row>
    <row r="180" spans="1:16" ht="12.75">
      <c r="A180" s="23"/>
      <c r="B180" s="11"/>
      <c r="C180" s="11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ht="12.75">
      <c r="A181" s="23"/>
      <c r="B181" s="8" t="s">
        <v>69</v>
      </c>
      <c r="C181" s="9" t="s">
        <v>70</v>
      </c>
      <c r="D181" s="14">
        <f t="shared" si="15"/>
        <v>9340.459630000001</v>
      </c>
      <c r="E181" s="14">
        <f>SUM(E182:E183)</f>
        <v>428.09999999999997</v>
      </c>
      <c r="F181" s="14">
        <f aca="true" t="shared" si="16" ref="F181:P181">SUM(F182:F183)</f>
        <v>570.5999999999999</v>
      </c>
      <c r="G181" s="14">
        <f t="shared" si="16"/>
        <v>857.2</v>
      </c>
      <c r="H181" s="14">
        <f t="shared" si="16"/>
        <v>742.6</v>
      </c>
      <c r="I181" s="14">
        <f t="shared" si="16"/>
        <v>821.8</v>
      </c>
      <c r="J181" s="14">
        <f t="shared" si="16"/>
        <v>743.8</v>
      </c>
      <c r="K181" s="14">
        <f t="shared" si="16"/>
        <v>866.1</v>
      </c>
      <c r="L181" s="14">
        <f t="shared" si="16"/>
        <v>971.6</v>
      </c>
      <c r="M181" s="14">
        <f t="shared" si="16"/>
        <v>992.4</v>
      </c>
      <c r="N181" s="14">
        <f t="shared" si="16"/>
        <v>1041.45963</v>
      </c>
      <c r="O181" s="14">
        <f t="shared" si="16"/>
        <v>709.9</v>
      </c>
      <c r="P181" s="14">
        <f t="shared" si="16"/>
        <v>594.9000000000001</v>
      </c>
    </row>
    <row r="182" spans="1:16" ht="12.75">
      <c r="A182" s="23"/>
      <c r="B182" s="11"/>
      <c r="C182" s="13" t="s">
        <v>12</v>
      </c>
      <c r="D182" s="20">
        <f t="shared" si="15"/>
        <v>2984.75963</v>
      </c>
      <c r="E182" s="20">
        <v>63</v>
      </c>
      <c r="F182" s="20">
        <v>129</v>
      </c>
      <c r="G182" s="20">
        <v>166</v>
      </c>
      <c r="H182" s="20">
        <v>205</v>
      </c>
      <c r="I182" s="20">
        <v>284</v>
      </c>
      <c r="J182" s="20">
        <v>283</v>
      </c>
      <c r="K182" s="20">
        <v>232.5</v>
      </c>
      <c r="L182" s="20">
        <v>338</v>
      </c>
      <c r="M182" s="20">
        <v>378</v>
      </c>
      <c r="N182" s="20">
        <v>350.25963</v>
      </c>
      <c r="O182" s="20">
        <v>287.5</v>
      </c>
      <c r="P182" s="20">
        <v>268.5</v>
      </c>
    </row>
    <row r="183" spans="1:16" ht="12.75">
      <c r="A183" s="23"/>
      <c r="B183" s="11"/>
      <c r="C183" s="13" t="s">
        <v>14</v>
      </c>
      <c r="D183" s="20">
        <f t="shared" si="15"/>
        <v>6355.699999999999</v>
      </c>
      <c r="E183" s="20">
        <v>365.09999999999997</v>
      </c>
      <c r="F183" s="20">
        <v>441.59999999999997</v>
      </c>
      <c r="G183" s="20">
        <v>691.2</v>
      </c>
      <c r="H183" s="20">
        <v>537.6</v>
      </c>
      <c r="I183" s="20">
        <v>537.8</v>
      </c>
      <c r="J183" s="20">
        <v>460.8</v>
      </c>
      <c r="K183" s="20">
        <v>633.6</v>
      </c>
      <c r="L183" s="20">
        <v>633.6</v>
      </c>
      <c r="M183" s="20">
        <v>614.4</v>
      </c>
      <c r="N183" s="20">
        <v>691.2</v>
      </c>
      <c r="O183" s="20">
        <v>422.4</v>
      </c>
      <c r="P183" s="20">
        <v>326.40000000000003</v>
      </c>
    </row>
    <row r="184" spans="1:16" ht="12.75">
      <c r="A184" s="23"/>
      <c r="B184" s="11"/>
      <c r="C184" s="11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ht="12.75">
      <c r="A185" s="23"/>
      <c r="B185" s="8" t="s">
        <v>71</v>
      </c>
      <c r="C185" s="9" t="s">
        <v>72</v>
      </c>
      <c r="D185" s="14">
        <f t="shared" si="15"/>
        <v>3416.07629</v>
      </c>
      <c r="E185" s="14">
        <f>SUM(E186:E191)</f>
        <v>224.86334000000002</v>
      </c>
      <c r="F185" s="14">
        <f aca="true" t="shared" si="17" ref="F185:P185">SUM(F186:F191)</f>
        <v>282.22751999999997</v>
      </c>
      <c r="G185" s="14">
        <f t="shared" si="17"/>
        <v>278.23116999999996</v>
      </c>
      <c r="H185" s="14">
        <f t="shared" si="17"/>
        <v>405.8592000000001</v>
      </c>
      <c r="I185" s="14">
        <f t="shared" si="17"/>
        <v>347.69968000000006</v>
      </c>
      <c r="J185" s="14">
        <f t="shared" si="17"/>
        <v>263.7985</v>
      </c>
      <c r="K185" s="14">
        <f t="shared" si="17"/>
        <v>250.91236</v>
      </c>
      <c r="L185" s="14">
        <f t="shared" si="17"/>
        <v>303.12973999999997</v>
      </c>
      <c r="M185" s="14">
        <f t="shared" si="17"/>
        <v>259.70796</v>
      </c>
      <c r="N185" s="14">
        <f t="shared" si="17"/>
        <v>327.95371000000006</v>
      </c>
      <c r="O185" s="14">
        <f t="shared" si="17"/>
        <v>191.83481</v>
      </c>
      <c r="P185" s="14">
        <f t="shared" si="17"/>
        <v>279.8583</v>
      </c>
    </row>
    <row r="186" spans="1:16" ht="12.75">
      <c r="A186" s="23"/>
      <c r="B186" s="11"/>
      <c r="C186" s="13" t="s">
        <v>9</v>
      </c>
      <c r="D186" s="20">
        <f t="shared" si="15"/>
        <v>134.44116</v>
      </c>
      <c r="E186" s="20">
        <v>13.181799999999999</v>
      </c>
      <c r="F186" s="20">
        <v>10.90908</v>
      </c>
      <c r="G186" s="20">
        <v>9.99998</v>
      </c>
      <c r="H186" s="20">
        <v>14.999979999999999</v>
      </c>
      <c r="I186" s="20">
        <v>9.09089</v>
      </c>
      <c r="J186" s="20">
        <v>13.999080000000001</v>
      </c>
      <c r="K186" s="20">
        <v>14.08998</v>
      </c>
      <c r="L186" s="20">
        <v>2.2727199999999996</v>
      </c>
      <c r="M186" s="20">
        <v>3.40908</v>
      </c>
      <c r="N186" s="20">
        <v>10.22725</v>
      </c>
      <c r="O186" s="20">
        <v>11.363629999999999</v>
      </c>
      <c r="P186" s="20">
        <v>20.89769</v>
      </c>
    </row>
    <row r="187" spans="1:16" ht="12.75">
      <c r="A187" s="23"/>
      <c r="B187" s="11"/>
      <c r="C187" s="13" t="s">
        <v>12</v>
      </c>
      <c r="D187" s="20">
        <f t="shared" si="15"/>
        <v>2.4999700000000002</v>
      </c>
      <c r="E187" s="20">
        <v>0.90908</v>
      </c>
      <c r="F187" s="20">
        <v>0.22727</v>
      </c>
      <c r="G187" s="20">
        <v>0.45454</v>
      </c>
      <c r="H187" s="20">
        <v>0.22727</v>
      </c>
      <c r="I187" s="20">
        <v>0</v>
      </c>
      <c r="J187" s="20">
        <v>0.22727</v>
      </c>
      <c r="K187" s="20">
        <v>0.45454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</row>
    <row r="188" spans="1:16" ht="12.75">
      <c r="A188" s="23"/>
      <c r="B188" s="11"/>
      <c r="C188" s="13" t="s">
        <v>14</v>
      </c>
      <c r="D188" s="20">
        <f t="shared" si="15"/>
        <v>2856.69308</v>
      </c>
      <c r="E188" s="20">
        <v>171.46316000000002</v>
      </c>
      <c r="F188" s="20">
        <v>213.72754999999998</v>
      </c>
      <c r="G188" s="20">
        <v>225.38347</v>
      </c>
      <c r="H188" s="20">
        <v>364.26833000000005</v>
      </c>
      <c r="I188" s="20">
        <v>313.60877000000005</v>
      </c>
      <c r="J188" s="20">
        <v>224.89032</v>
      </c>
      <c r="K188" s="20">
        <v>212.63148</v>
      </c>
      <c r="L188" s="20">
        <v>263.99339</v>
      </c>
      <c r="M188" s="20">
        <v>232.88652</v>
      </c>
      <c r="N188" s="20">
        <v>278.99920000000003</v>
      </c>
      <c r="O188" s="20">
        <v>150.28937000000002</v>
      </c>
      <c r="P188" s="20">
        <v>204.55151999999998</v>
      </c>
    </row>
    <row r="189" spans="1:16" ht="12.75">
      <c r="A189" s="23"/>
      <c r="B189" s="11"/>
      <c r="C189" s="13" t="s">
        <v>18</v>
      </c>
      <c r="D189" s="20">
        <f t="shared" si="15"/>
        <v>1.5909</v>
      </c>
      <c r="E189" s="20">
        <v>0.6818099999999999</v>
      </c>
      <c r="F189" s="20">
        <v>0</v>
      </c>
      <c r="G189" s="20">
        <v>0.90909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</row>
    <row r="190" spans="1:16" ht="12.75">
      <c r="A190" s="23"/>
      <c r="B190" s="11"/>
      <c r="C190" s="13" t="s">
        <v>20</v>
      </c>
      <c r="D190" s="20">
        <f t="shared" si="15"/>
        <v>381.57518</v>
      </c>
      <c r="E190" s="20">
        <v>38.62749</v>
      </c>
      <c r="F190" s="20">
        <v>57.363620000000004</v>
      </c>
      <c r="G190" s="20">
        <v>41.484089999999995</v>
      </c>
      <c r="H190" s="20">
        <v>26.363619999999997</v>
      </c>
      <c r="I190" s="20">
        <v>25.000020000000003</v>
      </c>
      <c r="J190" s="20">
        <v>24.68183</v>
      </c>
      <c r="K190" s="20">
        <v>23.73636</v>
      </c>
      <c r="L190" s="20">
        <v>36.86362999999999</v>
      </c>
      <c r="M190" s="20">
        <v>22.63636</v>
      </c>
      <c r="N190" s="20">
        <v>38.72726</v>
      </c>
      <c r="O190" s="20">
        <v>30.18181</v>
      </c>
      <c r="P190" s="20">
        <v>15.90909</v>
      </c>
    </row>
    <row r="191" spans="1:16" ht="12.75">
      <c r="A191" s="23"/>
      <c r="B191" s="11"/>
      <c r="C191" s="13" t="s">
        <v>116</v>
      </c>
      <c r="D191" s="20">
        <f t="shared" si="15"/>
        <v>39.276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0.776</v>
      </c>
      <c r="N191" s="20">
        <v>0</v>
      </c>
      <c r="O191" s="20">
        <v>0</v>
      </c>
      <c r="P191" s="20">
        <v>38.5</v>
      </c>
    </row>
    <row r="192" spans="1:16" ht="12.75">
      <c r="A192" s="23"/>
      <c r="B192" s="11"/>
      <c r="C192" s="11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ht="12.75">
      <c r="A193" s="23"/>
      <c r="B193" s="8" t="s">
        <v>73</v>
      </c>
      <c r="C193" s="9" t="s">
        <v>74</v>
      </c>
      <c r="D193" s="14">
        <f t="shared" si="15"/>
        <v>6522.54845</v>
      </c>
      <c r="E193" s="14">
        <f>SUM(E194:E198)</f>
        <v>523.8072199999999</v>
      </c>
      <c r="F193" s="14">
        <f aca="true" t="shared" si="18" ref="F193:P193">SUM(F194:F198)</f>
        <v>638.8988099999999</v>
      </c>
      <c r="G193" s="14">
        <f t="shared" si="18"/>
        <v>669.7700299999999</v>
      </c>
      <c r="H193" s="14">
        <f t="shared" si="18"/>
        <v>618.08659</v>
      </c>
      <c r="I193" s="14">
        <f t="shared" si="18"/>
        <v>504.42492000000004</v>
      </c>
      <c r="J193" s="14">
        <f t="shared" si="18"/>
        <v>515.4480599999999</v>
      </c>
      <c r="K193" s="14">
        <f t="shared" si="18"/>
        <v>567.78751</v>
      </c>
      <c r="L193" s="14">
        <f t="shared" si="18"/>
        <v>585.7736100000001</v>
      </c>
      <c r="M193" s="14">
        <f t="shared" si="18"/>
        <v>388.09351000000004</v>
      </c>
      <c r="N193" s="14">
        <f t="shared" si="18"/>
        <v>648.25064</v>
      </c>
      <c r="O193" s="14">
        <f t="shared" si="18"/>
        <v>446.94646000000006</v>
      </c>
      <c r="P193" s="14">
        <f t="shared" si="18"/>
        <v>415.26109</v>
      </c>
    </row>
    <row r="194" spans="1:16" ht="12.75">
      <c r="A194" s="23"/>
      <c r="B194" s="11"/>
      <c r="C194" s="13" t="s">
        <v>9</v>
      </c>
      <c r="D194" s="20">
        <f t="shared" si="15"/>
        <v>1178.2035500000002</v>
      </c>
      <c r="E194" s="20">
        <v>46.12969999999999</v>
      </c>
      <c r="F194" s="20">
        <v>73.69586</v>
      </c>
      <c r="G194" s="20">
        <v>82.01441000000001</v>
      </c>
      <c r="H194" s="20">
        <v>68.79116</v>
      </c>
      <c r="I194" s="20">
        <v>67.59383000000001</v>
      </c>
      <c r="J194" s="20">
        <v>107.1533</v>
      </c>
      <c r="K194" s="20">
        <v>106.24532</v>
      </c>
      <c r="L194" s="20">
        <v>162.22223000000002</v>
      </c>
      <c r="M194" s="20">
        <v>136.44987</v>
      </c>
      <c r="N194" s="20">
        <v>123.66051</v>
      </c>
      <c r="O194" s="20">
        <v>91.57736</v>
      </c>
      <c r="P194" s="20">
        <v>112.67</v>
      </c>
    </row>
    <row r="195" spans="1:16" ht="12.75">
      <c r="A195" s="23"/>
      <c r="B195" s="11"/>
      <c r="C195" s="13" t="s">
        <v>12</v>
      </c>
      <c r="D195" s="20">
        <f t="shared" si="15"/>
        <v>1532.96685</v>
      </c>
      <c r="E195" s="20">
        <v>116.71455999999999</v>
      </c>
      <c r="F195" s="20">
        <v>171.70586</v>
      </c>
      <c r="G195" s="20">
        <v>138.68316</v>
      </c>
      <c r="H195" s="20">
        <v>151.90812</v>
      </c>
      <c r="I195" s="20">
        <v>136.82207000000002</v>
      </c>
      <c r="J195" s="20">
        <v>152.65771999999998</v>
      </c>
      <c r="K195" s="20">
        <v>211.15558</v>
      </c>
      <c r="L195" s="20">
        <v>110.35402</v>
      </c>
      <c r="M195" s="20">
        <v>59.455839999999995</v>
      </c>
      <c r="N195" s="20">
        <v>153.69435999999996</v>
      </c>
      <c r="O195" s="20">
        <v>58.749500000000005</v>
      </c>
      <c r="P195" s="20">
        <v>71.06606000000001</v>
      </c>
    </row>
    <row r="196" spans="1:16" ht="12.75">
      <c r="A196" s="23"/>
      <c r="B196" s="11"/>
      <c r="C196" s="13" t="s">
        <v>18</v>
      </c>
      <c r="D196" s="20">
        <f t="shared" si="15"/>
        <v>1522.96504</v>
      </c>
      <c r="E196" s="20">
        <v>173.45529999999997</v>
      </c>
      <c r="F196" s="20">
        <v>212.54583</v>
      </c>
      <c r="G196" s="20">
        <v>218.07725</v>
      </c>
      <c r="H196" s="20">
        <v>175.04281</v>
      </c>
      <c r="I196" s="20">
        <v>116.92653</v>
      </c>
      <c r="J196" s="20">
        <v>72.02774000000001</v>
      </c>
      <c r="K196" s="20">
        <v>39.34216</v>
      </c>
      <c r="L196" s="20">
        <v>78.43369</v>
      </c>
      <c r="M196" s="20">
        <v>38.76691</v>
      </c>
      <c r="N196" s="20">
        <v>167.52564999999998</v>
      </c>
      <c r="O196" s="20">
        <v>94.34787</v>
      </c>
      <c r="P196" s="20">
        <v>136.4733</v>
      </c>
    </row>
    <row r="197" spans="1:16" ht="12.75">
      <c r="A197" s="18"/>
      <c r="B197" s="27"/>
      <c r="C197" s="28" t="s">
        <v>20</v>
      </c>
      <c r="D197" s="21">
        <f t="shared" si="15"/>
        <v>2214.02331</v>
      </c>
      <c r="E197" s="21">
        <v>187.50766</v>
      </c>
      <c r="F197" s="21">
        <v>180.95126</v>
      </c>
      <c r="G197" s="21">
        <v>230.99521</v>
      </c>
      <c r="H197" s="21">
        <v>222.3445</v>
      </c>
      <c r="I197" s="21">
        <v>183.08248999999998</v>
      </c>
      <c r="J197" s="21">
        <v>183.60929999999996</v>
      </c>
      <c r="K197" s="21">
        <v>193.67905</v>
      </c>
      <c r="L197" s="21">
        <v>234.76367000000002</v>
      </c>
      <c r="M197" s="21">
        <v>153.42089</v>
      </c>
      <c r="N197" s="21">
        <v>184.07022</v>
      </c>
      <c r="O197" s="21">
        <v>182.47173</v>
      </c>
      <c r="P197" s="21">
        <v>77.12733000000001</v>
      </c>
    </row>
    <row r="198" spans="1:16" ht="12.75">
      <c r="A198" s="23"/>
      <c r="B198" s="11"/>
      <c r="C198" s="11" t="s">
        <v>119</v>
      </c>
      <c r="D198" s="21">
        <f t="shared" si="15"/>
        <v>74.3897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17.365400000000005</v>
      </c>
      <c r="L198" s="20">
        <v>0</v>
      </c>
      <c r="M198" s="20">
        <v>0</v>
      </c>
      <c r="N198" s="20">
        <v>19.2999</v>
      </c>
      <c r="O198" s="20">
        <v>19.8</v>
      </c>
      <c r="P198" s="20">
        <v>17.9244</v>
      </c>
    </row>
    <row r="199" spans="1:16" ht="12.75">
      <c r="A199" s="23"/>
      <c r="B199" s="11"/>
      <c r="C199" s="11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ht="12.75">
      <c r="A200" s="23"/>
      <c r="B200" s="8" t="s">
        <v>75</v>
      </c>
      <c r="C200" s="9" t="s">
        <v>76</v>
      </c>
      <c r="D200" s="14">
        <f t="shared" si="15"/>
        <v>12398.11121</v>
      </c>
      <c r="E200" s="14">
        <f>SUM(E201:E202)</f>
        <v>1147.91506</v>
      </c>
      <c r="F200" s="14">
        <f aca="true" t="shared" si="19" ref="F200:P200">SUM(F201:F202)</f>
        <v>1046.02953</v>
      </c>
      <c r="G200" s="14">
        <f t="shared" si="19"/>
        <v>716.19438</v>
      </c>
      <c r="H200" s="14">
        <f t="shared" si="19"/>
        <v>841.10229</v>
      </c>
      <c r="I200" s="14">
        <f t="shared" si="19"/>
        <v>1142.70291</v>
      </c>
      <c r="J200" s="14">
        <f t="shared" si="19"/>
        <v>1024.98676</v>
      </c>
      <c r="K200" s="14">
        <f t="shared" si="19"/>
        <v>1003.5123699999999</v>
      </c>
      <c r="L200" s="14">
        <f t="shared" si="19"/>
        <v>1108.33914</v>
      </c>
      <c r="M200" s="14">
        <f t="shared" si="19"/>
        <v>1333.3175700000002</v>
      </c>
      <c r="N200" s="14">
        <f t="shared" si="19"/>
        <v>919.00122</v>
      </c>
      <c r="O200" s="14">
        <f t="shared" si="19"/>
        <v>1027.2015299999998</v>
      </c>
      <c r="P200" s="14">
        <f t="shared" si="19"/>
        <v>1087.80845</v>
      </c>
    </row>
    <row r="201" spans="1:16" ht="12.75">
      <c r="A201" s="23"/>
      <c r="B201" s="11"/>
      <c r="C201" s="13" t="s">
        <v>9</v>
      </c>
      <c r="D201" s="20">
        <f t="shared" si="15"/>
        <v>12398.10871</v>
      </c>
      <c r="E201" s="20">
        <v>1147.91506</v>
      </c>
      <c r="F201" s="20">
        <v>1046.02953</v>
      </c>
      <c r="G201" s="20">
        <v>716.19438</v>
      </c>
      <c r="H201" s="20">
        <v>841.10229</v>
      </c>
      <c r="I201" s="20">
        <v>1142.70291</v>
      </c>
      <c r="J201" s="20">
        <v>1024.98676</v>
      </c>
      <c r="K201" s="20">
        <v>1003.5123699999999</v>
      </c>
      <c r="L201" s="20">
        <v>1108.33914</v>
      </c>
      <c r="M201" s="20">
        <v>1333.31507</v>
      </c>
      <c r="N201" s="20">
        <v>919.00122</v>
      </c>
      <c r="O201" s="20">
        <v>1027.2015299999998</v>
      </c>
      <c r="P201" s="20">
        <v>1087.80845</v>
      </c>
    </row>
    <row r="202" spans="1:16" ht="12.75">
      <c r="A202" s="23"/>
      <c r="B202" s="11"/>
      <c r="C202" s="13" t="s">
        <v>14</v>
      </c>
      <c r="D202" s="20">
        <f t="shared" si="15"/>
        <v>0.0025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0.0025</v>
      </c>
      <c r="N202" s="20">
        <v>0</v>
      </c>
      <c r="O202" s="20">
        <v>0</v>
      </c>
      <c r="P202" s="20">
        <v>0</v>
      </c>
    </row>
    <row r="203" spans="1:16" ht="12.75">
      <c r="A203" s="23"/>
      <c r="B203" s="11"/>
      <c r="C203" s="11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ht="12.75">
      <c r="A204" s="23"/>
      <c r="B204" s="8" t="s">
        <v>77</v>
      </c>
      <c r="C204" s="9" t="s">
        <v>78</v>
      </c>
      <c r="D204" s="14">
        <f t="shared" si="15"/>
        <v>2367.1173799999997</v>
      </c>
      <c r="E204" s="14">
        <f>SUM(E205:E210)</f>
        <v>179.19039</v>
      </c>
      <c r="F204" s="14">
        <f aca="true" t="shared" si="20" ref="F204:O204">SUM(F205:F210)</f>
        <v>193.91316</v>
      </c>
      <c r="G204" s="14">
        <f t="shared" si="20"/>
        <v>275.36051000000003</v>
      </c>
      <c r="H204" s="14">
        <f t="shared" si="20"/>
        <v>159.63367</v>
      </c>
      <c r="I204" s="14">
        <f t="shared" si="20"/>
        <v>184.81353000000001</v>
      </c>
      <c r="J204" s="14">
        <f t="shared" si="20"/>
        <v>151.26989</v>
      </c>
      <c r="K204" s="14">
        <f t="shared" si="20"/>
        <v>168.54985</v>
      </c>
      <c r="L204" s="14">
        <f t="shared" si="20"/>
        <v>190.78884</v>
      </c>
      <c r="M204" s="14">
        <f t="shared" si="20"/>
        <v>194.18046</v>
      </c>
      <c r="N204" s="14">
        <f t="shared" si="20"/>
        <v>284.09798</v>
      </c>
      <c r="O204" s="14">
        <f t="shared" si="20"/>
        <v>270.75673</v>
      </c>
      <c r="P204" s="14">
        <f>SUM(P205:P210)</f>
        <v>114.56236999999999</v>
      </c>
    </row>
    <row r="205" spans="1:16" ht="12.75">
      <c r="A205" s="23"/>
      <c r="B205" s="11"/>
      <c r="C205" s="13" t="s">
        <v>9</v>
      </c>
      <c r="D205" s="20">
        <f t="shared" si="15"/>
        <v>67.90950000000001</v>
      </c>
      <c r="E205" s="20">
        <v>5.6665</v>
      </c>
      <c r="F205" s="20">
        <v>12.185</v>
      </c>
      <c r="G205" s="20">
        <v>7.034000000000001</v>
      </c>
      <c r="H205" s="20">
        <v>0</v>
      </c>
      <c r="I205" s="20">
        <v>6.734999999999999</v>
      </c>
      <c r="J205" s="20">
        <v>4.404</v>
      </c>
      <c r="K205" s="20">
        <v>0.003</v>
      </c>
      <c r="L205" s="20">
        <v>8.02</v>
      </c>
      <c r="M205" s="20">
        <v>7.63</v>
      </c>
      <c r="N205" s="20">
        <v>12.454</v>
      </c>
      <c r="O205" s="20">
        <v>3.778</v>
      </c>
      <c r="P205" s="20">
        <v>0</v>
      </c>
    </row>
    <row r="206" spans="1:16" ht="12.75">
      <c r="A206" s="23"/>
      <c r="B206" s="11"/>
      <c r="C206" s="13" t="s">
        <v>12</v>
      </c>
      <c r="D206" s="20">
        <f t="shared" si="15"/>
        <v>1421.9774400000001</v>
      </c>
      <c r="E206" s="20">
        <v>92.72971000000001</v>
      </c>
      <c r="F206" s="20">
        <v>118.88392</v>
      </c>
      <c r="G206" s="20">
        <v>139.55995000000001</v>
      </c>
      <c r="H206" s="20">
        <v>114.54843</v>
      </c>
      <c r="I206" s="20">
        <v>119.49174</v>
      </c>
      <c r="J206" s="20">
        <v>72.59519</v>
      </c>
      <c r="K206" s="20">
        <v>107.89935</v>
      </c>
      <c r="L206" s="20">
        <v>120.36324</v>
      </c>
      <c r="M206" s="20">
        <v>131.4241</v>
      </c>
      <c r="N206" s="20">
        <v>186.75162</v>
      </c>
      <c r="O206" s="20">
        <v>150.19083</v>
      </c>
      <c r="P206" s="20">
        <v>67.53936</v>
      </c>
    </row>
    <row r="207" spans="1:16" ht="12.75">
      <c r="A207" s="23"/>
      <c r="B207" s="11"/>
      <c r="C207" s="13" t="s">
        <v>14</v>
      </c>
      <c r="D207" s="20">
        <f t="shared" si="15"/>
        <v>1.37036</v>
      </c>
      <c r="E207" s="20">
        <v>0.36958</v>
      </c>
      <c r="F207" s="20">
        <v>0.001</v>
      </c>
      <c r="G207" s="20">
        <v>0.14214</v>
      </c>
      <c r="H207" s="20">
        <v>0.01</v>
      </c>
      <c r="I207" s="20">
        <v>0.52379</v>
      </c>
      <c r="J207" s="20">
        <v>0.0096</v>
      </c>
      <c r="K207" s="20">
        <v>0.003</v>
      </c>
      <c r="L207" s="20">
        <v>0.018000000000000002</v>
      </c>
      <c r="M207" s="20">
        <v>0.0054</v>
      </c>
      <c r="N207" s="20">
        <v>0.10035999999999999</v>
      </c>
      <c r="O207" s="20">
        <v>0.028800000000000003</v>
      </c>
      <c r="P207" s="20">
        <v>0.15869</v>
      </c>
    </row>
    <row r="208" spans="1:16" ht="12.75">
      <c r="A208" s="23"/>
      <c r="B208" s="11"/>
      <c r="C208" s="13" t="s">
        <v>18</v>
      </c>
      <c r="D208" s="20">
        <f t="shared" si="15"/>
        <v>844.29716</v>
      </c>
      <c r="E208" s="20">
        <v>79.8112</v>
      </c>
      <c r="F208" s="20">
        <v>62.23844</v>
      </c>
      <c r="G208" s="20">
        <v>128.01962</v>
      </c>
      <c r="H208" s="20">
        <v>44.470439999999996</v>
      </c>
      <c r="I208" s="20">
        <v>57.45819999999999</v>
      </c>
      <c r="J208" s="20">
        <v>73.85789999999999</v>
      </c>
      <c r="K208" s="20">
        <v>60.2413</v>
      </c>
      <c r="L208" s="20">
        <v>59.7612</v>
      </c>
      <c r="M208" s="20">
        <v>54.31456</v>
      </c>
      <c r="N208" s="20">
        <v>72.96600000000001</v>
      </c>
      <c r="O208" s="20">
        <v>114.49110000000002</v>
      </c>
      <c r="P208" s="20">
        <v>36.667199999999994</v>
      </c>
    </row>
    <row r="209" spans="1:16" ht="12.75">
      <c r="A209" s="23"/>
      <c r="B209" s="11"/>
      <c r="C209" s="13" t="s">
        <v>20</v>
      </c>
      <c r="D209" s="20">
        <f t="shared" si="15"/>
        <v>16.65192</v>
      </c>
      <c r="E209" s="20">
        <v>0.6083999999999999</v>
      </c>
      <c r="F209" s="20">
        <v>0.6048</v>
      </c>
      <c r="G209" s="20">
        <v>0.6048</v>
      </c>
      <c r="H209" s="20">
        <v>0.6048</v>
      </c>
      <c r="I209" s="20">
        <v>0.6048</v>
      </c>
      <c r="J209" s="20">
        <v>0.4032</v>
      </c>
      <c r="K209" s="20">
        <v>0.4032</v>
      </c>
      <c r="L209" s="20">
        <v>0.8064</v>
      </c>
      <c r="M209" s="20">
        <v>0.8064</v>
      </c>
      <c r="N209" s="20">
        <v>0</v>
      </c>
      <c r="O209" s="20">
        <v>1.008</v>
      </c>
      <c r="P209" s="20">
        <v>10.19712</v>
      </c>
    </row>
    <row r="210" spans="1:16" ht="12.75">
      <c r="A210" s="23"/>
      <c r="B210" s="11"/>
      <c r="C210" s="13" t="s">
        <v>119</v>
      </c>
      <c r="D210" s="20">
        <f t="shared" si="15"/>
        <v>14.911</v>
      </c>
      <c r="E210" s="20">
        <v>0.005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1.82</v>
      </c>
      <c r="M210" s="20">
        <v>0</v>
      </c>
      <c r="N210" s="20">
        <v>11.826</v>
      </c>
      <c r="O210" s="20">
        <v>1.26</v>
      </c>
      <c r="P210" s="20">
        <v>0</v>
      </c>
    </row>
    <row r="211" spans="1:16" ht="12.75">
      <c r="A211" s="23"/>
      <c r="B211" s="11"/>
      <c r="C211" s="11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ht="12.75">
      <c r="A212" s="23"/>
      <c r="B212" s="8" t="s">
        <v>79</v>
      </c>
      <c r="C212" s="9" t="s">
        <v>80</v>
      </c>
      <c r="D212" s="14">
        <f t="shared" si="15"/>
        <v>799.1204500000001</v>
      </c>
      <c r="E212" s="14">
        <f>SUM(E213:E226)</f>
        <v>40.29494000000001</v>
      </c>
      <c r="F212" s="14">
        <f aca="true" t="shared" si="21" ref="F212:P212">SUM(F213:F226)</f>
        <v>24.54957</v>
      </c>
      <c r="G212" s="14">
        <f t="shared" si="21"/>
        <v>167.11392000000004</v>
      </c>
      <c r="H212" s="14">
        <f t="shared" si="21"/>
        <v>58.47154</v>
      </c>
      <c r="I212" s="14">
        <f t="shared" si="21"/>
        <v>96.52041999999999</v>
      </c>
      <c r="J212" s="14">
        <f t="shared" si="21"/>
        <v>104.38767999999999</v>
      </c>
      <c r="K212" s="14">
        <f t="shared" si="21"/>
        <v>82.84442</v>
      </c>
      <c r="L212" s="14">
        <f t="shared" si="21"/>
        <v>1.35722</v>
      </c>
      <c r="M212" s="14">
        <f t="shared" si="21"/>
        <v>47.250659999999996</v>
      </c>
      <c r="N212" s="14">
        <f t="shared" si="21"/>
        <v>38.771750000000004</v>
      </c>
      <c r="O212" s="14">
        <f t="shared" si="21"/>
        <v>81.41102</v>
      </c>
      <c r="P212" s="14">
        <f t="shared" si="21"/>
        <v>56.147310000000004</v>
      </c>
    </row>
    <row r="213" spans="1:16" ht="12.75">
      <c r="A213" s="23"/>
      <c r="B213" s="11"/>
      <c r="C213" s="13" t="s">
        <v>0</v>
      </c>
      <c r="D213" s="20">
        <f t="shared" si="15"/>
        <v>0.794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0.794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</row>
    <row r="214" spans="1:16" ht="12.75">
      <c r="A214" s="23"/>
      <c r="B214" s="11"/>
      <c r="C214" s="13" t="s">
        <v>5</v>
      </c>
      <c r="D214" s="20">
        <f t="shared" si="15"/>
        <v>0.10614</v>
      </c>
      <c r="E214" s="20">
        <v>0</v>
      </c>
      <c r="F214" s="20">
        <v>0</v>
      </c>
      <c r="G214" s="20">
        <v>0</v>
      </c>
      <c r="H214" s="20">
        <v>0.10614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</row>
    <row r="215" spans="1:16" ht="12.75">
      <c r="A215" s="23"/>
      <c r="B215" s="11"/>
      <c r="C215" s="13" t="s">
        <v>98</v>
      </c>
      <c r="D215" s="20">
        <f t="shared" si="15"/>
        <v>0.15066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0.00266</v>
      </c>
      <c r="M215" s="20">
        <v>0</v>
      </c>
      <c r="N215" s="20">
        <v>0</v>
      </c>
      <c r="O215" s="20">
        <v>0</v>
      </c>
      <c r="P215" s="20">
        <v>0.148</v>
      </c>
    </row>
    <row r="216" spans="1:16" ht="12.75">
      <c r="A216" s="23"/>
      <c r="B216" s="11"/>
      <c r="C216" s="13" t="s">
        <v>9</v>
      </c>
      <c r="D216" s="20">
        <f t="shared" si="15"/>
        <v>26.601809999999997</v>
      </c>
      <c r="E216" s="20">
        <v>0.8372200000000001</v>
      </c>
      <c r="F216" s="20">
        <v>4.23628</v>
      </c>
      <c r="G216" s="20">
        <v>3.26364</v>
      </c>
      <c r="H216" s="20">
        <v>0.777</v>
      </c>
      <c r="I216" s="20">
        <v>4.08</v>
      </c>
      <c r="J216" s="20">
        <v>1.6195000000000002</v>
      </c>
      <c r="K216" s="20">
        <v>5.35</v>
      </c>
      <c r="L216" s="20">
        <v>0.03156</v>
      </c>
      <c r="M216" s="20">
        <v>3.3371100000000005</v>
      </c>
      <c r="N216" s="20">
        <v>0.48500000000000004</v>
      </c>
      <c r="O216" s="20">
        <v>0.016</v>
      </c>
      <c r="P216" s="20">
        <v>2.5685000000000002</v>
      </c>
    </row>
    <row r="217" spans="1:16" ht="12.75">
      <c r="A217" s="23"/>
      <c r="B217" s="11"/>
      <c r="C217" s="13" t="s">
        <v>13</v>
      </c>
      <c r="D217" s="20">
        <f t="shared" si="15"/>
        <v>0.5454500000000001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0.5454500000000001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</row>
    <row r="218" spans="1:16" ht="12.75">
      <c r="A218" s="23"/>
      <c r="B218" s="11"/>
      <c r="C218" s="13" t="s">
        <v>14</v>
      </c>
      <c r="D218" s="20">
        <f t="shared" si="15"/>
        <v>38.09136999999999</v>
      </c>
      <c r="E218" s="20">
        <v>1.02527</v>
      </c>
      <c r="F218" s="20">
        <v>0.34446</v>
      </c>
      <c r="G218" s="20">
        <v>0.7425</v>
      </c>
      <c r="H218" s="20">
        <v>0.21954</v>
      </c>
      <c r="I218" s="20">
        <v>18.229889999999997</v>
      </c>
      <c r="J218" s="20">
        <v>0</v>
      </c>
      <c r="K218" s="20">
        <v>0.27487999999999996</v>
      </c>
      <c r="L218" s="20">
        <v>0</v>
      </c>
      <c r="M218" s="20">
        <v>1.66826</v>
      </c>
      <c r="N218" s="20">
        <v>0.45404</v>
      </c>
      <c r="O218" s="20">
        <v>14.59923</v>
      </c>
      <c r="P218" s="20">
        <v>0.5333</v>
      </c>
    </row>
    <row r="219" spans="1:16" ht="12.75">
      <c r="A219" s="23"/>
      <c r="B219" s="11"/>
      <c r="C219" s="13" t="s">
        <v>20</v>
      </c>
      <c r="D219" s="20">
        <f t="shared" si="15"/>
        <v>282.64068999999995</v>
      </c>
      <c r="E219" s="20">
        <v>16.832330000000002</v>
      </c>
      <c r="F219" s="20">
        <v>19.79148</v>
      </c>
      <c r="G219" s="20">
        <v>64.94148000000001</v>
      </c>
      <c r="H219" s="20">
        <v>25.40454</v>
      </c>
      <c r="I219" s="20">
        <v>48.69813</v>
      </c>
      <c r="J219" s="20">
        <v>19.78242</v>
      </c>
      <c r="K219" s="20">
        <v>19.560229999999997</v>
      </c>
      <c r="L219" s="20">
        <v>0.843</v>
      </c>
      <c r="M219" s="20">
        <v>18.89698</v>
      </c>
      <c r="N219" s="20">
        <v>2.89531</v>
      </c>
      <c r="O219" s="20">
        <v>11.689459999999999</v>
      </c>
      <c r="P219" s="20">
        <v>33.30533</v>
      </c>
    </row>
    <row r="220" spans="1:16" ht="12.75">
      <c r="A220" s="23"/>
      <c r="B220" s="11"/>
      <c r="C220" s="13" t="s">
        <v>93</v>
      </c>
      <c r="D220" s="20">
        <f t="shared" si="15"/>
        <v>70.33261999999999</v>
      </c>
      <c r="E220" s="20">
        <v>0</v>
      </c>
      <c r="F220" s="20">
        <v>0</v>
      </c>
      <c r="G220" s="20">
        <v>16.874720000000003</v>
      </c>
      <c r="H220" s="20">
        <v>0</v>
      </c>
      <c r="I220" s="20">
        <v>0</v>
      </c>
      <c r="J220" s="20">
        <v>0</v>
      </c>
      <c r="K220" s="20">
        <v>46.429199999999994</v>
      </c>
      <c r="L220" s="20">
        <v>0</v>
      </c>
      <c r="M220" s="20">
        <v>0</v>
      </c>
      <c r="N220" s="20">
        <v>0</v>
      </c>
      <c r="O220" s="20">
        <v>7.0287</v>
      </c>
      <c r="P220" s="20">
        <v>0</v>
      </c>
    </row>
    <row r="221" spans="1:16" ht="12.75">
      <c r="A221" s="23"/>
      <c r="B221" s="11"/>
      <c r="C221" s="13" t="s">
        <v>119</v>
      </c>
      <c r="D221" s="20">
        <f t="shared" si="15"/>
        <v>6.435320000000001</v>
      </c>
      <c r="E221" s="20">
        <v>1.1347200000000002</v>
      </c>
      <c r="F221" s="20">
        <v>0</v>
      </c>
      <c r="G221" s="20">
        <v>1.03156</v>
      </c>
      <c r="H221" s="20">
        <v>0.12045</v>
      </c>
      <c r="I221" s="20">
        <v>0.27033999999999997</v>
      </c>
      <c r="J221" s="20">
        <v>0</v>
      </c>
      <c r="K221" s="20">
        <v>0.772</v>
      </c>
      <c r="L221" s="20">
        <v>0.48000000000000004</v>
      </c>
      <c r="M221" s="20">
        <v>0.37861000000000006</v>
      </c>
      <c r="N221" s="20">
        <v>0.87</v>
      </c>
      <c r="O221" s="20">
        <v>0.21963999999999997</v>
      </c>
      <c r="P221" s="20">
        <v>1.158</v>
      </c>
    </row>
    <row r="222" spans="1:16" ht="12.75">
      <c r="A222" s="23"/>
      <c r="B222" s="11"/>
      <c r="C222" s="13" t="s">
        <v>29</v>
      </c>
      <c r="D222" s="20">
        <f t="shared" si="15"/>
        <v>0.05</v>
      </c>
      <c r="E222" s="20">
        <v>0</v>
      </c>
      <c r="F222" s="20">
        <v>0</v>
      </c>
      <c r="G222" s="20">
        <v>0.05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</row>
    <row r="223" spans="1:16" ht="12.75">
      <c r="A223" s="23"/>
      <c r="B223" s="11"/>
      <c r="C223" s="13" t="s">
        <v>101</v>
      </c>
      <c r="D223" s="20"/>
      <c r="E223" s="20">
        <v>20.465400000000002</v>
      </c>
      <c r="F223" s="20">
        <v>0.17735</v>
      </c>
      <c r="G223" s="20">
        <v>63.532160000000005</v>
      </c>
      <c r="H223" s="20">
        <v>31.843869999999995</v>
      </c>
      <c r="I223" s="20">
        <v>25.24206</v>
      </c>
      <c r="J223" s="20">
        <v>81.05096</v>
      </c>
      <c r="K223" s="20">
        <v>9.11866</v>
      </c>
      <c r="L223" s="20">
        <v>0</v>
      </c>
      <c r="M223" s="20">
        <v>22.9697</v>
      </c>
      <c r="N223" s="20">
        <v>34.067400000000006</v>
      </c>
      <c r="O223" s="20">
        <v>47.82299</v>
      </c>
      <c r="P223" s="20">
        <v>18.43418</v>
      </c>
    </row>
    <row r="224" spans="1:16" ht="12.75">
      <c r="A224" s="23"/>
      <c r="B224" s="11"/>
      <c r="C224" s="13" t="s">
        <v>123</v>
      </c>
      <c r="D224" s="20">
        <f t="shared" si="15"/>
        <v>1.9348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1.9348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</row>
    <row r="225" spans="1:16" ht="12.75">
      <c r="A225" s="23"/>
      <c r="B225" s="11"/>
      <c r="C225" s="13" t="s">
        <v>121</v>
      </c>
      <c r="D225" s="20">
        <f t="shared" si="15"/>
        <v>16.67786</v>
      </c>
      <c r="E225" s="20">
        <v>0</v>
      </c>
      <c r="F225" s="20">
        <v>0</v>
      </c>
      <c r="G225" s="20">
        <v>16.67786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</row>
    <row r="226" spans="1:16" ht="12.75">
      <c r="A226" s="23"/>
      <c r="B226" s="11"/>
      <c r="C226" s="13" t="s">
        <v>30</v>
      </c>
      <c r="D226" s="20">
        <f t="shared" si="15"/>
        <v>0.034999999999999996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0.034999999999999996</v>
      </c>
      <c r="P226" s="20">
        <v>0</v>
      </c>
    </row>
    <row r="227" spans="1:16" ht="12.75">
      <c r="A227" s="29"/>
      <c r="B227" s="10"/>
      <c r="C227" s="10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ht="12.75">
      <c r="A228" s="23"/>
      <c r="B228" s="8" t="s">
        <v>81</v>
      </c>
      <c r="C228" s="9" t="s">
        <v>82</v>
      </c>
      <c r="D228" s="14">
        <f t="shared" si="15"/>
        <v>15498.100349999999</v>
      </c>
      <c r="E228" s="14">
        <f>SUM(E229:E253)</f>
        <v>1023.8750699999999</v>
      </c>
      <c r="F228" s="14">
        <f aca="true" t="shared" si="22" ref="F228:P228">SUM(F229:F253)</f>
        <v>1162.9551299999998</v>
      </c>
      <c r="G228" s="14">
        <f t="shared" si="22"/>
        <v>1546.88243</v>
      </c>
      <c r="H228" s="14">
        <f t="shared" si="22"/>
        <v>949.3372499999999</v>
      </c>
      <c r="I228" s="14">
        <f t="shared" si="22"/>
        <v>1335.99835</v>
      </c>
      <c r="J228" s="14">
        <f t="shared" si="22"/>
        <v>1347.74114</v>
      </c>
      <c r="K228" s="14">
        <f t="shared" si="22"/>
        <v>1860.47713</v>
      </c>
      <c r="L228" s="14">
        <f t="shared" si="22"/>
        <v>1174.2167699999998</v>
      </c>
      <c r="M228" s="14">
        <f t="shared" si="22"/>
        <v>844.47004</v>
      </c>
      <c r="N228" s="14">
        <f t="shared" si="22"/>
        <v>1502.39031</v>
      </c>
      <c r="O228" s="14">
        <f t="shared" si="22"/>
        <v>1558.4474500000003</v>
      </c>
      <c r="P228" s="14">
        <f t="shared" si="22"/>
        <v>1191.3092800000002</v>
      </c>
    </row>
    <row r="229" spans="1:16" ht="12.75">
      <c r="A229" s="23"/>
      <c r="B229" s="11"/>
      <c r="C229" s="13" t="s">
        <v>126</v>
      </c>
      <c r="D229" s="20">
        <f t="shared" si="15"/>
        <v>7.59622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7.59622</v>
      </c>
      <c r="N229" s="20">
        <v>0</v>
      </c>
      <c r="O229" s="20">
        <v>0</v>
      </c>
      <c r="P229" s="20">
        <v>0</v>
      </c>
    </row>
    <row r="230" spans="1:16" ht="12.75">
      <c r="A230" s="23"/>
      <c r="B230" s="11"/>
      <c r="C230" s="13" t="s">
        <v>131</v>
      </c>
      <c r="D230" s="20">
        <f t="shared" si="15"/>
        <v>225.12993</v>
      </c>
      <c r="E230" s="20">
        <v>16.11558</v>
      </c>
      <c r="F230" s="20">
        <v>30.979799999999997</v>
      </c>
      <c r="G230" s="20">
        <v>22.12792</v>
      </c>
      <c r="H230" s="20">
        <v>22.97212</v>
      </c>
      <c r="I230" s="20">
        <v>0</v>
      </c>
      <c r="J230" s="20">
        <v>15.495750000000001</v>
      </c>
      <c r="K230" s="20">
        <v>32.40634</v>
      </c>
      <c r="L230" s="20">
        <v>22.62379</v>
      </c>
      <c r="M230" s="20">
        <v>0</v>
      </c>
      <c r="N230" s="20">
        <v>21.91099</v>
      </c>
      <c r="O230" s="20">
        <v>40.497640000000004</v>
      </c>
      <c r="P230" s="20">
        <v>0</v>
      </c>
    </row>
    <row r="231" spans="1:16" ht="12.75">
      <c r="A231" s="23"/>
      <c r="B231" s="11"/>
      <c r="C231" s="13" t="s">
        <v>102</v>
      </c>
      <c r="D231" s="20">
        <f t="shared" si="15"/>
        <v>65.76395</v>
      </c>
      <c r="E231" s="20">
        <v>0</v>
      </c>
      <c r="F231" s="20">
        <v>7.1280399999999995</v>
      </c>
      <c r="G231" s="20">
        <v>0</v>
      </c>
      <c r="H231" s="20">
        <v>7.1900200000000005</v>
      </c>
      <c r="I231" s="20">
        <v>0</v>
      </c>
      <c r="J231" s="20">
        <v>0</v>
      </c>
      <c r="K231" s="20">
        <v>14.87592</v>
      </c>
      <c r="L231" s="20">
        <v>6.81813</v>
      </c>
      <c r="M231" s="20">
        <v>0</v>
      </c>
      <c r="N231" s="20">
        <v>14.87592</v>
      </c>
      <c r="O231" s="20">
        <v>14.87592</v>
      </c>
      <c r="P231" s="20">
        <v>0</v>
      </c>
    </row>
    <row r="232" spans="1:16" ht="12.75">
      <c r="A232" s="23"/>
      <c r="B232" s="11"/>
      <c r="C232" s="13" t="s">
        <v>3</v>
      </c>
      <c r="D232" s="20">
        <f t="shared" si="15"/>
        <v>39.130399999999995</v>
      </c>
      <c r="E232" s="20">
        <v>0</v>
      </c>
      <c r="F232" s="20">
        <v>0</v>
      </c>
      <c r="G232" s="20">
        <v>6.9730799999999995</v>
      </c>
      <c r="H232" s="20">
        <v>0</v>
      </c>
      <c r="I232" s="20">
        <v>0</v>
      </c>
      <c r="J232" s="20">
        <v>6.9730799999999995</v>
      </c>
      <c r="K232" s="20">
        <v>0</v>
      </c>
      <c r="L232" s="20">
        <v>6.9730799999999995</v>
      </c>
      <c r="M232" s="20">
        <v>0</v>
      </c>
      <c r="N232" s="20">
        <v>0</v>
      </c>
      <c r="O232" s="20">
        <v>11.20416</v>
      </c>
      <c r="P232" s="20">
        <v>7.007000000000001</v>
      </c>
    </row>
    <row r="233" spans="1:16" ht="12.75">
      <c r="A233" s="23"/>
      <c r="B233" s="11"/>
      <c r="C233" s="13" t="s">
        <v>127</v>
      </c>
      <c r="D233" s="20">
        <f t="shared" si="15"/>
        <v>18.55247</v>
      </c>
      <c r="E233" s="20">
        <v>0</v>
      </c>
      <c r="F233" s="20">
        <v>0</v>
      </c>
      <c r="G233" s="20">
        <v>0</v>
      </c>
      <c r="H233" s="20">
        <v>0</v>
      </c>
      <c r="I233" s="20">
        <v>5.72326</v>
      </c>
      <c r="J233" s="20">
        <v>0</v>
      </c>
      <c r="K233" s="20">
        <v>0</v>
      </c>
      <c r="L233" s="20">
        <v>5.88248</v>
      </c>
      <c r="M233" s="20">
        <v>0</v>
      </c>
      <c r="N233" s="20">
        <v>0</v>
      </c>
      <c r="O233" s="20">
        <v>6.94673</v>
      </c>
      <c r="P233" s="20">
        <v>0</v>
      </c>
    </row>
    <row r="234" spans="1:16" ht="12.75">
      <c r="A234" s="23"/>
      <c r="B234" s="11"/>
      <c r="C234" s="13" t="s">
        <v>103</v>
      </c>
      <c r="D234" s="20">
        <f t="shared" si="15"/>
        <v>7.813149999999999</v>
      </c>
      <c r="E234" s="20">
        <v>0</v>
      </c>
      <c r="F234" s="20">
        <v>7.813149999999999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</row>
    <row r="235" spans="1:16" ht="12.75">
      <c r="A235" s="23"/>
      <c r="B235" s="11"/>
      <c r="C235" s="13" t="s">
        <v>5</v>
      </c>
      <c r="D235" s="20">
        <f t="shared" si="15"/>
        <v>440.7</v>
      </c>
      <c r="E235" s="20">
        <v>0</v>
      </c>
      <c r="F235" s="20">
        <v>0</v>
      </c>
      <c r="G235" s="20">
        <v>176.28</v>
      </c>
      <c r="H235" s="20">
        <v>70.512</v>
      </c>
      <c r="I235" s="20">
        <v>193.908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</row>
    <row r="236" spans="1:16" ht="12.75">
      <c r="A236" s="23"/>
      <c r="B236" s="11"/>
      <c r="C236" s="13" t="s">
        <v>6</v>
      </c>
      <c r="D236" s="20">
        <f t="shared" si="15"/>
        <v>296.53275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48.56366</v>
      </c>
      <c r="K236" s="20">
        <v>48.557469999999995</v>
      </c>
      <c r="L236" s="20">
        <v>0</v>
      </c>
      <c r="M236" s="20">
        <v>94.62321000000001</v>
      </c>
      <c r="N236" s="20">
        <v>54.173120000000004</v>
      </c>
      <c r="O236" s="20">
        <v>50.61529</v>
      </c>
      <c r="P236" s="20">
        <v>0</v>
      </c>
    </row>
    <row r="237" spans="1:16" ht="12.75">
      <c r="A237" s="23"/>
      <c r="B237" s="11"/>
      <c r="C237" s="13" t="s">
        <v>8</v>
      </c>
      <c r="D237" s="20">
        <f t="shared" si="15"/>
        <v>1733.87267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209.31336</v>
      </c>
      <c r="K237" s="20">
        <v>226.09734</v>
      </c>
      <c r="L237" s="20">
        <v>436.0695</v>
      </c>
      <c r="M237" s="20">
        <v>0</v>
      </c>
      <c r="N237" s="20">
        <v>139.54224</v>
      </c>
      <c r="O237" s="20">
        <v>575.61174</v>
      </c>
      <c r="P237" s="20">
        <v>147.23849</v>
      </c>
    </row>
    <row r="238" spans="1:16" ht="12.75">
      <c r="A238" s="23"/>
      <c r="B238" s="11"/>
      <c r="C238" s="13" t="s">
        <v>9</v>
      </c>
      <c r="D238" s="20">
        <f t="shared" si="15"/>
        <v>1604.1920400000001</v>
      </c>
      <c r="E238" s="20">
        <v>144.25351</v>
      </c>
      <c r="F238" s="20">
        <v>121.54172000000001</v>
      </c>
      <c r="G238" s="20">
        <v>129.74275</v>
      </c>
      <c r="H238" s="20">
        <v>128.20548</v>
      </c>
      <c r="I238" s="20">
        <v>117.15423</v>
      </c>
      <c r="J238" s="20">
        <v>204.50978</v>
      </c>
      <c r="K238" s="20">
        <v>142.41773</v>
      </c>
      <c r="L238" s="20">
        <v>70.73339</v>
      </c>
      <c r="M238" s="20">
        <v>68.40463000000001</v>
      </c>
      <c r="N238" s="20">
        <v>277.32437999999996</v>
      </c>
      <c r="O238" s="20">
        <v>87.27378</v>
      </c>
      <c r="P238" s="20">
        <v>112.63066</v>
      </c>
    </row>
    <row r="239" spans="1:16" ht="12.75">
      <c r="A239" s="23"/>
      <c r="B239" s="11"/>
      <c r="C239" s="13" t="s">
        <v>11</v>
      </c>
      <c r="D239" s="20">
        <f t="shared" si="15"/>
        <v>7.0963199999999995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7.0963199999999995</v>
      </c>
    </row>
    <row r="240" spans="1:16" ht="12.75">
      <c r="A240" s="23"/>
      <c r="B240" s="11"/>
      <c r="C240" s="13" t="s">
        <v>12</v>
      </c>
      <c r="D240" s="20">
        <f t="shared" si="15"/>
        <v>2133.82314</v>
      </c>
      <c r="E240" s="20">
        <v>238.8795</v>
      </c>
      <c r="F240" s="20">
        <v>184.76471</v>
      </c>
      <c r="G240" s="20">
        <v>143.29348</v>
      </c>
      <c r="H240" s="20">
        <v>114.25363000000002</v>
      </c>
      <c r="I240" s="20">
        <v>144.59615</v>
      </c>
      <c r="J240" s="20">
        <v>221.23658999999998</v>
      </c>
      <c r="K240" s="20">
        <v>221.62752999999998</v>
      </c>
      <c r="L240" s="20">
        <v>114.83673</v>
      </c>
      <c r="M240" s="20">
        <v>169.9799</v>
      </c>
      <c r="N240" s="20">
        <v>228.70762</v>
      </c>
      <c r="O240" s="20">
        <v>180.39555</v>
      </c>
      <c r="P240" s="20">
        <v>171.25175000000002</v>
      </c>
    </row>
    <row r="241" spans="1:16" ht="12.75">
      <c r="A241" s="23"/>
      <c r="B241" s="11"/>
      <c r="C241" s="13" t="s">
        <v>14</v>
      </c>
      <c r="D241" s="20">
        <f t="shared" si="15"/>
        <v>152.05671</v>
      </c>
      <c r="E241" s="20">
        <v>18.33724</v>
      </c>
      <c r="F241" s="20">
        <v>12.045200000000001</v>
      </c>
      <c r="G241" s="20">
        <v>14.610040000000001</v>
      </c>
      <c r="H241" s="20">
        <v>20.56962</v>
      </c>
      <c r="I241" s="20">
        <v>13.77985</v>
      </c>
      <c r="J241" s="20">
        <v>5.95874</v>
      </c>
      <c r="K241" s="20">
        <v>11.25108</v>
      </c>
      <c r="L241" s="20">
        <v>6.38709</v>
      </c>
      <c r="M241" s="20">
        <v>9.202360000000002</v>
      </c>
      <c r="N241" s="20">
        <v>20.103580000000004</v>
      </c>
      <c r="O241" s="20">
        <v>6.98999</v>
      </c>
      <c r="P241" s="20">
        <v>12.82192</v>
      </c>
    </row>
    <row r="242" spans="1:16" ht="12.75">
      <c r="A242" s="23"/>
      <c r="B242" s="11"/>
      <c r="C242" s="13" t="s">
        <v>18</v>
      </c>
      <c r="D242" s="20">
        <f t="shared" si="15"/>
        <v>746.42588</v>
      </c>
      <c r="E242" s="20">
        <v>67.75515</v>
      </c>
      <c r="F242" s="20">
        <v>39.123709999999996</v>
      </c>
      <c r="G242" s="20">
        <v>65.97438</v>
      </c>
      <c r="H242" s="20">
        <v>31.41894</v>
      </c>
      <c r="I242" s="20">
        <v>74.52736999999999</v>
      </c>
      <c r="J242" s="20">
        <v>96.37164</v>
      </c>
      <c r="K242" s="20">
        <v>76.01039</v>
      </c>
      <c r="L242" s="20">
        <v>44.73948000000001</v>
      </c>
      <c r="M242" s="20">
        <v>32.95053</v>
      </c>
      <c r="N242" s="20">
        <v>106.07599</v>
      </c>
      <c r="O242" s="20">
        <v>47.097010000000004</v>
      </c>
      <c r="P242" s="20">
        <v>64.38129</v>
      </c>
    </row>
    <row r="243" spans="1:16" ht="12.75">
      <c r="A243" s="23"/>
      <c r="B243" s="11"/>
      <c r="C243" s="13" t="s">
        <v>104</v>
      </c>
      <c r="D243" s="20">
        <f t="shared" si="15"/>
        <v>298.80705</v>
      </c>
      <c r="E243" s="20">
        <v>0</v>
      </c>
      <c r="F243" s="20">
        <v>44.62773000000001</v>
      </c>
      <c r="G243" s="20">
        <v>79.91923</v>
      </c>
      <c r="H243" s="20">
        <v>0</v>
      </c>
      <c r="I243" s="20">
        <v>47.20857</v>
      </c>
      <c r="J243" s="20">
        <v>0</v>
      </c>
      <c r="K243" s="20">
        <v>0</v>
      </c>
      <c r="L243" s="20">
        <v>0</v>
      </c>
      <c r="M243" s="20">
        <v>17.278000000000002</v>
      </c>
      <c r="N243" s="20">
        <v>64.83555000000001</v>
      </c>
      <c r="O243" s="20">
        <v>26.43394</v>
      </c>
      <c r="P243" s="20">
        <v>18.504029999999997</v>
      </c>
    </row>
    <row r="244" spans="1:16" ht="12.75">
      <c r="A244" s="23"/>
      <c r="B244" s="11"/>
      <c r="C244" s="13" t="s">
        <v>118</v>
      </c>
      <c r="D244" s="20">
        <f t="shared" si="15"/>
        <v>16.72258</v>
      </c>
      <c r="E244" s="20">
        <v>0</v>
      </c>
      <c r="F244" s="20">
        <v>0</v>
      </c>
      <c r="G244" s="20">
        <v>0</v>
      </c>
      <c r="H244" s="20">
        <v>8.6723</v>
      </c>
      <c r="I244" s="20">
        <v>0</v>
      </c>
      <c r="J244" s="20">
        <v>0</v>
      </c>
      <c r="K244" s="20">
        <v>0</v>
      </c>
      <c r="L244" s="20">
        <v>0</v>
      </c>
      <c r="M244" s="20">
        <v>8.05028</v>
      </c>
      <c r="N244" s="20">
        <v>0</v>
      </c>
      <c r="O244" s="20">
        <v>0</v>
      </c>
      <c r="P244" s="20">
        <v>0</v>
      </c>
    </row>
    <row r="245" spans="1:16" ht="12.75">
      <c r="A245" s="23"/>
      <c r="B245" s="11"/>
      <c r="C245" s="13" t="s">
        <v>20</v>
      </c>
      <c r="D245" s="20">
        <f t="shared" si="15"/>
        <v>1131.67662</v>
      </c>
      <c r="E245" s="20">
        <v>71.67474999999999</v>
      </c>
      <c r="F245" s="20">
        <v>83.18066</v>
      </c>
      <c r="G245" s="20">
        <v>182.92539000000002</v>
      </c>
      <c r="H245" s="20">
        <v>63.23522</v>
      </c>
      <c r="I245" s="20">
        <v>129.76571</v>
      </c>
      <c r="J245" s="20">
        <v>29.7713</v>
      </c>
      <c r="K245" s="20">
        <v>94.11474</v>
      </c>
      <c r="L245" s="20">
        <v>123.696</v>
      </c>
      <c r="M245" s="20">
        <v>106.68343</v>
      </c>
      <c r="N245" s="20">
        <v>79.29467999999999</v>
      </c>
      <c r="O245" s="20">
        <v>90.56363</v>
      </c>
      <c r="P245" s="20">
        <v>76.77111000000001</v>
      </c>
    </row>
    <row r="246" spans="1:16" ht="12.75">
      <c r="A246" s="23"/>
      <c r="B246" s="11"/>
      <c r="C246" s="13" t="s">
        <v>23</v>
      </c>
      <c r="D246" s="20">
        <f t="shared" si="15"/>
        <v>0.09079999999999999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0.09079999999999999</v>
      </c>
      <c r="N246" s="20">
        <v>0</v>
      </c>
      <c r="O246" s="20">
        <v>0</v>
      </c>
      <c r="P246" s="20">
        <v>0</v>
      </c>
    </row>
    <row r="247" spans="1:16" ht="12.75">
      <c r="A247" s="23"/>
      <c r="B247" s="11"/>
      <c r="C247" s="13" t="s">
        <v>24</v>
      </c>
      <c r="D247" s="20">
        <f t="shared" si="15"/>
        <v>551.8934399999999</v>
      </c>
      <c r="E247" s="20">
        <v>16.40694</v>
      </c>
      <c r="F247" s="20">
        <v>88.35042999999999</v>
      </c>
      <c r="G247" s="20">
        <v>0</v>
      </c>
      <c r="H247" s="20">
        <v>102.07760999999999</v>
      </c>
      <c r="I247" s="20">
        <v>71.9435</v>
      </c>
      <c r="J247" s="20">
        <v>19.601</v>
      </c>
      <c r="K247" s="20">
        <v>49.097210000000004</v>
      </c>
      <c r="L247" s="20">
        <v>55.474790000000006</v>
      </c>
      <c r="M247" s="20">
        <v>19.601</v>
      </c>
      <c r="N247" s="20">
        <v>64.67313</v>
      </c>
      <c r="O247" s="20">
        <v>32.050399999999996</v>
      </c>
      <c r="P247" s="20">
        <v>32.617430000000006</v>
      </c>
    </row>
    <row r="248" spans="1:16" ht="12.75">
      <c r="A248" s="23"/>
      <c r="B248" s="11"/>
      <c r="C248" s="11" t="s">
        <v>116</v>
      </c>
      <c r="D248" s="20">
        <f t="shared" si="15"/>
        <v>40.967760000000006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0.594</v>
      </c>
      <c r="K248" s="20">
        <v>0</v>
      </c>
      <c r="L248" s="20">
        <v>0</v>
      </c>
      <c r="M248" s="20">
        <v>0</v>
      </c>
      <c r="N248" s="20">
        <v>0</v>
      </c>
      <c r="O248" s="20">
        <v>40.373760000000004</v>
      </c>
      <c r="P248" s="20">
        <v>0</v>
      </c>
    </row>
    <row r="249" spans="1:16" ht="12.75">
      <c r="A249" s="23"/>
      <c r="B249" s="11"/>
      <c r="C249" s="11" t="s">
        <v>119</v>
      </c>
      <c r="D249" s="20">
        <f t="shared" si="15"/>
        <v>1441.1365799999999</v>
      </c>
      <c r="E249" s="20">
        <v>78.71666</v>
      </c>
      <c r="F249" s="20">
        <v>117.25399999999999</v>
      </c>
      <c r="G249" s="20">
        <v>166.07801999999998</v>
      </c>
      <c r="H249" s="20">
        <v>100.22643</v>
      </c>
      <c r="I249" s="20">
        <v>132.29353</v>
      </c>
      <c r="J249" s="20">
        <v>118.12258</v>
      </c>
      <c r="K249" s="20">
        <v>127.3115</v>
      </c>
      <c r="L249" s="20">
        <v>137.2845</v>
      </c>
      <c r="M249" s="20">
        <v>92.9097</v>
      </c>
      <c r="N249" s="20">
        <v>98.67921</v>
      </c>
      <c r="O249" s="20">
        <v>133.93944</v>
      </c>
      <c r="P249" s="20">
        <v>138.32101000000003</v>
      </c>
    </row>
    <row r="250" spans="1:16" ht="12.75">
      <c r="A250" s="23"/>
      <c r="B250" s="11"/>
      <c r="C250" s="11" t="s">
        <v>28</v>
      </c>
      <c r="D250" s="20">
        <f t="shared" si="15"/>
        <v>228.58746</v>
      </c>
      <c r="E250" s="20">
        <v>17.5522</v>
      </c>
      <c r="F250" s="20">
        <v>17.5522</v>
      </c>
      <c r="G250" s="20">
        <v>5.4126</v>
      </c>
      <c r="H250" s="20">
        <v>17.5575</v>
      </c>
      <c r="I250" s="20">
        <v>35.017599999999995</v>
      </c>
      <c r="J250" s="20">
        <v>0</v>
      </c>
      <c r="K250" s="20">
        <v>17.43896</v>
      </c>
      <c r="L250" s="20">
        <v>33.58432</v>
      </c>
      <c r="M250" s="20">
        <v>17.43896</v>
      </c>
      <c r="N250" s="20">
        <v>16.62584</v>
      </c>
      <c r="O250" s="20">
        <v>17.45128</v>
      </c>
      <c r="P250" s="20">
        <v>32.955999999999996</v>
      </c>
    </row>
    <row r="251" spans="1:16" ht="12.75">
      <c r="A251" s="23"/>
      <c r="B251" s="11"/>
      <c r="C251" s="11" t="s">
        <v>101</v>
      </c>
      <c r="D251" s="20">
        <f t="shared" si="15"/>
        <v>3810.72055</v>
      </c>
      <c r="E251" s="20">
        <v>317.14645</v>
      </c>
      <c r="F251" s="20">
        <v>331.41423999999995</v>
      </c>
      <c r="G251" s="20">
        <v>526.19263</v>
      </c>
      <c r="H251" s="20">
        <v>220.5464</v>
      </c>
      <c r="I251" s="20">
        <v>326.71921000000003</v>
      </c>
      <c r="J251" s="20">
        <v>355.34729</v>
      </c>
      <c r="K251" s="20">
        <v>756.0373999999999</v>
      </c>
      <c r="L251" s="20">
        <v>53.39705</v>
      </c>
      <c r="M251" s="20">
        <v>199.66102</v>
      </c>
      <c r="N251" s="20">
        <v>264.93039</v>
      </c>
      <c r="O251" s="20">
        <v>121.70516</v>
      </c>
      <c r="P251" s="20">
        <v>337.62331</v>
      </c>
    </row>
    <row r="252" spans="1:16" ht="12.75">
      <c r="A252" s="23"/>
      <c r="B252" s="11"/>
      <c r="C252" s="11" t="s">
        <v>96</v>
      </c>
      <c r="D252" s="20">
        <f t="shared" si="15"/>
        <v>267.5391</v>
      </c>
      <c r="E252" s="20">
        <v>17.28482</v>
      </c>
      <c r="F252" s="20">
        <v>50.772</v>
      </c>
      <c r="G252" s="20">
        <v>0</v>
      </c>
      <c r="H252" s="20">
        <v>33.449980000000004</v>
      </c>
      <c r="I252" s="20">
        <v>35.09744</v>
      </c>
      <c r="J252" s="20">
        <v>0</v>
      </c>
      <c r="K252" s="20">
        <v>35.43664</v>
      </c>
      <c r="L252" s="20">
        <v>16.90619</v>
      </c>
      <c r="M252" s="20">
        <v>0</v>
      </c>
      <c r="N252" s="20">
        <v>50.63766999999999</v>
      </c>
      <c r="O252" s="20">
        <v>11.776799999999998</v>
      </c>
      <c r="P252" s="20">
        <v>16.17756</v>
      </c>
    </row>
    <row r="253" spans="1:16" ht="12.75">
      <c r="A253" s="23"/>
      <c r="B253" s="11"/>
      <c r="C253" s="11" t="s">
        <v>31</v>
      </c>
      <c r="D253" s="20">
        <f t="shared" si="15"/>
        <v>231.27277999999998</v>
      </c>
      <c r="E253" s="20">
        <v>19.75227</v>
      </c>
      <c r="F253" s="20">
        <v>26.40754</v>
      </c>
      <c r="G253" s="20">
        <v>27.35291</v>
      </c>
      <c r="H253" s="20">
        <v>8.45</v>
      </c>
      <c r="I253" s="20">
        <v>8.26393</v>
      </c>
      <c r="J253" s="20">
        <v>15.88237</v>
      </c>
      <c r="K253" s="20">
        <v>7.79688</v>
      </c>
      <c r="L253" s="20">
        <v>38.810249999999996</v>
      </c>
      <c r="M253" s="20">
        <v>0</v>
      </c>
      <c r="N253" s="20">
        <v>0</v>
      </c>
      <c r="O253" s="20">
        <v>62.64523000000001</v>
      </c>
      <c r="P253" s="20">
        <v>15.911399999999999</v>
      </c>
    </row>
    <row r="254" spans="1:16" ht="12.75">
      <c r="A254" s="23"/>
      <c r="B254" s="11"/>
      <c r="C254" s="11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ht="12.75">
      <c r="A255" s="23"/>
      <c r="B255" s="8" t="s">
        <v>83</v>
      </c>
      <c r="C255" s="9" t="s">
        <v>84</v>
      </c>
      <c r="D255" s="14">
        <f t="shared" si="15"/>
        <v>933.0674799999999</v>
      </c>
      <c r="E255" s="14">
        <f>SUM(E256:E300)</f>
        <v>52.36148999999999</v>
      </c>
      <c r="F255" s="14">
        <f aca="true" t="shared" si="23" ref="F255:P255">SUM(F256:F300)</f>
        <v>46.727500000000006</v>
      </c>
      <c r="G255" s="14">
        <f t="shared" si="23"/>
        <v>50.01211</v>
      </c>
      <c r="H255" s="14">
        <f t="shared" si="23"/>
        <v>59.79744999999999</v>
      </c>
      <c r="I255" s="14">
        <f t="shared" si="23"/>
        <v>59.96297</v>
      </c>
      <c r="J255" s="14">
        <f t="shared" si="23"/>
        <v>74.64647</v>
      </c>
      <c r="K255" s="14">
        <f t="shared" si="23"/>
        <v>141.24033</v>
      </c>
      <c r="L255" s="14">
        <f t="shared" si="23"/>
        <v>51.472570000000005</v>
      </c>
      <c r="M255" s="14">
        <f t="shared" si="23"/>
        <v>138.28494</v>
      </c>
      <c r="N255" s="14">
        <f t="shared" si="23"/>
        <v>55.31122</v>
      </c>
      <c r="O255" s="14">
        <f t="shared" si="23"/>
        <v>64.15778999999999</v>
      </c>
      <c r="P255" s="14">
        <f t="shared" si="23"/>
        <v>139.09264</v>
      </c>
    </row>
    <row r="256" spans="1:16" ht="12.75">
      <c r="A256" s="23"/>
      <c r="B256" s="11"/>
      <c r="C256" s="13" t="s">
        <v>0</v>
      </c>
      <c r="D256" s="20">
        <f t="shared" si="15"/>
        <v>40.89385000000001</v>
      </c>
      <c r="E256" s="20">
        <v>0.26369000000000004</v>
      </c>
      <c r="F256" s="20">
        <v>0.887</v>
      </c>
      <c r="G256" s="20">
        <v>0.88179</v>
      </c>
      <c r="H256" s="20">
        <v>0</v>
      </c>
      <c r="I256" s="20">
        <v>0.41425</v>
      </c>
      <c r="J256" s="20">
        <v>0.41474000000000005</v>
      </c>
      <c r="K256" s="20">
        <v>35.10764</v>
      </c>
      <c r="L256" s="20">
        <v>0.71468</v>
      </c>
      <c r="M256" s="20">
        <v>0.472</v>
      </c>
      <c r="N256" s="20">
        <v>1.0395599999999998</v>
      </c>
      <c r="O256" s="20">
        <v>0.2965</v>
      </c>
      <c r="P256" s="20">
        <v>0.402</v>
      </c>
    </row>
    <row r="257" spans="1:16" ht="12.75">
      <c r="A257" s="23"/>
      <c r="B257" s="11"/>
      <c r="C257" s="13" t="s">
        <v>1</v>
      </c>
      <c r="D257" s="20">
        <f t="shared" si="15"/>
        <v>1.6400000000000001</v>
      </c>
      <c r="E257" s="20">
        <v>0.2</v>
      </c>
      <c r="F257" s="20">
        <v>0</v>
      </c>
      <c r="G257" s="20">
        <v>0</v>
      </c>
      <c r="H257" s="20">
        <v>0</v>
      </c>
      <c r="I257" s="20">
        <v>0</v>
      </c>
      <c r="J257" s="20">
        <v>0.39399999999999996</v>
      </c>
      <c r="K257" s="20">
        <v>0.522</v>
      </c>
      <c r="L257" s="20">
        <v>0</v>
      </c>
      <c r="M257" s="20">
        <v>0</v>
      </c>
      <c r="N257" s="20">
        <v>0</v>
      </c>
      <c r="O257" s="20">
        <v>0</v>
      </c>
      <c r="P257" s="20">
        <v>0.524</v>
      </c>
    </row>
    <row r="258" spans="1:16" ht="12.75">
      <c r="A258" s="23"/>
      <c r="B258" s="11"/>
      <c r="C258" s="13" t="s">
        <v>2</v>
      </c>
      <c r="D258" s="20">
        <f t="shared" si="15"/>
        <v>0.445</v>
      </c>
      <c r="E258" s="20">
        <v>0.11</v>
      </c>
      <c r="F258" s="20">
        <v>0</v>
      </c>
      <c r="G258" s="20">
        <v>0</v>
      </c>
      <c r="H258" s="20">
        <v>0</v>
      </c>
      <c r="I258" s="20">
        <v>0.06499999999999999</v>
      </c>
      <c r="J258" s="20">
        <v>0</v>
      </c>
      <c r="K258" s="20">
        <v>0.08</v>
      </c>
      <c r="L258" s="20">
        <v>0</v>
      </c>
      <c r="M258" s="20">
        <v>0</v>
      </c>
      <c r="N258" s="20">
        <v>0.11</v>
      </c>
      <c r="O258" s="20">
        <v>0</v>
      </c>
      <c r="P258" s="20">
        <v>0.08</v>
      </c>
    </row>
    <row r="259" spans="1:16" ht="12.75">
      <c r="A259" s="23"/>
      <c r="B259" s="11"/>
      <c r="C259" s="13" t="s">
        <v>99</v>
      </c>
      <c r="D259" s="20">
        <f t="shared" si="15"/>
        <v>0.5634699999999999</v>
      </c>
      <c r="E259" s="20">
        <v>0</v>
      </c>
      <c r="F259" s="20">
        <v>0</v>
      </c>
      <c r="G259" s="20">
        <v>0</v>
      </c>
      <c r="H259" s="20">
        <v>0</v>
      </c>
      <c r="I259" s="20">
        <v>0.37727999999999995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0.18619</v>
      </c>
    </row>
    <row r="260" spans="1:16" ht="12.75">
      <c r="A260" s="23"/>
      <c r="B260" s="11"/>
      <c r="C260" s="13" t="s">
        <v>3</v>
      </c>
      <c r="D260" s="20">
        <f aca="true" t="shared" si="24" ref="D260:D332">SUM(E260:P260)</f>
        <v>7.4719999999999995</v>
      </c>
      <c r="E260" s="20">
        <v>0.784</v>
      </c>
      <c r="F260" s="20">
        <v>1.055</v>
      </c>
      <c r="G260" s="20">
        <v>0.306</v>
      </c>
      <c r="H260" s="20">
        <v>0.85</v>
      </c>
      <c r="I260" s="20">
        <v>0.558</v>
      </c>
      <c r="J260" s="20">
        <v>0.94</v>
      </c>
      <c r="K260" s="20">
        <v>1.037</v>
      </c>
      <c r="L260" s="20">
        <v>0.609</v>
      </c>
      <c r="M260" s="20">
        <v>0.435</v>
      </c>
      <c r="N260" s="20">
        <v>0</v>
      </c>
      <c r="O260" s="20">
        <v>0.898</v>
      </c>
      <c r="P260" s="20">
        <v>0</v>
      </c>
    </row>
    <row r="261" spans="1:16" ht="12.75">
      <c r="A261" s="23"/>
      <c r="B261" s="11"/>
      <c r="C261" s="13" t="s">
        <v>113</v>
      </c>
      <c r="D261" s="20">
        <f t="shared" si="24"/>
        <v>50.66171</v>
      </c>
      <c r="E261" s="20">
        <v>0.12000000000000001</v>
      </c>
      <c r="F261" s="20">
        <v>0.03654999999999999</v>
      </c>
      <c r="G261" s="20">
        <v>0</v>
      </c>
      <c r="H261" s="20">
        <v>0</v>
      </c>
      <c r="I261" s="20">
        <v>0</v>
      </c>
      <c r="J261" s="20">
        <v>0.060000000000000005</v>
      </c>
      <c r="K261" s="20">
        <v>15.273159999999999</v>
      </c>
      <c r="L261" s="20">
        <v>0.09000000000000001</v>
      </c>
      <c r="M261" s="20">
        <v>34.782000000000004</v>
      </c>
      <c r="N261" s="20">
        <v>0</v>
      </c>
      <c r="O261" s="20">
        <v>0</v>
      </c>
      <c r="P261" s="20">
        <v>0.3</v>
      </c>
    </row>
    <row r="262" spans="1:16" ht="12.75">
      <c r="A262" s="23"/>
      <c r="B262" s="11"/>
      <c r="C262" s="13" t="s">
        <v>141</v>
      </c>
      <c r="D262" s="20">
        <f t="shared" si="24"/>
        <v>0.018000000000000002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0.018000000000000002</v>
      </c>
    </row>
    <row r="263" spans="1:16" ht="12.75">
      <c r="A263" s="23"/>
      <c r="B263" s="11"/>
      <c r="C263" s="13" t="s">
        <v>5</v>
      </c>
      <c r="D263" s="20">
        <f t="shared" si="24"/>
        <v>5.9786</v>
      </c>
      <c r="E263" s="20">
        <v>0.108</v>
      </c>
      <c r="F263" s="20">
        <v>0.5345000000000001</v>
      </c>
      <c r="G263" s="20">
        <v>0.656</v>
      </c>
      <c r="H263" s="20">
        <v>0.8286</v>
      </c>
      <c r="I263" s="20">
        <v>0.5252999999999999</v>
      </c>
      <c r="J263" s="20">
        <v>0.4401</v>
      </c>
      <c r="K263" s="20">
        <v>0.2641</v>
      </c>
      <c r="L263" s="20">
        <v>0.23550000000000001</v>
      </c>
      <c r="M263" s="20">
        <v>0.5796100000000001</v>
      </c>
      <c r="N263" s="20">
        <v>0.34382</v>
      </c>
      <c r="O263" s="20">
        <v>1.1626400000000001</v>
      </c>
      <c r="P263" s="20">
        <v>0.30043000000000003</v>
      </c>
    </row>
    <row r="264" spans="1:16" ht="12.75">
      <c r="A264" s="23"/>
      <c r="B264" s="11"/>
      <c r="C264" s="13" t="s">
        <v>142</v>
      </c>
      <c r="D264" s="20">
        <f t="shared" si="24"/>
        <v>0.02042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0.02042</v>
      </c>
    </row>
    <row r="265" spans="1:16" ht="12.75">
      <c r="A265" s="23"/>
      <c r="B265" s="11"/>
      <c r="C265" s="13" t="s">
        <v>98</v>
      </c>
      <c r="D265" s="20">
        <f t="shared" si="24"/>
        <v>5.96648</v>
      </c>
      <c r="E265" s="20">
        <v>0.098</v>
      </c>
      <c r="F265" s="20">
        <v>0.44049000000000005</v>
      </c>
      <c r="G265" s="20">
        <v>0</v>
      </c>
      <c r="H265" s="20">
        <v>0.40861000000000003</v>
      </c>
      <c r="I265" s="20">
        <v>0</v>
      </c>
      <c r="J265" s="20">
        <v>0.40758</v>
      </c>
      <c r="K265" s="20">
        <v>0.18766</v>
      </c>
      <c r="L265" s="20">
        <v>1.05785</v>
      </c>
      <c r="M265" s="20">
        <v>1.11355</v>
      </c>
      <c r="N265" s="20">
        <v>0.41502</v>
      </c>
      <c r="O265" s="20">
        <v>1.5372999999999999</v>
      </c>
      <c r="P265" s="20">
        <v>0.30042</v>
      </c>
    </row>
    <row r="266" spans="1:16" ht="12.75">
      <c r="A266" s="23"/>
      <c r="B266" s="11"/>
      <c r="C266" s="13" t="s">
        <v>7</v>
      </c>
      <c r="D266" s="20">
        <f t="shared" si="24"/>
        <v>0.15382</v>
      </c>
      <c r="E266" s="20">
        <v>0</v>
      </c>
      <c r="F266" s="20">
        <v>0.004</v>
      </c>
      <c r="G266" s="20">
        <v>0</v>
      </c>
      <c r="H266" s="20">
        <v>0</v>
      </c>
      <c r="I266" s="20">
        <v>0</v>
      </c>
      <c r="J266" s="20">
        <v>0</v>
      </c>
      <c r="K266" s="20">
        <v>0.1295</v>
      </c>
      <c r="L266" s="20">
        <v>0</v>
      </c>
      <c r="M266" s="20">
        <v>0</v>
      </c>
      <c r="N266" s="20">
        <v>0</v>
      </c>
      <c r="O266" s="20">
        <v>0</v>
      </c>
      <c r="P266" s="20">
        <v>0.02032</v>
      </c>
    </row>
    <row r="267" spans="1:16" ht="12.75">
      <c r="A267" s="23"/>
      <c r="B267" s="11"/>
      <c r="C267" s="13" t="s">
        <v>128</v>
      </c>
      <c r="D267" s="20">
        <f t="shared" si="24"/>
        <v>0.10378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0.10378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</row>
    <row r="268" spans="1:16" ht="12.75">
      <c r="A268" s="23"/>
      <c r="B268" s="11"/>
      <c r="C268" s="13" t="s">
        <v>9</v>
      </c>
      <c r="D268" s="20">
        <f t="shared" si="24"/>
        <v>1.5208400000000002</v>
      </c>
      <c r="E268" s="20">
        <v>0.088</v>
      </c>
      <c r="F268" s="20">
        <v>0.09256</v>
      </c>
      <c r="G268" s="20">
        <v>0.054599999999999996</v>
      </c>
      <c r="H268" s="20">
        <v>0.1555</v>
      </c>
      <c r="I268" s="20">
        <v>0.039</v>
      </c>
      <c r="J268" s="20">
        <v>0.08349999999999999</v>
      </c>
      <c r="K268" s="20">
        <v>0.38906</v>
      </c>
      <c r="L268" s="20">
        <v>0.11556</v>
      </c>
      <c r="M268" s="20">
        <v>0.0315</v>
      </c>
      <c r="N268" s="20">
        <v>0.2075</v>
      </c>
      <c r="O268" s="20">
        <v>0.16155999999999998</v>
      </c>
      <c r="P268" s="20">
        <v>0.1025</v>
      </c>
    </row>
    <row r="269" spans="1:16" ht="12.75">
      <c r="A269" s="23"/>
      <c r="B269" s="11"/>
      <c r="C269" s="13" t="s">
        <v>10</v>
      </c>
      <c r="D269" s="20">
        <f t="shared" si="24"/>
        <v>0.05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0.05</v>
      </c>
    </row>
    <row r="270" spans="1:16" ht="12.75">
      <c r="A270" s="23"/>
      <c r="B270" s="11"/>
      <c r="C270" s="13" t="s">
        <v>12</v>
      </c>
      <c r="D270" s="20">
        <f t="shared" si="24"/>
        <v>0.046740000000000004</v>
      </c>
      <c r="E270" s="20">
        <v>0.013</v>
      </c>
      <c r="F270" s="20">
        <v>0</v>
      </c>
      <c r="G270" s="20">
        <v>0</v>
      </c>
      <c r="H270" s="20">
        <v>0.014</v>
      </c>
      <c r="I270" s="20">
        <v>0</v>
      </c>
      <c r="J270" s="20">
        <v>0.009000000000000001</v>
      </c>
      <c r="K270" s="20">
        <v>0</v>
      </c>
      <c r="L270" s="20">
        <v>0.010740000000000001</v>
      </c>
      <c r="M270" s="20">
        <v>0</v>
      </c>
      <c r="N270" s="20">
        <v>0</v>
      </c>
      <c r="O270" s="20">
        <v>0</v>
      </c>
      <c r="P270" s="20">
        <v>0</v>
      </c>
    </row>
    <row r="271" spans="1:16" ht="12.75">
      <c r="A271" s="23"/>
      <c r="B271" s="11"/>
      <c r="C271" s="13" t="s">
        <v>13</v>
      </c>
      <c r="D271" s="20">
        <f t="shared" si="24"/>
        <v>28.726979999999998</v>
      </c>
      <c r="E271" s="20">
        <v>0</v>
      </c>
      <c r="F271" s="20">
        <v>0.06495000000000001</v>
      </c>
      <c r="G271" s="20">
        <v>1.267</v>
      </c>
      <c r="H271" s="20">
        <v>0.13899999999999998</v>
      </c>
      <c r="I271" s="20">
        <v>8.487</v>
      </c>
      <c r="J271" s="20">
        <v>0.41</v>
      </c>
      <c r="K271" s="20">
        <v>4.5423599999999995</v>
      </c>
      <c r="L271" s="20">
        <v>7.94709</v>
      </c>
      <c r="M271" s="20">
        <v>0</v>
      </c>
      <c r="N271" s="20">
        <v>0</v>
      </c>
      <c r="O271" s="20">
        <v>0</v>
      </c>
      <c r="P271" s="20">
        <v>5.86958</v>
      </c>
    </row>
    <row r="272" spans="1:16" ht="12.75">
      <c r="A272" s="23"/>
      <c r="B272" s="11"/>
      <c r="C272" s="13" t="s">
        <v>14</v>
      </c>
      <c r="D272" s="20">
        <f t="shared" si="24"/>
        <v>541.98477</v>
      </c>
      <c r="E272" s="20">
        <v>32.88838</v>
      </c>
      <c r="F272" s="20">
        <v>34.2248</v>
      </c>
      <c r="G272" s="20">
        <v>45.73967</v>
      </c>
      <c r="H272" s="20">
        <v>55.80434999999999</v>
      </c>
      <c r="I272" s="20">
        <v>45.82661</v>
      </c>
      <c r="J272" s="20">
        <v>52.83298</v>
      </c>
      <c r="K272" s="20">
        <v>48.39206</v>
      </c>
      <c r="L272" s="20">
        <v>38.96975</v>
      </c>
      <c r="M272" s="20">
        <v>47.780860000000004</v>
      </c>
      <c r="N272" s="20">
        <v>50.27867</v>
      </c>
      <c r="O272" s="20">
        <v>42.16097</v>
      </c>
      <c r="P272" s="20">
        <v>47.08566999999999</v>
      </c>
    </row>
    <row r="273" spans="1:16" ht="12.75">
      <c r="A273" s="23"/>
      <c r="B273" s="11"/>
      <c r="C273" s="13" t="s">
        <v>125</v>
      </c>
      <c r="D273" s="20">
        <f t="shared" si="24"/>
        <v>0.23963</v>
      </c>
      <c r="E273" s="20">
        <v>0</v>
      </c>
      <c r="F273" s="20">
        <v>0</v>
      </c>
      <c r="G273" s="20">
        <v>0</v>
      </c>
      <c r="H273" s="20">
        <v>0</v>
      </c>
      <c r="I273" s="20">
        <v>0.027579999999999997</v>
      </c>
      <c r="J273" s="20">
        <v>0.068</v>
      </c>
      <c r="K273" s="20">
        <v>0</v>
      </c>
      <c r="L273" s="20">
        <v>0</v>
      </c>
      <c r="M273" s="20">
        <v>0.040049999999999995</v>
      </c>
      <c r="N273" s="20">
        <v>0.046</v>
      </c>
      <c r="O273" s="20">
        <v>0.058</v>
      </c>
      <c r="P273" s="20">
        <v>0</v>
      </c>
    </row>
    <row r="274" spans="1:16" ht="12.75">
      <c r="A274" s="23"/>
      <c r="B274" s="11"/>
      <c r="C274" s="13" t="s">
        <v>17</v>
      </c>
      <c r="D274" s="20">
        <f t="shared" si="24"/>
        <v>2.08836</v>
      </c>
      <c r="E274" s="20">
        <v>0</v>
      </c>
      <c r="F274" s="20">
        <v>0</v>
      </c>
      <c r="G274" s="20">
        <v>0.28426</v>
      </c>
      <c r="H274" s="20">
        <v>0</v>
      </c>
      <c r="I274" s="20">
        <v>0</v>
      </c>
      <c r="J274" s="20">
        <v>0.549</v>
      </c>
      <c r="K274" s="20">
        <v>0.01</v>
      </c>
      <c r="L274" s="20">
        <v>0.536</v>
      </c>
      <c r="M274" s="20">
        <v>0.0141</v>
      </c>
      <c r="N274" s="20">
        <v>0.40900000000000003</v>
      </c>
      <c r="O274" s="20">
        <v>0</v>
      </c>
      <c r="P274" s="20">
        <v>0.28600000000000003</v>
      </c>
    </row>
    <row r="275" spans="1:16" ht="12.75">
      <c r="A275" s="23"/>
      <c r="B275" s="11"/>
      <c r="C275" s="11" t="s">
        <v>18</v>
      </c>
      <c r="D275" s="20">
        <f t="shared" si="24"/>
        <v>0.1866</v>
      </c>
      <c r="E275" s="20">
        <v>0.0734</v>
      </c>
      <c r="F275" s="20">
        <v>0.009000000000000001</v>
      </c>
      <c r="G275" s="20">
        <v>0</v>
      </c>
      <c r="H275" s="20">
        <v>0.023</v>
      </c>
      <c r="I275" s="20">
        <v>0</v>
      </c>
      <c r="J275" s="20">
        <v>0</v>
      </c>
      <c r="K275" s="20">
        <v>0.066</v>
      </c>
      <c r="L275" s="20">
        <v>0</v>
      </c>
      <c r="M275" s="20">
        <v>0.015199999999999998</v>
      </c>
      <c r="N275" s="20">
        <v>0</v>
      </c>
      <c r="O275" s="20">
        <v>0</v>
      </c>
      <c r="P275" s="20">
        <v>0</v>
      </c>
    </row>
    <row r="276" spans="1:16" ht="12.75">
      <c r="A276" s="23"/>
      <c r="B276" s="11"/>
      <c r="C276" s="11" t="s">
        <v>20</v>
      </c>
      <c r="D276" s="20">
        <f t="shared" si="24"/>
        <v>0.241</v>
      </c>
      <c r="E276" s="20">
        <v>0.06999999999999999</v>
      </c>
      <c r="F276" s="20">
        <v>0.08</v>
      </c>
      <c r="G276" s="20">
        <v>0</v>
      </c>
      <c r="H276" s="20">
        <v>0.08</v>
      </c>
      <c r="I276" s="20">
        <v>0</v>
      </c>
      <c r="J276" s="20">
        <v>0.001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0.01</v>
      </c>
    </row>
    <row r="277" spans="1:16" ht="12.75">
      <c r="A277" s="23"/>
      <c r="B277" s="11"/>
      <c r="C277" s="11" t="s">
        <v>21</v>
      </c>
      <c r="D277" s="20">
        <f t="shared" si="24"/>
        <v>0.17672</v>
      </c>
      <c r="E277" s="20">
        <v>0</v>
      </c>
      <c r="F277" s="20">
        <v>0.174</v>
      </c>
      <c r="G277" s="20">
        <v>0</v>
      </c>
      <c r="H277" s="20">
        <v>0</v>
      </c>
      <c r="I277" s="20">
        <v>0</v>
      </c>
      <c r="J277" s="20">
        <v>0</v>
      </c>
      <c r="K277" s="20">
        <v>0.00272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</row>
    <row r="278" spans="1:16" ht="12.75">
      <c r="A278" s="23"/>
      <c r="B278" s="11"/>
      <c r="C278" s="11" t="s">
        <v>22</v>
      </c>
      <c r="D278" s="20">
        <f t="shared" si="24"/>
        <v>0.07348</v>
      </c>
      <c r="E278" s="20">
        <v>0</v>
      </c>
      <c r="F278" s="20">
        <v>0</v>
      </c>
      <c r="G278" s="20">
        <v>0</v>
      </c>
      <c r="H278" s="20">
        <v>0</v>
      </c>
      <c r="I278" s="20">
        <v>0.07348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</row>
    <row r="279" spans="1:16" ht="12.75">
      <c r="A279" s="23"/>
      <c r="B279" s="11"/>
      <c r="C279" s="11" t="s">
        <v>100</v>
      </c>
      <c r="D279" s="20">
        <f t="shared" si="24"/>
        <v>0.10289</v>
      </c>
      <c r="E279" s="20">
        <v>0</v>
      </c>
      <c r="F279" s="20">
        <v>0</v>
      </c>
      <c r="G279" s="20">
        <v>0.10289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</row>
    <row r="280" spans="1:16" ht="12.75">
      <c r="A280" s="23"/>
      <c r="B280" s="11"/>
      <c r="C280" s="11" t="s">
        <v>23</v>
      </c>
      <c r="D280" s="20">
        <f t="shared" si="24"/>
        <v>0.24904999999999997</v>
      </c>
      <c r="E280" s="20">
        <v>0</v>
      </c>
      <c r="F280" s="20">
        <v>0.00191</v>
      </c>
      <c r="G280" s="20">
        <v>0.007500000000000001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0.23963999999999996</v>
      </c>
      <c r="P280" s="20">
        <v>0</v>
      </c>
    </row>
    <row r="281" spans="1:16" ht="12.75">
      <c r="A281" s="23"/>
      <c r="B281" s="11"/>
      <c r="C281" s="11" t="s">
        <v>24</v>
      </c>
      <c r="D281" s="20">
        <f t="shared" si="24"/>
        <v>2.2800000000000002</v>
      </c>
      <c r="E281" s="20">
        <v>0.186</v>
      </c>
      <c r="F281" s="20">
        <v>0.279</v>
      </c>
      <c r="G281" s="20">
        <v>0.263</v>
      </c>
      <c r="H281" s="20">
        <v>0.272</v>
      </c>
      <c r="I281" s="20">
        <v>0.102</v>
      </c>
      <c r="J281" s="20">
        <v>0</v>
      </c>
      <c r="K281" s="20">
        <v>0</v>
      </c>
      <c r="L281" s="20">
        <v>0.624</v>
      </c>
      <c r="M281" s="20">
        <v>0</v>
      </c>
      <c r="N281" s="20">
        <v>0.554</v>
      </c>
      <c r="O281" s="20">
        <v>0</v>
      </c>
      <c r="P281" s="20">
        <v>0</v>
      </c>
    </row>
    <row r="282" spans="1:16" ht="12.75">
      <c r="A282" s="23"/>
      <c r="B282" s="11"/>
      <c r="C282" s="11" t="s">
        <v>114</v>
      </c>
      <c r="D282" s="20">
        <f t="shared" si="24"/>
        <v>0.76922</v>
      </c>
      <c r="E282" s="20">
        <v>0</v>
      </c>
      <c r="F282" s="20">
        <v>0.08653</v>
      </c>
      <c r="G282" s="20">
        <v>0.06092</v>
      </c>
      <c r="H282" s="20">
        <v>0</v>
      </c>
      <c r="I282" s="20">
        <v>0.13638999999999998</v>
      </c>
      <c r="J282" s="20">
        <v>0</v>
      </c>
      <c r="K282" s="20">
        <v>0.20555</v>
      </c>
      <c r="L282" s="20">
        <v>0</v>
      </c>
      <c r="M282" s="20">
        <v>0</v>
      </c>
      <c r="N282" s="20">
        <v>0.060000000000000005</v>
      </c>
      <c r="O282" s="20">
        <v>0.0456</v>
      </c>
      <c r="P282" s="20">
        <v>0.17423</v>
      </c>
    </row>
    <row r="283" spans="1:16" ht="12.75">
      <c r="A283" s="23"/>
      <c r="B283" s="11"/>
      <c r="C283" s="11" t="s">
        <v>115</v>
      </c>
      <c r="D283" s="20">
        <f t="shared" si="24"/>
        <v>0.046</v>
      </c>
      <c r="E283" s="20">
        <v>0.046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</row>
    <row r="284" spans="1:16" ht="12.75">
      <c r="A284" s="23"/>
      <c r="B284" s="11"/>
      <c r="C284" s="11" t="s">
        <v>109</v>
      </c>
      <c r="D284" s="20">
        <f t="shared" si="24"/>
        <v>0.18034999999999998</v>
      </c>
      <c r="E284" s="20">
        <v>0</v>
      </c>
      <c r="F284" s="20">
        <v>0</v>
      </c>
      <c r="G284" s="20">
        <v>0.025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0.15535</v>
      </c>
    </row>
    <row r="285" spans="1:16" ht="12.75">
      <c r="A285" s="23"/>
      <c r="B285" s="11"/>
      <c r="C285" s="11" t="s">
        <v>138</v>
      </c>
      <c r="D285" s="20">
        <f t="shared" si="24"/>
        <v>0.095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0.01</v>
      </c>
      <c r="M285" s="20">
        <v>0</v>
      </c>
      <c r="N285" s="20">
        <v>0.025</v>
      </c>
      <c r="O285" s="20">
        <v>0</v>
      </c>
      <c r="P285" s="20">
        <v>0.060000000000000005</v>
      </c>
    </row>
    <row r="286" spans="1:16" ht="12.75">
      <c r="A286" s="23"/>
      <c r="B286" s="11"/>
      <c r="C286" s="11" t="s">
        <v>105</v>
      </c>
      <c r="D286" s="20">
        <f t="shared" si="24"/>
        <v>0.31054000000000004</v>
      </c>
      <c r="E286" s="20">
        <v>0</v>
      </c>
      <c r="F286" s="20">
        <v>0.223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0.08754</v>
      </c>
      <c r="M286" s="20">
        <v>0</v>
      </c>
      <c r="N286" s="20">
        <v>0</v>
      </c>
      <c r="O286" s="20">
        <v>0</v>
      </c>
      <c r="P286" s="20">
        <v>0</v>
      </c>
    </row>
    <row r="287" spans="1:16" ht="12.75">
      <c r="A287" s="23"/>
      <c r="B287" s="11"/>
      <c r="C287" s="11" t="s">
        <v>25</v>
      </c>
      <c r="D287" s="20">
        <f t="shared" si="24"/>
        <v>0.26618</v>
      </c>
      <c r="E287" s="20">
        <v>0.05</v>
      </c>
      <c r="F287" s="20">
        <v>0</v>
      </c>
      <c r="G287" s="20">
        <v>0</v>
      </c>
      <c r="H287" s="20">
        <v>0.044</v>
      </c>
      <c r="I287" s="20">
        <v>0</v>
      </c>
      <c r="J287" s="20">
        <v>0</v>
      </c>
      <c r="K287" s="20">
        <v>0</v>
      </c>
      <c r="L287" s="20">
        <v>0.14133</v>
      </c>
      <c r="M287" s="20">
        <v>0</v>
      </c>
      <c r="N287" s="20">
        <v>0</v>
      </c>
      <c r="O287" s="20">
        <v>0</v>
      </c>
      <c r="P287" s="20">
        <v>0.030850000000000006</v>
      </c>
    </row>
    <row r="288" spans="1:16" ht="12.75">
      <c r="A288" s="23"/>
      <c r="B288" s="11"/>
      <c r="C288" s="11" t="s">
        <v>132</v>
      </c>
      <c r="D288" s="20">
        <f t="shared" si="24"/>
        <v>0.07400000000000001</v>
      </c>
      <c r="E288" s="20">
        <v>0</v>
      </c>
      <c r="F288" s="20">
        <v>0</v>
      </c>
      <c r="G288" s="20">
        <v>0</v>
      </c>
      <c r="H288" s="20">
        <v>0.027</v>
      </c>
      <c r="I288" s="20">
        <v>0</v>
      </c>
      <c r="J288" s="20">
        <v>0</v>
      </c>
      <c r="K288" s="20">
        <v>0.030000000000000002</v>
      </c>
      <c r="L288" s="20">
        <v>0</v>
      </c>
      <c r="M288" s="20">
        <v>0</v>
      </c>
      <c r="N288" s="20">
        <v>0</v>
      </c>
      <c r="O288" s="20">
        <v>0.017</v>
      </c>
      <c r="P288" s="20">
        <v>0</v>
      </c>
    </row>
    <row r="289" spans="1:16" ht="12.75">
      <c r="A289" s="23"/>
      <c r="B289" s="11"/>
      <c r="C289" s="11" t="s">
        <v>119</v>
      </c>
      <c r="D289" s="20">
        <f t="shared" si="24"/>
        <v>0.6787500000000001</v>
      </c>
      <c r="E289" s="20">
        <v>0.16</v>
      </c>
      <c r="F289" s="20">
        <v>0.136</v>
      </c>
      <c r="G289" s="20">
        <v>0.0145</v>
      </c>
      <c r="H289" s="20">
        <v>0</v>
      </c>
      <c r="I289" s="20">
        <v>0.08151000000000001</v>
      </c>
      <c r="J289" s="20">
        <v>0</v>
      </c>
      <c r="K289" s="20">
        <v>0.07305</v>
      </c>
      <c r="L289" s="20">
        <v>0.0125</v>
      </c>
      <c r="M289" s="20">
        <v>0.002</v>
      </c>
      <c r="N289" s="20">
        <v>0.14083</v>
      </c>
      <c r="O289" s="20">
        <v>0.058359999999999995</v>
      </c>
      <c r="P289" s="20">
        <v>0</v>
      </c>
    </row>
    <row r="290" spans="1:16" ht="12.75">
      <c r="A290" s="23"/>
      <c r="B290" s="11"/>
      <c r="C290" s="11" t="s">
        <v>27</v>
      </c>
      <c r="D290" s="20">
        <f t="shared" si="24"/>
        <v>0.44965999999999995</v>
      </c>
      <c r="E290" s="20">
        <v>0.202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0.24765999999999996</v>
      </c>
      <c r="O290" s="20">
        <v>0</v>
      </c>
      <c r="P290" s="20">
        <v>0</v>
      </c>
    </row>
    <row r="291" spans="1:16" ht="12.75">
      <c r="A291" s="23"/>
      <c r="B291" s="11"/>
      <c r="C291" s="11" t="s">
        <v>122</v>
      </c>
      <c r="D291" s="20">
        <f t="shared" si="24"/>
        <v>0.07722</v>
      </c>
      <c r="E291" s="20">
        <v>0</v>
      </c>
      <c r="F291" s="20">
        <v>0</v>
      </c>
      <c r="G291" s="20">
        <v>0</v>
      </c>
      <c r="H291" s="20">
        <v>0.038</v>
      </c>
      <c r="I291" s="20">
        <v>0</v>
      </c>
      <c r="J291" s="20">
        <v>0</v>
      </c>
      <c r="K291" s="20">
        <v>0.019219999999999998</v>
      </c>
      <c r="L291" s="20">
        <v>0</v>
      </c>
      <c r="M291" s="20">
        <v>0</v>
      </c>
      <c r="N291" s="20">
        <v>0</v>
      </c>
      <c r="O291" s="20">
        <v>0</v>
      </c>
      <c r="P291" s="20">
        <v>0.02</v>
      </c>
    </row>
    <row r="292" spans="1:16" ht="12.75">
      <c r="A292" s="23"/>
      <c r="B292" s="11"/>
      <c r="C292" s="11" t="s">
        <v>29</v>
      </c>
      <c r="D292" s="20">
        <f t="shared" si="24"/>
        <v>2.47236</v>
      </c>
      <c r="E292" s="20">
        <v>0.13324000000000003</v>
      </c>
      <c r="F292" s="20">
        <v>0</v>
      </c>
      <c r="G292" s="20">
        <v>0.34898</v>
      </c>
      <c r="H292" s="20">
        <v>0.13538999999999998</v>
      </c>
      <c r="I292" s="20">
        <v>0</v>
      </c>
      <c r="J292" s="20">
        <v>0.20712</v>
      </c>
      <c r="K292" s="20">
        <v>0.3384</v>
      </c>
      <c r="L292" s="20">
        <v>0.21401</v>
      </c>
      <c r="M292" s="20">
        <v>0.36067</v>
      </c>
      <c r="N292" s="20">
        <v>0.24053</v>
      </c>
      <c r="O292" s="20">
        <v>0.32299</v>
      </c>
      <c r="P292" s="20">
        <v>0.17103</v>
      </c>
    </row>
    <row r="293" spans="1:16" ht="12.75">
      <c r="A293" s="23"/>
      <c r="B293" s="11"/>
      <c r="C293" s="11" t="s">
        <v>136</v>
      </c>
      <c r="D293" s="20">
        <f t="shared" si="24"/>
        <v>1.32308</v>
      </c>
      <c r="E293" s="20">
        <v>0</v>
      </c>
      <c r="F293" s="20">
        <v>0</v>
      </c>
      <c r="G293" s="20">
        <v>0</v>
      </c>
      <c r="H293" s="20">
        <v>0.948</v>
      </c>
      <c r="I293" s="20">
        <v>0</v>
      </c>
      <c r="J293" s="20">
        <v>0.1527</v>
      </c>
      <c r="K293" s="20">
        <v>0</v>
      </c>
      <c r="L293" s="20">
        <v>0.02041</v>
      </c>
      <c r="M293" s="20">
        <v>0</v>
      </c>
      <c r="N293" s="20">
        <v>0.13697</v>
      </c>
      <c r="O293" s="20">
        <v>0.06499999999999999</v>
      </c>
      <c r="P293" s="20">
        <v>0</v>
      </c>
    </row>
    <row r="294" spans="1:16" ht="12.75">
      <c r="A294" s="23"/>
      <c r="B294" s="11"/>
      <c r="C294" s="11" t="s">
        <v>101</v>
      </c>
      <c r="D294" s="20">
        <f t="shared" si="24"/>
        <v>230.54111999999998</v>
      </c>
      <c r="E294" s="20">
        <v>16.17981</v>
      </c>
      <c r="F294" s="20">
        <v>7.747439999999999</v>
      </c>
      <c r="G294" s="20">
        <v>0</v>
      </c>
      <c r="H294" s="20">
        <v>0</v>
      </c>
      <c r="I294" s="20">
        <v>3.2495700000000003</v>
      </c>
      <c r="J294" s="20">
        <v>17.14867</v>
      </c>
      <c r="K294" s="20">
        <v>34.57085</v>
      </c>
      <c r="L294" s="20">
        <v>0</v>
      </c>
      <c r="M294" s="20">
        <v>52.6584</v>
      </c>
      <c r="N294" s="20">
        <v>0</v>
      </c>
      <c r="O294" s="20">
        <v>16.497729999999997</v>
      </c>
      <c r="P294" s="20">
        <v>82.48864999999999</v>
      </c>
    </row>
    <row r="295" spans="1:16" ht="12.75">
      <c r="A295" s="23"/>
      <c r="B295" s="11"/>
      <c r="C295" s="11" t="s">
        <v>143</v>
      </c>
      <c r="D295" s="20">
        <f t="shared" si="24"/>
        <v>0.27149999999999996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0.27149999999999996</v>
      </c>
      <c r="P295" s="20">
        <v>0</v>
      </c>
    </row>
    <row r="296" spans="1:16" ht="12.75">
      <c r="A296" s="18"/>
      <c r="B296" s="27"/>
      <c r="C296" s="27" t="s">
        <v>123</v>
      </c>
      <c r="D296" s="21">
        <f t="shared" si="24"/>
        <v>0.55863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0">
        <v>0.32430000000000003</v>
      </c>
      <c r="K296" s="20">
        <v>0</v>
      </c>
      <c r="L296" s="20">
        <v>0</v>
      </c>
      <c r="M296" s="20">
        <v>0</v>
      </c>
      <c r="N296" s="20">
        <v>0.10245</v>
      </c>
      <c r="O296" s="20">
        <v>0</v>
      </c>
      <c r="P296" s="20">
        <v>0.13188</v>
      </c>
    </row>
    <row r="297" spans="1:16" ht="12.75">
      <c r="A297" s="18"/>
      <c r="B297" s="27"/>
      <c r="C297" s="27" t="s">
        <v>30</v>
      </c>
      <c r="D297" s="21">
        <f t="shared" si="24"/>
        <v>1.5907</v>
      </c>
      <c r="E297" s="21">
        <v>0.5879700000000001</v>
      </c>
      <c r="F297" s="21">
        <v>0</v>
      </c>
      <c r="G297" s="21">
        <v>0</v>
      </c>
      <c r="H297" s="21">
        <v>0</v>
      </c>
      <c r="I297" s="21">
        <v>0</v>
      </c>
      <c r="J297" s="20">
        <v>0.1</v>
      </c>
      <c r="K297" s="20">
        <v>0</v>
      </c>
      <c r="L297" s="20">
        <v>0.07661</v>
      </c>
      <c r="M297" s="20">
        <v>0</v>
      </c>
      <c r="N297" s="20">
        <v>0.156</v>
      </c>
      <c r="O297" s="20">
        <v>0.365</v>
      </c>
      <c r="P297" s="20">
        <v>0.30512</v>
      </c>
    </row>
    <row r="298" spans="1:16" ht="12.75">
      <c r="A298" s="18"/>
      <c r="B298" s="27"/>
      <c r="C298" s="27" t="s">
        <v>106</v>
      </c>
      <c r="D298" s="21">
        <f t="shared" si="24"/>
        <v>1.31535</v>
      </c>
      <c r="E298" s="21">
        <v>0</v>
      </c>
      <c r="F298" s="21">
        <v>0.51714</v>
      </c>
      <c r="G298" s="21">
        <v>0</v>
      </c>
      <c r="H298" s="21">
        <v>0</v>
      </c>
      <c r="I298" s="21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0.7982100000000001</v>
      </c>
      <c r="O298" s="20">
        <v>0</v>
      </c>
      <c r="P298" s="20">
        <v>0</v>
      </c>
    </row>
    <row r="299" spans="1:16" ht="12.75">
      <c r="A299" s="18"/>
      <c r="B299" s="27"/>
      <c r="C299" s="27" t="s">
        <v>117</v>
      </c>
      <c r="D299" s="21">
        <f t="shared" si="24"/>
        <v>0.030000000000000002</v>
      </c>
      <c r="E299" s="21">
        <v>0</v>
      </c>
      <c r="F299" s="21">
        <v>0</v>
      </c>
      <c r="G299" s="21">
        <v>0</v>
      </c>
      <c r="H299" s="21">
        <v>0.030000000000000002</v>
      </c>
      <c r="I299" s="21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</row>
    <row r="300" spans="1:16" ht="12.75">
      <c r="A300" s="18"/>
      <c r="B300" s="27"/>
      <c r="C300" s="27" t="s">
        <v>107</v>
      </c>
      <c r="D300" s="21">
        <f t="shared" si="24"/>
        <v>0.13363</v>
      </c>
      <c r="E300" s="21">
        <v>0</v>
      </c>
      <c r="F300" s="21">
        <v>0.13363</v>
      </c>
      <c r="G300" s="21">
        <v>0</v>
      </c>
      <c r="H300" s="21">
        <v>0</v>
      </c>
      <c r="I300" s="21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</row>
    <row r="301" spans="1:16" ht="12.75">
      <c r="A301" s="23"/>
      <c r="B301" s="11"/>
      <c r="C301" s="11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ht="12.75">
      <c r="A302" s="23"/>
      <c r="B302" s="8" t="s">
        <v>85</v>
      </c>
      <c r="C302" s="9" t="s">
        <v>86</v>
      </c>
      <c r="D302" s="14">
        <f t="shared" si="24"/>
        <v>67501.4442</v>
      </c>
      <c r="E302" s="14">
        <f>SUM(E303:E310)</f>
        <v>1314.0816000000002</v>
      </c>
      <c r="F302" s="14">
        <f aca="true" t="shared" si="25" ref="F302:P302">SUM(F303:F310)</f>
        <v>691.2595</v>
      </c>
      <c r="G302" s="14">
        <f t="shared" si="25"/>
        <v>0.1935</v>
      </c>
      <c r="H302" s="14">
        <f t="shared" si="25"/>
        <v>53656.62</v>
      </c>
      <c r="I302" s="14">
        <f t="shared" si="25"/>
        <v>46.3037</v>
      </c>
      <c r="J302" s="14">
        <f t="shared" si="25"/>
        <v>140.21862</v>
      </c>
      <c r="K302" s="14">
        <f t="shared" si="25"/>
        <v>2023.6668599999998</v>
      </c>
      <c r="L302" s="14">
        <f t="shared" si="25"/>
        <v>1014.068</v>
      </c>
      <c r="M302" s="14">
        <f t="shared" si="25"/>
        <v>1545.7717699999998</v>
      </c>
      <c r="N302" s="14">
        <f t="shared" si="25"/>
        <v>2552.21622</v>
      </c>
      <c r="O302" s="14">
        <f t="shared" si="25"/>
        <v>1978.32919</v>
      </c>
      <c r="P302" s="14">
        <f t="shared" si="25"/>
        <v>2538.71524</v>
      </c>
    </row>
    <row r="303" spans="1:16" ht="12.75">
      <c r="A303" s="23"/>
      <c r="B303" s="11"/>
      <c r="C303" s="13" t="s">
        <v>135</v>
      </c>
      <c r="D303" s="20">
        <f t="shared" si="24"/>
        <v>0.01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0.01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</row>
    <row r="304" spans="1:16" ht="12.75">
      <c r="A304" s="23"/>
      <c r="B304" s="11"/>
      <c r="C304" s="13" t="s">
        <v>9</v>
      </c>
      <c r="D304" s="20">
        <f t="shared" si="24"/>
        <v>4542.852</v>
      </c>
      <c r="E304" s="20">
        <v>807.9885</v>
      </c>
      <c r="F304" s="20">
        <v>387.69</v>
      </c>
      <c r="G304" s="20">
        <v>0.0111</v>
      </c>
      <c r="H304" s="20">
        <v>0.029</v>
      </c>
      <c r="I304" s="20">
        <v>0.0162</v>
      </c>
      <c r="J304" s="20">
        <v>66.14699999999999</v>
      </c>
      <c r="K304" s="20">
        <v>343.552</v>
      </c>
      <c r="L304" s="20">
        <v>667.0245</v>
      </c>
      <c r="M304" s="20">
        <v>462.8076</v>
      </c>
      <c r="N304" s="20">
        <v>779.3675</v>
      </c>
      <c r="O304" s="20">
        <v>525.5781</v>
      </c>
      <c r="P304" s="20">
        <v>502.64050000000003</v>
      </c>
    </row>
    <row r="305" spans="1:16" ht="12.75">
      <c r="A305" s="23"/>
      <c r="B305" s="11"/>
      <c r="C305" s="13" t="s">
        <v>12</v>
      </c>
      <c r="D305" s="20">
        <f t="shared" si="24"/>
        <v>58433.88841000001</v>
      </c>
      <c r="E305" s="20">
        <v>154.994</v>
      </c>
      <c r="F305" s="20">
        <v>90</v>
      </c>
      <c r="G305" s="20">
        <v>0.1814</v>
      </c>
      <c r="H305" s="20">
        <v>53656.589</v>
      </c>
      <c r="I305" s="20">
        <v>46.266</v>
      </c>
      <c r="J305" s="20">
        <v>0.3628</v>
      </c>
      <c r="K305" s="20">
        <v>1340.18016</v>
      </c>
      <c r="L305" s="20">
        <v>101.92</v>
      </c>
      <c r="M305" s="20">
        <v>344.30078999999995</v>
      </c>
      <c r="N305" s="20">
        <v>655.86918</v>
      </c>
      <c r="O305" s="20">
        <v>592.23424</v>
      </c>
      <c r="P305" s="20">
        <v>1450.99084</v>
      </c>
    </row>
    <row r="306" spans="1:16" ht="12.75">
      <c r="A306" s="23"/>
      <c r="B306" s="11"/>
      <c r="C306" s="13" t="s">
        <v>14</v>
      </c>
      <c r="D306" s="20">
        <f t="shared" si="24"/>
        <v>0.0423</v>
      </c>
      <c r="E306" s="20">
        <v>0.0021000000000000003</v>
      </c>
      <c r="F306" s="20">
        <v>0.004</v>
      </c>
      <c r="G306" s="20">
        <v>0.001</v>
      </c>
      <c r="H306" s="20">
        <v>0.002</v>
      </c>
      <c r="I306" s="20">
        <v>0.0035</v>
      </c>
      <c r="J306" s="20">
        <v>0.0025</v>
      </c>
      <c r="K306" s="20">
        <v>0.0047</v>
      </c>
      <c r="L306" s="20">
        <v>0.0035</v>
      </c>
      <c r="M306" s="20">
        <v>0.0015</v>
      </c>
      <c r="N306" s="20">
        <v>0.011</v>
      </c>
      <c r="O306" s="20">
        <v>0</v>
      </c>
      <c r="P306" s="20">
        <v>0.0065</v>
      </c>
    </row>
    <row r="307" spans="1:16" ht="12.75">
      <c r="A307" s="23"/>
      <c r="B307" s="11"/>
      <c r="C307" s="13" t="s">
        <v>18</v>
      </c>
      <c r="D307" s="20">
        <f t="shared" si="24"/>
        <v>1620.789</v>
      </c>
      <c r="E307" s="20">
        <v>105.13</v>
      </c>
      <c r="F307" s="20">
        <v>65.069</v>
      </c>
      <c r="G307" s="20">
        <v>0</v>
      </c>
      <c r="H307" s="20">
        <v>0</v>
      </c>
      <c r="I307" s="20">
        <v>0</v>
      </c>
      <c r="J307" s="20">
        <v>0</v>
      </c>
      <c r="K307" s="20">
        <v>144.38</v>
      </c>
      <c r="L307" s="20">
        <v>121.12</v>
      </c>
      <c r="M307" s="20">
        <v>254.152</v>
      </c>
      <c r="N307" s="20">
        <v>356.92600000000004</v>
      </c>
      <c r="O307" s="20">
        <v>514.0219999999999</v>
      </c>
      <c r="P307" s="20">
        <v>59.99</v>
      </c>
    </row>
    <row r="308" spans="1:16" ht="12.75">
      <c r="A308" s="23"/>
      <c r="B308" s="11"/>
      <c r="C308" s="13" t="s">
        <v>20</v>
      </c>
      <c r="D308" s="20">
        <f t="shared" si="24"/>
        <v>2252.2099900000003</v>
      </c>
      <c r="E308" s="20">
        <v>180</v>
      </c>
      <c r="F308" s="20">
        <v>45.5</v>
      </c>
      <c r="G308" s="20">
        <v>0</v>
      </c>
      <c r="H308" s="20">
        <v>0</v>
      </c>
      <c r="I308" s="20">
        <v>0</v>
      </c>
      <c r="J308" s="20">
        <v>29.87032</v>
      </c>
      <c r="K308" s="20">
        <v>129.57</v>
      </c>
      <c r="L308" s="20">
        <v>80.19</v>
      </c>
      <c r="M308" s="20">
        <v>418.53888</v>
      </c>
      <c r="N308" s="20">
        <v>694.0670400000001</v>
      </c>
      <c r="O308" s="20">
        <v>259.32335</v>
      </c>
      <c r="P308" s="20">
        <v>415.15040000000005</v>
      </c>
    </row>
    <row r="309" spans="1:16" ht="12.75">
      <c r="A309" s="23"/>
      <c r="B309" s="11"/>
      <c r="C309" s="11" t="s">
        <v>119</v>
      </c>
      <c r="D309" s="20">
        <f t="shared" si="24"/>
        <v>636.6325</v>
      </c>
      <c r="E309" s="20">
        <v>65.967</v>
      </c>
      <c r="F309" s="20">
        <v>87.9765</v>
      </c>
      <c r="G309" s="20">
        <v>0</v>
      </c>
      <c r="H309" s="20">
        <v>0</v>
      </c>
      <c r="I309" s="20">
        <v>0.018000000000000002</v>
      </c>
      <c r="J309" s="20">
        <v>43.836</v>
      </c>
      <c r="K309" s="20">
        <v>65.97</v>
      </c>
      <c r="L309" s="20">
        <v>43.81</v>
      </c>
      <c r="M309" s="20">
        <v>65.971</v>
      </c>
      <c r="N309" s="20">
        <v>65.97550000000001</v>
      </c>
      <c r="O309" s="20">
        <v>87.1715</v>
      </c>
      <c r="P309" s="20">
        <v>109.93700000000001</v>
      </c>
    </row>
    <row r="310" spans="1:16" ht="12.75">
      <c r="A310" s="23"/>
      <c r="B310" s="11"/>
      <c r="C310" s="11" t="s">
        <v>133</v>
      </c>
      <c r="D310" s="20">
        <f t="shared" si="24"/>
        <v>15.02</v>
      </c>
      <c r="E310" s="20">
        <v>0</v>
      </c>
      <c r="F310" s="20">
        <v>15.02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</row>
    <row r="311" spans="1:16" ht="12.75">
      <c r="A311" s="23"/>
      <c r="B311" s="11"/>
      <c r="C311" s="11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ht="12.75">
      <c r="A312" s="23"/>
      <c r="B312" s="8" t="s">
        <v>87</v>
      </c>
      <c r="C312" s="9" t="s">
        <v>88</v>
      </c>
      <c r="D312" s="14">
        <f>SUM(E312:P312)</f>
        <v>39879.82464</v>
      </c>
      <c r="E312" s="14">
        <f>SUM(E313:E339)</f>
        <v>1495.4097399999996</v>
      </c>
      <c r="F312" s="14">
        <f aca="true" t="shared" si="26" ref="F312:P312">SUM(F313:F339)</f>
        <v>2219.4694799999997</v>
      </c>
      <c r="G312" s="14">
        <f t="shared" si="26"/>
        <v>2904.90268</v>
      </c>
      <c r="H312" s="14">
        <f t="shared" si="26"/>
        <v>2251.37683</v>
      </c>
      <c r="I312" s="14">
        <f t="shared" si="26"/>
        <v>3238.1217699999997</v>
      </c>
      <c r="J312" s="14">
        <f t="shared" si="26"/>
        <v>3240.59771</v>
      </c>
      <c r="K312" s="14">
        <f t="shared" si="26"/>
        <v>2913.9659899999992</v>
      </c>
      <c r="L312" s="14">
        <f t="shared" si="26"/>
        <v>4100.22461</v>
      </c>
      <c r="M312" s="14">
        <f t="shared" si="26"/>
        <v>3879.9594099999995</v>
      </c>
      <c r="N312" s="14">
        <f t="shared" si="26"/>
        <v>5035.53056</v>
      </c>
      <c r="O312" s="14">
        <f t="shared" si="26"/>
        <v>4010.43758</v>
      </c>
      <c r="P312" s="14">
        <f t="shared" si="26"/>
        <v>4589.82828</v>
      </c>
    </row>
    <row r="313" spans="1:16" ht="12.75">
      <c r="A313" s="23"/>
      <c r="B313" s="11"/>
      <c r="C313" s="22" t="s">
        <v>0</v>
      </c>
      <c r="D313" s="20">
        <f t="shared" si="24"/>
        <v>30.6402</v>
      </c>
      <c r="E313" s="30">
        <v>0</v>
      </c>
      <c r="F313" s="30">
        <v>0</v>
      </c>
      <c r="G313" s="30">
        <v>0.08399999999999999</v>
      </c>
      <c r="H313" s="20">
        <v>0</v>
      </c>
      <c r="I313" s="20">
        <v>0</v>
      </c>
      <c r="J313" s="20">
        <v>0</v>
      </c>
      <c r="K313" s="20">
        <v>0</v>
      </c>
      <c r="L313" s="20">
        <v>14.2062</v>
      </c>
      <c r="M313" s="20">
        <v>0</v>
      </c>
      <c r="N313" s="20">
        <v>16.35</v>
      </c>
      <c r="O313" s="20">
        <v>0</v>
      </c>
      <c r="P313" s="20">
        <v>0</v>
      </c>
    </row>
    <row r="314" spans="1:16" ht="12.75">
      <c r="A314" s="23"/>
      <c r="B314" s="11"/>
      <c r="C314" s="22" t="s">
        <v>2</v>
      </c>
      <c r="D314" s="20">
        <f t="shared" si="24"/>
        <v>16.192</v>
      </c>
      <c r="E314" s="30">
        <v>0</v>
      </c>
      <c r="F314" s="30">
        <v>0</v>
      </c>
      <c r="G314" s="30">
        <v>0</v>
      </c>
      <c r="H314" s="20">
        <v>0</v>
      </c>
      <c r="I314" s="20">
        <v>5.295</v>
      </c>
      <c r="J314" s="20">
        <v>0</v>
      </c>
      <c r="K314" s="20">
        <v>0</v>
      </c>
      <c r="L314" s="20">
        <v>0.878</v>
      </c>
      <c r="M314" s="20">
        <v>0</v>
      </c>
      <c r="N314" s="20">
        <v>10.019</v>
      </c>
      <c r="O314" s="20">
        <v>0</v>
      </c>
      <c r="P314" s="20">
        <v>0</v>
      </c>
    </row>
    <row r="315" spans="1:16" ht="12.75">
      <c r="A315" s="23"/>
      <c r="B315" s="11"/>
      <c r="C315" s="22" t="s">
        <v>113</v>
      </c>
      <c r="D315" s="20">
        <f t="shared" si="24"/>
        <v>41.255</v>
      </c>
      <c r="E315" s="30">
        <v>4.275</v>
      </c>
      <c r="F315" s="30">
        <v>0</v>
      </c>
      <c r="G315" s="30">
        <v>15.2</v>
      </c>
      <c r="H315" s="20">
        <v>0</v>
      </c>
      <c r="I315" s="20">
        <v>15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6.779999999999999</v>
      </c>
      <c r="P315" s="20">
        <v>0</v>
      </c>
    </row>
    <row r="316" spans="1:16" ht="12.75">
      <c r="A316" s="23"/>
      <c r="B316" s="11"/>
      <c r="C316" s="22" t="s">
        <v>4</v>
      </c>
      <c r="D316" s="20">
        <f t="shared" si="24"/>
        <v>252.83100000000002</v>
      </c>
      <c r="E316" s="30">
        <v>0</v>
      </c>
      <c r="F316" s="30">
        <v>0</v>
      </c>
      <c r="G316" s="30">
        <v>18.35</v>
      </c>
      <c r="H316" s="20">
        <v>0</v>
      </c>
      <c r="I316" s="20">
        <v>37.055</v>
      </c>
      <c r="J316" s="20">
        <v>17.253</v>
      </c>
      <c r="K316" s="20">
        <v>0</v>
      </c>
      <c r="L316" s="20">
        <v>36.63</v>
      </c>
      <c r="M316" s="20">
        <v>0</v>
      </c>
      <c r="N316" s="20">
        <v>90.367</v>
      </c>
      <c r="O316" s="20">
        <v>0</v>
      </c>
      <c r="P316" s="20">
        <v>53.176</v>
      </c>
    </row>
    <row r="317" spans="1:16" ht="12.75">
      <c r="A317" s="23"/>
      <c r="B317" s="11"/>
      <c r="C317" s="22" t="s">
        <v>98</v>
      </c>
      <c r="D317" s="20">
        <f t="shared" si="24"/>
        <v>387.89500000000004</v>
      </c>
      <c r="E317" s="30">
        <v>19.15</v>
      </c>
      <c r="F317" s="30">
        <v>19.400000000000002</v>
      </c>
      <c r="G317" s="30">
        <v>35.45</v>
      </c>
      <c r="H317" s="20">
        <v>35.2</v>
      </c>
      <c r="I317" s="20">
        <v>56.800000000000004</v>
      </c>
      <c r="J317" s="20">
        <v>39</v>
      </c>
      <c r="K317" s="20">
        <v>39.199999999999996</v>
      </c>
      <c r="L317" s="20">
        <v>72.565</v>
      </c>
      <c r="M317" s="20">
        <v>0</v>
      </c>
      <c r="N317" s="20">
        <v>18.599999999999998</v>
      </c>
      <c r="O317" s="20">
        <v>16.43</v>
      </c>
      <c r="P317" s="20">
        <v>36.1</v>
      </c>
    </row>
    <row r="318" spans="1:16" ht="12.75">
      <c r="A318" s="23"/>
      <c r="B318" s="11"/>
      <c r="C318" s="22" t="s">
        <v>6</v>
      </c>
      <c r="D318" s="20">
        <f t="shared" si="24"/>
        <v>2634.6620000000003</v>
      </c>
      <c r="E318" s="30">
        <v>0</v>
      </c>
      <c r="F318" s="30">
        <v>16.47</v>
      </c>
      <c r="G318" s="30">
        <v>118.685</v>
      </c>
      <c r="H318" s="20">
        <v>114.524</v>
      </c>
      <c r="I318" s="20">
        <v>0</v>
      </c>
      <c r="J318" s="20">
        <v>0</v>
      </c>
      <c r="K318" s="20">
        <v>435.94</v>
      </c>
      <c r="L318" s="20">
        <v>0</v>
      </c>
      <c r="M318" s="20">
        <v>65.274</v>
      </c>
      <c r="N318" s="20">
        <v>732.0550000000001</v>
      </c>
      <c r="O318" s="20">
        <v>530.9000000000001</v>
      </c>
      <c r="P318" s="20">
        <v>620.814</v>
      </c>
    </row>
    <row r="319" spans="1:16" ht="12.75">
      <c r="A319" s="23"/>
      <c r="B319" s="11"/>
      <c r="C319" s="22" t="s">
        <v>8</v>
      </c>
      <c r="D319" s="20">
        <f t="shared" si="24"/>
        <v>9.473</v>
      </c>
      <c r="E319" s="30">
        <v>0</v>
      </c>
      <c r="F319" s="30">
        <v>0</v>
      </c>
      <c r="G319" s="30">
        <v>0</v>
      </c>
      <c r="H319" s="20">
        <v>0</v>
      </c>
      <c r="I319" s="20">
        <v>0</v>
      </c>
      <c r="J319" s="20">
        <v>9.473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</row>
    <row r="320" spans="1:16" ht="12.75">
      <c r="A320" s="23"/>
      <c r="B320" s="11"/>
      <c r="C320" s="22" t="s">
        <v>9</v>
      </c>
      <c r="D320" s="20">
        <f t="shared" si="24"/>
        <v>7519.76563</v>
      </c>
      <c r="E320" s="30">
        <v>527.6416899999999</v>
      </c>
      <c r="F320" s="30">
        <v>716.3226099999999</v>
      </c>
      <c r="G320" s="30">
        <v>608.68611</v>
      </c>
      <c r="H320" s="20">
        <v>294.527</v>
      </c>
      <c r="I320" s="20">
        <v>516.21132</v>
      </c>
      <c r="J320" s="20">
        <v>508.95484000000005</v>
      </c>
      <c r="K320" s="20">
        <v>780.16529</v>
      </c>
      <c r="L320" s="20">
        <v>515.33477</v>
      </c>
      <c r="M320" s="20">
        <v>437.04729</v>
      </c>
      <c r="N320" s="20">
        <v>754.02981</v>
      </c>
      <c r="O320" s="20">
        <v>889.13211</v>
      </c>
      <c r="P320" s="20">
        <v>971.71279</v>
      </c>
    </row>
    <row r="321" spans="1:16" ht="12.75">
      <c r="A321" s="23"/>
      <c r="B321" s="11"/>
      <c r="C321" s="22" t="s">
        <v>11</v>
      </c>
      <c r="D321" s="20">
        <f t="shared" si="24"/>
        <v>14.975999999999999</v>
      </c>
      <c r="E321" s="30">
        <v>0</v>
      </c>
      <c r="F321" s="30">
        <v>0</v>
      </c>
      <c r="G321" s="30">
        <v>0</v>
      </c>
      <c r="H321" s="20">
        <v>14.975999999999999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</row>
    <row r="322" spans="1:16" ht="12.75">
      <c r="A322" s="23"/>
      <c r="B322" s="11"/>
      <c r="C322" s="22" t="s">
        <v>12</v>
      </c>
      <c r="D322" s="20">
        <f t="shared" si="24"/>
        <v>540.79756</v>
      </c>
      <c r="E322" s="30">
        <v>20.087</v>
      </c>
      <c r="F322" s="30">
        <v>0</v>
      </c>
      <c r="G322" s="30">
        <v>76.1625</v>
      </c>
      <c r="H322" s="20">
        <v>28.257599999999996</v>
      </c>
      <c r="I322" s="20">
        <v>64.05039</v>
      </c>
      <c r="J322" s="20">
        <v>22.665680000000002</v>
      </c>
      <c r="K322" s="20">
        <v>56.19325</v>
      </c>
      <c r="L322" s="20">
        <v>39.56415</v>
      </c>
      <c r="M322" s="20">
        <v>23.889</v>
      </c>
      <c r="N322" s="20">
        <v>100.32554999999999</v>
      </c>
      <c r="O322" s="20">
        <v>20.776939999999996</v>
      </c>
      <c r="P322" s="20">
        <v>88.8255</v>
      </c>
    </row>
    <row r="323" spans="1:16" ht="12.75">
      <c r="A323" s="23"/>
      <c r="B323" s="11"/>
      <c r="C323" s="22" t="s">
        <v>13</v>
      </c>
      <c r="D323" s="20">
        <f t="shared" si="24"/>
        <v>767.4879999999999</v>
      </c>
      <c r="E323" s="30">
        <v>19.558</v>
      </c>
      <c r="F323" s="30">
        <v>38.756</v>
      </c>
      <c r="G323" s="30">
        <v>157.576</v>
      </c>
      <c r="H323" s="20">
        <v>0</v>
      </c>
      <c r="I323" s="20">
        <v>117.66</v>
      </c>
      <c r="J323" s="20">
        <v>0</v>
      </c>
      <c r="K323" s="20">
        <v>78.214</v>
      </c>
      <c r="L323" s="20">
        <v>0</v>
      </c>
      <c r="M323" s="20">
        <v>175.016</v>
      </c>
      <c r="N323" s="20">
        <v>121.57600000000001</v>
      </c>
      <c r="O323" s="20">
        <v>59.132</v>
      </c>
      <c r="P323" s="20">
        <v>0</v>
      </c>
    </row>
    <row r="324" spans="1:16" ht="12.75">
      <c r="A324" s="23"/>
      <c r="B324" s="11"/>
      <c r="C324" s="22" t="s">
        <v>14</v>
      </c>
      <c r="D324" s="20">
        <f t="shared" si="24"/>
        <v>2927.6474299999995</v>
      </c>
      <c r="E324" s="30">
        <v>103.19039999999998</v>
      </c>
      <c r="F324" s="30">
        <v>280.53212</v>
      </c>
      <c r="G324" s="30">
        <v>222.54112</v>
      </c>
      <c r="H324" s="20">
        <v>264.83878000000004</v>
      </c>
      <c r="I324" s="20">
        <v>316.02588</v>
      </c>
      <c r="J324" s="20">
        <v>400.77353999999997</v>
      </c>
      <c r="K324" s="20">
        <v>230.90943</v>
      </c>
      <c r="L324" s="20">
        <v>291.24384000000003</v>
      </c>
      <c r="M324" s="20">
        <v>218.45372</v>
      </c>
      <c r="N324" s="20">
        <v>238.69195000000002</v>
      </c>
      <c r="O324" s="20">
        <v>170.53620999999998</v>
      </c>
      <c r="P324" s="20">
        <v>189.91044000000002</v>
      </c>
    </row>
    <row r="325" spans="1:16" ht="12.75">
      <c r="A325" s="23"/>
      <c r="B325" s="11"/>
      <c r="C325" s="22" t="s">
        <v>16</v>
      </c>
      <c r="D325" s="20">
        <f t="shared" si="24"/>
        <v>7.667999999999999</v>
      </c>
      <c r="E325" s="30">
        <v>0</v>
      </c>
      <c r="F325" s="30">
        <v>0</v>
      </c>
      <c r="G325" s="30">
        <v>7.6499999999999995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0.018000000000000002</v>
      </c>
      <c r="O325" s="20">
        <v>0</v>
      </c>
      <c r="P325" s="20">
        <v>0</v>
      </c>
    </row>
    <row r="326" spans="1:16" ht="12.75">
      <c r="A326" s="23"/>
      <c r="B326" s="11"/>
      <c r="C326" s="22" t="s">
        <v>18</v>
      </c>
      <c r="D326" s="20">
        <f t="shared" si="24"/>
        <v>12195.024970000002</v>
      </c>
      <c r="E326" s="30">
        <v>728.863</v>
      </c>
      <c r="F326" s="30">
        <v>885.59</v>
      </c>
      <c r="G326" s="30">
        <v>1202.24</v>
      </c>
      <c r="H326" s="20">
        <v>1183.2</v>
      </c>
      <c r="I326" s="20">
        <v>1504.3544</v>
      </c>
      <c r="J326" s="20">
        <v>841.401</v>
      </c>
      <c r="K326" s="20">
        <v>430.50991999999997</v>
      </c>
      <c r="L326" s="20">
        <v>1260.1070000000002</v>
      </c>
      <c r="M326" s="20">
        <v>941.8499999999999</v>
      </c>
      <c r="N326" s="20">
        <v>835.8861999999999</v>
      </c>
      <c r="O326" s="20">
        <v>1115.6961999999999</v>
      </c>
      <c r="P326" s="20">
        <v>1265.3272499999998</v>
      </c>
    </row>
    <row r="327" spans="1:16" ht="12.75">
      <c r="A327" s="23"/>
      <c r="B327" s="11"/>
      <c r="C327" s="22" t="s">
        <v>19</v>
      </c>
      <c r="D327" s="20">
        <f t="shared" si="24"/>
        <v>16.133</v>
      </c>
      <c r="E327" s="30">
        <v>0</v>
      </c>
      <c r="F327" s="30">
        <v>0</v>
      </c>
      <c r="G327" s="30">
        <v>0</v>
      </c>
      <c r="H327" s="20">
        <v>0</v>
      </c>
      <c r="I327" s="20">
        <v>0</v>
      </c>
      <c r="J327" s="20">
        <v>9.889999999999999</v>
      </c>
      <c r="K327" s="20">
        <v>0</v>
      </c>
      <c r="L327" s="20">
        <v>0</v>
      </c>
      <c r="M327" s="20">
        <v>0</v>
      </c>
      <c r="N327" s="20">
        <v>0</v>
      </c>
      <c r="O327" s="20">
        <v>6.243</v>
      </c>
      <c r="P327" s="20">
        <v>0</v>
      </c>
    </row>
    <row r="328" spans="1:16" ht="12.75">
      <c r="A328" s="23"/>
      <c r="B328" s="11"/>
      <c r="C328" s="22" t="s">
        <v>20</v>
      </c>
      <c r="D328" s="20">
        <f t="shared" si="24"/>
        <v>8695.606450000001</v>
      </c>
      <c r="E328" s="30">
        <v>48.81</v>
      </c>
      <c r="F328" s="30">
        <v>203.92575</v>
      </c>
      <c r="G328" s="30">
        <v>374.29400000000004</v>
      </c>
      <c r="H328" s="20">
        <v>73.5</v>
      </c>
      <c r="I328" s="20">
        <v>213.8365</v>
      </c>
      <c r="J328" s="20">
        <v>1305.5252500000001</v>
      </c>
      <c r="K328" s="20">
        <v>565.4705</v>
      </c>
      <c r="L328" s="20">
        <v>1715.2456499999998</v>
      </c>
      <c r="M328" s="20">
        <v>1726.6796000000002</v>
      </c>
      <c r="N328" s="20">
        <v>1462.71675</v>
      </c>
      <c r="O328" s="20">
        <v>581.8655</v>
      </c>
      <c r="P328" s="20">
        <v>423.73695</v>
      </c>
    </row>
    <row r="329" spans="1:16" ht="12.75">
      <c r="A329" s="23"/>
      <c r="B329" s="11"/>
      <c r="C329" s="22" t="s">
        <v>23</v>
      </c>
      <c r="D329" s="20">
        <f t="shared" si="24"/>
        <v>47.11</v>
      </c>
      <c r="E329" s="30">
        <v>0</v>
      </c>
      <c r="F329" s="30">
        <v>0</v>
      </c>
      <c r="G329" s="30">
        <v>0</v>
      </c>
      <c r="H329" s="20">
        <v>0</v>
      </c>
      <c r="I329" s="20">
        <v>0</v>
      </c>
      <c r="J329" s="20">
        <v>0</v>
      </c>
      <c r="K329" s="20">
        <v>16.5</v>
      </c>
      <c r="L329" s="20">
        <v>0</v>
      </c>
      <c r="M329" s="20">
        <v>0</v>
      </c>
      <c r="N329" s="20">
        <v>15.2</v>
      </c>
      <c r="O329" s="20">
        <v>15.41</v>
      </c>
      <c r="P329" s="20">
        <v>0</v>
      </c>
    </row>
    <row r="330" spans="1:16" ht="12.75">
      <c r="A330" s="23"/>
      <c r="B330" s="11"/>
      <c r="C330" s="22" t="s">
        <v>138</v>
      </c>
      <c r="D330" s="20">
        <f t="shared" si="24"/>
        <v>0.091</v>
      </c>
      <c r="E330" s="30">
        <v>0</v>
      </c>
      <c r="F330" s="30">
        <v>0</v>
      </c>
      <c r="G330" s="3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0.05</v>
      </c>
      <c r="O330" s="20">
        <v>0</v>
      </c>
      <c r="P330" s="20">
        <v>0.041</v>
      </c>
    </row>
    <row r="331" spans="1:16" ht="12.75">
      <c r="A331" s="23"/>
      <c r="B331" s="11"/>
      <c r="C331" s="22" t="s">
        <v>116</v>
      </c>
      <c r="D331" s="20">
        <f t="shared" si="24"/>
        <v>1030.84375</v>
      </c>
      <c r="E331" s="30">
        <v>0</v>
      </c>
      <c r="F331" s="30">
        <v>0</v>
      </c>
      <c r="G331" s="30">
        <v>36.6</v>
      </c>
      <c r="H331" s="20">
        <v>154.3125</v>
      </c>
      <c r="I331" s="20">
        <v>224.72125</v>
      </c>
      <c r="J331" s="20">
        <v>36.6</v>
      </c>
      <c r="K331" s="20">
        <v>202.71</v>
      </c>
      <c r="L331" s="20">
        <v>92.7</v>
      </c>
      <c r="M331" s="20">
        <v>170.5</v>
      </c>
      <c r="N331" s="20">
        <v>0</v>
      </c>
      <c r="O331" s="20">
        <v>0</v>
      </c>
      <c r="P331" s="20">
        <v>112.69999999999999</v>
      </c>
    </row>
    <row r="332" spans="1:16" ht="12.75">
      <c r="A332" s="23"/>
      <c r="B332" s="11"/>
      <c r="C332" s="22" t="s">
        <v>119</v>
      </c>
      <c r="D332" s="20">
        <f t="shared" si="24"/>
        <v>485.90678</v>
      </c>
      <c r="E332" s="20">
        <v>5.67465</v>
      </c>
      <c r="F332" s="20">
        <v>3.671</v>
      </c>
      <c r="G332" s="20">
        <v>17.872950000000003</v>
      </c>
      <c r="H332" s="20">
        <v>25.62795</v>
      </c>
      <c r="I332" s="20">
        <v>70.60703</v>
      </c>
      <c r="J332" s="20">
        <v>31.154400000000003</v>
      </c>
      <c r="K332" s="20">
        <v>15.038850000000002</v>
      </c>
      <c r="L332" s="20">
        <v>0.07100000000000001</v>
      </c>
      <c r="M332" s="20">
        <v>50.576800000000006</v>
      </c>
      <c r="N332" s="20">
        <v>106.7683</v>
      </c>
      <c r="O332" s="20">
        <v>95.67410000000001</v>
      </c>
      <c r="P332" s="20">
        <v>63.16974999999999</v>
      </c>
    </row>
    <row r="333" spans="1:16" ht="12.75">
      <c r="A333" s="23"/>
      <c r="B333" s="11"/>
      <c r="C333" s="22" t="s">
        <v>120</v>
      </c>
      <c r="D333" s="20">
        <f aca="true" t="shared" si="27" ref="D333:D339">SUM(E333:P333)</f>
        <v>465.0249999999999</v>
      </c>
      <c r="E333" s="20">
        <v>18.138</v>
      </c>
      <c r="F333" s="20">
        <v>33.709999999999994</v>
      </c>
      <c r="G333" s="20">
        <v>0.165</v>
      </c>
      <c r="H333" s="20">
        <v>19.46</v>
      </c>
      <c r="I333" s="20">
        <v>87.16799999999999</v>
      </c>
      <c r="J333" s="20">
        <v>16.819</v>
      </c>
      <c r="K333" s="20">
        <v>53.983999999999995</v>
      </c>
      <c r="L333" s="20">
        <v>18.979</v>
      </c>
      <c r="M333" s="20">
        <v>70.62899999999999</v>
      </c>
      <c r="N333" s="20">
        <v>36.912</v>
      </c>
      <c r="O333" s="20">
        <v>55.980000000000004</v>
      </c>
      <c r="P333" s="20">
        <v>53.081</v>
      </c>
    </row>
    <row r="334" spans="1:16" ht="12.75">
      <c r="A334" s="23"/>
      <c r="B334" s="11"/>
      <c r="C334" s="22" t="s">
        <v>28</v>
      </c>
      <c r="D334" s="20">
        <f t="shared" si="27"/>
        <v>13.568000000000001</v>
      </c>
      <c r="E334" s="20">
        <v>0.022</v>
      </c>
      <c r="F334" s="20">
        <v>0.022</v>
      </c>
      <c r="G334" s="20">
        <v>13.346</v>
      </c>
      <c r="H334" s="20">
        <v>0.023</v>
      </c>
      <c r="I334" s="20">
        <v>0.022</v>
      </c>
      <c r="J334" s="20">
        <v>0.022</v>
      </c>
      <c r="K334" s="20">
        <v>0.022</v>
      </c>
      <c r="L334" s="20">
        <v>0</v>
      </c>
      <c r="M334" s="20">
        <v>0.044</v>
      </c>
      <c r="N334" s="20">
        <v>0.023</v>
      </c>
      <c r="O334" s="20">
        <v>0</v>
      </c>
      <c r="P334" s="20">
        <v>0.022</v>
      </c>
    </row>
    <row r="335" spans="1:16" ht="12.75">
      <c r="A335" s="23"/>
      <c r="B335" s="11"/>
      <c r="C335" s="22" t="s">
        <v>29</v>
      </c>
      <c r="D335" s="20">
        <f t="shared" si="27"/>
        <v>19.201</v>
      </c>
      <c r="E335" s="20">
        <v>0</v>
      </c>
      <c r="F335" s="20">
        <v>0</v>
      </c>
      <c r="G335" s="20">
        <v>0</v>
      </c>
      <c r="H335" s="20">
        <v>0</v>
      </c>
      <c r="I335" s="20">
        <v>9.315</v>
      </c>
      <c r="J335" s="20">
        <v>0.886</v>
      </c>
      <c r="K335" s="20">
        <v>9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</row>
    <row r="336" spans="1:16" ht="12.75">
      <c r="A336" s="23"/>
      <c r="B336" s="11"/>
      <c r="C336" s="22" t="s">
        <v>136</v>
      </c>
      <c r="D336" s="20">
        <f t="shared" si="27"/>
        <v>9.39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9.39</v>
      </c>
    </row>
    <row r="337" spans="1:16" ht="12.75">
      <c r="A337" s="23"/>
      <c r="B337" s="11"/>
      <c r="C337" s="22" t="s">
        <v>101</v>
      </c>
      <c r="D337" s="20">
        <f t="shared" si="27"/>
        <v>170.63000000000002</v>
      </c>
      <c r="E337" s="20">
        <v>0</v>
      </c>
      <c r="F337" s="20">
        <v>21.069999999999997</v>
      </c>
      <c r="G337" s="20">
        <v>0</v>
      </c>
      <c r="H337" s="20">
        <v>42.93</v>
      </c>
      <c r="I337" s="20">
        <v>0</v>
      </c>
      <c r="J337" s="20">
        <v>0</v>
      </c>
      <c r="K337" s="20">
        <v>0</v>
      </c>
      <c r="L337" s="20">
        <v>42.7</v>
      </c>
      <c r="M337" s="20">
        <v>0</v>
      </c>
      <c r="N337" s="20">
        <v>42.410000000000004</v>
      </c>
      <c r="O337" s="20">
        <v>0</v>
      </c>
      <c r="P337" s="20">
        <v>21.52</v>
      </c>
    </row>
    <row r="338" spans="1:16" ht="12.75">
      <c r="A338" s="23"/>
      <c r="B338" s="11"/>
      <c r="C338" s="22" t="s">
        <v>123</v>
      </c>
      <c r="D338" s="20">
        <f t="shared" si="27"/>
        <v>18.934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0.17</v>
      </c>
      <c r="K338" s="20">
        <v>0</v>
      </c>
      <c r="L338" s="20">
        <v>0</v>
      </c>
      <c r="M338" s="20">
        <v>0</v>
      </c>
      <c r="N338" s="20">
        <v>0</v>
      </c>
      <c r="O338" s="20">
        <v>18.764</v>
      </c>
      <c r="P338" s="20">
        <v>0</v>
      </c>
    </row>
    <row r="339" spans="1:16" ht="12.75">
      <c r="A339" s="23"/>
      <c r="B339" s="11"/>
      <c r="C339" s="22" t="s">
        <v>32</v>
      </c>
      <c r="D339" s="20">
        <f t="shared" si="27"/>
        <v>1561.06987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0.01</v>
      </c>
      <c r="K339" s="20">
        <v>0.10875</v>
      </c>
      <c r="L339" s="20">
        <v>0</v>
      </c>
      <c r="M339" s="20">
        <v>0</v>
      </c>
      <c r="N339" s="20">
        <v>453.532</v>
      </c>
      <c r="O339" s="20">
        <v>427.11752</v>
      </c>
      <c r="P339" s="20">
        <v>680.3016</v>
      </c>
    </row>
    <row r="340" spans="1:16" ht="12.75">
      <c r="A340" s="23"/>
      <c r="B340" s="11"/>
      <c r="C340" s="22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ht="12.75">
      <c r="A341" s="23"/>
      <c r="B341" s="33" t="s">
        <v>91</v>
      </c>
      <c r="C341" s="33"/>
      <c r="D341" s="15">
        <f>SUM(E341:P341)</f>
        <v>700006.38847</v>
      </c>
      <c r="E341" s="15">
        <v>62745.11731999999</v>
      </c>
      <c r="F341" s="15">
        <v>70308.42809000006</v>
      </c>
      <c r="G341" s="15">
        <v>74976.32881</v>
      </c>
      <c r="H341" s="15">
        <v>58433.78224999999</v>
      </c>
      <c r="I341" s="15">
        <v>53400.40871</v>
      </c>
      <c r="J341" s="15">
        <v>44496.313519999996</v>
      </c>
      <c r="K341" s="15">
        <v>61664.41489000003</v>
      </c>
      <c r="L341" s="15">
        <v>45109.15137000002</v>
      </c>
      <c r="M341" s="15">
        <v>52476.308300000004</v>
      </c>
      <c r="N341" s="15">
        <v>69402.58092000001</v>
      </c>
      <c r="O341" s="15">
        <v>49890.83548000001</v>
      </c>
      <c r="P341" s="15">
        <v>57102.71881</v>
      </c>
    </row>
    <row r="342" spans="1:16" ht="12.75">
      <c r="A342" s="23"/>
      <c r="B342" s="16" t="s">
        <v>92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</row>
  </sheetData>
  <sheetProtection/>
  <mergeCells count="6">
    <mergeCell ref="D5:P5"/>
    <mergeCell ref="B341:C341"/>
    <mergeCell ref="B5:B6"/>
    <mergeCell ref="C5:C6"/>
    <mergeCell ref="B8:C8"/>
    <mergeCell ref="B10:C10"/>
  </mergeCells>
  <printOptions horizontalCentered="1" verticalCentered="1"/>
  <pageMargins left="0.3937007874015748" right="0.3937007874015748" top="0.3937007874015748" bottom="0.3937007874015748" header="0" footer="0"/>
  <pageSetup horizontalDpi="1200" verticalDpi="1200" orientation="portrait" paperSize="9" scale="34" r:id="rId1"/>
  <rowBreaks count="2" manualBreakCount="2">
    <brk id="104" min="1" max="15" man="1"/>
    <brk id="227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Barahona Ruiz, Erick Javier</cp:lastModifiedBy>
  <cp:lastPrinted>2016-04-01T22:51:14Z</cp:lastPrinted>
  <dcterms:created xsi:type="dcterms:W3CDTF">2012-02-01T16:29:17Z</dcterms:created>
  <dcterms:modified xsi:type="dcterms:W3CDTF">2016-04-05T14:13:49Z</dcterms:modified>
  <cp:category/>
  <cp:version/>
  <cp:contentType/>
  <cp:contentStatus/>
</cp:coreProperties>
</file>