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600" windowHeight="11760" activeTab="0"/>
  </bookViews>
  <sheets>
    <sheet name="5" sheetId="1" r:id="rId1"/>
    <sheet name="Hoja1" sheetId="2" state="hidden" r:id="rId2"/>
  </sheets>
  <definedNames>
    <definedName name="_xlnm.Print_Area" localSheetId="0">'5'!$B$1:$O$361</definedName>
    <definedName name="_xlnm.Print_Titles" localSheetId="0">'5'!$2:$6</definedName>
  </definedNames>
  <calcPr fullCalcOnLoad="1"/>
</workbook>
</file>

<file path=xl/sharedStrings.xml><?xml version="1.0" encoding="utf-8"?>
<sst xmlns="http://schemas.openxmlformats.org/spreadsheetml/2006/main" count="370" uniqueCount="155">
  <si>
    <t>ALEMANIA</t>
  </si>
  <si>
    <t>AUSTRALIA</t>
  </si>
  <si>
    <t>BAHAMAS</t>
  </si>
  <si>
    <t>BRASIL</t>
  </si>
  <si>
    <t>CHILE</t>
  </si>
  <si>
    <t>COLOMBIA</t>
  </si>
  <si>
    <t>COSTA RICA</t>
  </si>
  <si>
    <t>EL SALVADOR</t>
  </si>
  <si>
    <t>ESPAÑA</t>
  </si>
  <si>
    <t>ESTADOS UNIDOS</t>
  </si>
  <si>
    <t>FRANCIA</t>
  </si>
  <si>
    <t>GUATEMALA</t>
  </si>
  <si>
    <t>HONDURAS</t>
  </si>
  <si>
    <t>ITALIA</t>
  </si>
  <si>
    <t>JAMAICA</t>
  </si>
  <si>
    <t>PUERTO RICO</t>
  </si>
  <si>
    <t>REINO UNIDO</t>
  </si>
  <si>
    <t>SUECIA</t>
  </si>
  <si>
    <t>VENEZUELA</t>
  </si>
  <si>
    <t>IRLANDA</t>
  </si>
  <si>
    <t>No.</t>
  </si>
  <si>
    <t>PRODUCTO/PAIS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</si>
  <si>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</si>
  <si>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</si>
  <si>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</si>
  <si>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</si>
  <si>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</si>
  <si>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</si>
  <si>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</si>
  <si>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</si>
  <si>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</si>
  <si>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</si>
  <si>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</si>
  <si>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</si>
  <si>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</si>
  <si>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TOTAL PRODUCTOS IMPORTANTES</t>
  </si>
  <si>
    <t>1.-</t>
  </si>
  <si>
    <t>CAFÉ</t>
  </si>
  <si>
    <t>2.-</t>
  </si>
  <si>
    <t>CARNE</t>
  </si>
  <si>
    <t>3.-</t>
  </si>
  <si>
    <t>LANGOSTA</t>
  </si>
  <si>
    <t>4.-</t>
  </si>
  <si>
    <t>CAMARÓN</t>
  </si>
  <si>
    <t>5.-</t>
  </si>
  <si>
    <t>ORO</t>
  </si>
  <si>
    <t>6.-</t>
  </si>
  <si>
    <t>MANÍ</t>
  </si>
  <si>
    <t>7.-</t>
  </si>
  <si>
    <t>GANADO</t>
  </si>
  <si>
    <t>8.-</t>
  </si>
  <si>
    <t>AZÚCAR</t>
  </si>
  <si>
    <t>9.-</t>
  </si>
  <si>
    <t>QUESO</t>
  </si>
  <si>
    <t>10.-</t>
  </si>
  <si>
    <t>FRIJOL</t>
  </si>
  <si>
    <t>11.-</t>
  </si>
  <si>
    <t>BANANO</t>
  </si>
  <si>
    <t>12.-</t>
  </si>
  <si>
    <t>PESCADOS FRESCOS</t>
  </si>
  <si>
    <t>13.-</t>
  </si>
  <si>
    <t>PROD. CERÁMICOS</t>
  </si>
  <si>
    <t>14.-</t>
  </si>
  <si>
    <t>HARINA DE TRIGO</t>
  </si>
  <si>
    <t>15.-</t>
  </si>
  <si>
    <t>CAFÉ INSTANTÁNEO</t>
  </si>
  <si>
    <t>16.-</t>
  </si>
  <si>
    <t>TABACO EN RAMA</t>
  </si>
  <si>
    <t>17.-</t>
  </si>
  <si>
    <t>PANADERÍA Y GALLETERÍA</t>
  </si>
  <si>
    <t>18.-</t>
  </si>
  <si>
    <t>CIGARROS Y SUCEDÁNEOS</t>
  </si>
  <si>
    <t>19.-</t>
  </si>
  <si>
    <t>REFINERÍA DE PETRÓLEO</t>
  </si>
  <si>
    <t>20.-</t>
  </si>
  <si>
    <t>INDUSTRIA DE LA BEBIDA</t>
  </si>
  <si>
    <t>Dic</t>
  </si>
  <si>
    <t>OTROS PRODUCTOS</t>
  </si>
  <si>
    <t>Fuente: DGA, CNDC/ENATREL</t>
  </si>
  <si>
    <t>CANADÁ</t>
  </si>
  <si>
    <t>HOLANDA</t>
  </si>
  <si>
    <t>REPÚBLICA DOMINICANA</t>
  </si>
  <si>
    <t>GUYANA</t>
  </si>
  <si>
    <t>BÉLGICA</t>
  </si>
  <si>
    <t>JAPÓN</t>
  </si>
  <si>
    <t>MÉXICO</t>
  </si>
  <si>
    <t>TAIWÁN</t>
  </si>
  <si>
    <t>PANAMÁ</t>
  </si>
  <si>
    <t>HAITÍ</t>
  </si>
  <si>
    <t>RUSIA</t>
  </si>
  <si>
    <t>ANTILLAS HOLANDESAS</t>
  </si>
  <si>
    <t>POLONIA</t>
  </si>
  <si>
    <t>EMIRATOS ÁRABES UNIDOS</t>
  </si>
  <si>
    <t>FINLANDIA</t>
  </si>
  <si>
    <t>PERÚ</t>
  </si>
  <si>
    <t>SURINAM (GUAYANA HOLANDESAS)</t>
  </si>
  <si>
    <t>ARGENTINA</t>
  </si>
  <si>
    <t>VOLUMEN</t>
  </si>
  <si>
    <t>(miles de Kilogramos)</t>
  </si>
  <si>
    <t>TRINIDAD Y TOBAGO</t>
  </si>
  <si>
    <t>SURÁFRICA</t>
  </si>
  <si>
    <t>VIETNAM</t>
  </si>
  <si>
    <t>GRECIA</t>
  </si>
  <si>
    <t>BULGARIA</t>
  </si>
  <si>
    <t>BELICE</t>
  </si>
  <si>
    <t>CUBA</t>
  </si>
  <si>
    <t>LUXEMBURGO</t>
  </si>
  <si>
    <t>ANTIGUA Y BARBADOS</t>
  </si>
  <si>
    <t>Exportaciones fob por país de destino de los 20 productos más importantes 2016</t>
  </si>
  <si>
    <t>GHANA</t>
  </si>
  <si>
    <t>ANDORRA</t>
  </si>
  <si>
    <t>DINAMARCA</t>
  </si>
  <si>
    <t>ISLANDIA</t>
  </si>
  <si>
    <t>KOREA DEL SUR</t>
  </si>
  <si>
    <t>NORUEGA</t>
  </si>
  <si>
    <t>SUIZA</t>
  </si>
  <si>
    <t>KUWAIT</t>
  </si>
  <si>
    <t>ARUBA</t>
  </si>
  <si>
    <t>CHIPRE</t>
  </si>
  <si>
    <t>LIBANO</t>
  </si>
  <si>
    <t>PAKISTAN</t>
  </si>
  <si>
    <t>SAN MARINO</t>
  </si>
  <si>
    <t>ARABIA SAUDITA</t>
  </si>
  <si>
    <t>AUSTRIA</t>
  </si>
  <si>
    <t>IRAN (REP.ISLAMICA DE )</t>
  </si>
  <si>
    <t>NUEVA ZELANDA</t>
  </si>
  <si>
    <t>HONG KONG</t>
  </si>
  <si>
    <t>ISRAEL</t>
  </si>
  <si>
    <t>RUMANIA</t>
  </si>
  <si>
    <t>SINGAPUR</t>
  </si>
  <si>
    <t>TOGO</t>
  </si>
  <si>
    <t>MACAU</t>
  </si>
  <si>
    <t>REPÚBLICA CHECA</t>
  </si>
  <si>
    <t>CAIMAN ISLAS</t>
  </si>
  <si>
    <t>JORDANIA</t>
  </si>
  <si>
    <t>SRI LANKA</t>
  </si>
  <si>
    <t>ECUADOR</t>
  </si>
  <si>
    <t>ISLAS MARSHALL</t>
  </si>
  <si>
    <t>TURQUÍA</t>
  </si>
  <si>
    <t>CHINA</t>
  </si>
  <si>
    <t>KOREA,REP.POPULAR DEMOCRATICA</t>
  </si>
  <si>
    <t>UCRANIA</t>
  </si>
  <si>
    <t>EGIPTO</t>
  </si>
  <si>
    <t>BOLIVIA</t>
  </si>
  <si>
    <t>INDONESIA</t>
  </si>
  <si>
    <t>SANTA LUCIA</t>
  </si>
  <si>
    <t>LIBERIA</t>
  </si>
  <si>
    <t>PORTUGAL</t>
  </si>
  <si>
    <t>ANGUILA</t>
  </si>
  <si>
    <t>ESTONIA</t>
  </si>
  <si>
    <t>MONGOLIA</t>
  </si>
  <si>
    <t xml:space="preserve">COSTA DE MARFIL </t>
  </si>
  <si>
    <t>LITUANIA</t>
  </si>
  <si>
    <t>PARAGUAY</t>
  </si>
  <si>
    <t>CAMBOYA</t>
  </si>
</sst>
</file>

<file path=xl/styles.xml><?xml version="1.0" encoding="utf-8"?>
<styleSheet xmlns="http://schemas.openxmlformats.org/spreadsheetml/2006/main">
  <numFmts count="1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(* #,##0.000000000_);_(* \(#,##0.000000000\);_(* &quot;-&quot;??_);_(@_)"/>
    <numFmt numFmtId="167" formatCode="_(* #,##0.00000000_);_(* \(#,##0.00000000\);_(* &quot;-&quot;??_);_(@_)"/>
    <numFmt numFmtId="168" formatCode="_(* #,##0.0_);_(* \(#,##0.0\);_(* &quot;-&quot;?_);_(@_)"/>
  </numFmts>
  <fonts count="42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2" fillId="33" borderId="0" xfId="47" applyNumberFormat="1" applyFont="1" applyFill="1" applyAlignment="1">
      <alignment/>
    </xf>
    <xf numFmtId="165" fontId="3" fillId="33" borderId="0" xfId="0" applyNumberFormat="1" applyFont="1" applyFill="1" applyBorder="1" applyAlignment="1" applyProtection="1">
      <alignment/>
      <protection/>
    </xf>
    <xf numFmtId="164" fontId="4" fillId="33" borderId="0" xfId="47" applyNumberFormat="1" applyFont="1" applyFill="1" applyBorder="1" applyAlignment="1" applyProtection="1">
      <alignment horizontal="center" vertical="center"/>
      <protection/>
    </xf>
    <xf numFmtId="164" fontId="4" fillId="33" borderId="10" xfId="47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Border="1" applyAlignment="1" applyProtection="1">
      <alignment horizontal="left" indent="1"/>
      <protection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164" fontId="41" fillId="34" borderId="0" xfId="47" applyNumberFormat="1" applyFont="1" applyFill="1" applyAlignment="1">
      <alignment/>
    </xf>
    <xf numFmtId="164" fontId="41" fillId="34" borderId="10" xfId="47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165" fontId="5" fillId="33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NumberFormat="1" applyFill="1" applyAlignment="1">
      <alignment horizontal="left"/>
    </xf>
    <xf numFmtId="164" fontId="0" fillId="33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64" fontId="0" fillId="33" borderId="10" xfId="47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164" fontId="0" fillId="0" borderId="0" xfId="47" applyNumberFormat="1" applyFont="1" applyAlignment="1">
      <alignment/>
    </xf>
    <xf numFmtId="43" fontId="2" fillId="33" borderId="0" xfId="47" applyFont="1" applyFill="1" applyAlignment="1">
      <alignment/>
    </xf>
    <xf numFmtId="164" fontId="0" fillId="33" borderId="0" xfId="47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47" applyNumberFormat="1" applyFont="1" applyFill="1" applyAlignment="1">
      <alignment/>
    </xf>
    <xf numFmtId="165" fontId="41" fillId="34" borderId="0" xfId="47" applyNumberFormat="1" applyFont="1" applyFill="1" applyAlignment="1">
      <alignment/>
    </xf>
    <xf numFmtId="165" fontId="0" fillId="33" borderId="0" xfId="47" applyNumberFormat="1" applyFont="1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47" applyNumberFormat="1" applyFont="1" applyFill="1" applyAlignment="1">
      <alignment/>
    </xf>
    <xf numFmtId="164" fontId="0" fillId="0" borderId="0" xfId="47" applyNumberFormat="1" applyFont="1" applyAlignment="1">
      <alignment/>
    </xf>
    <xf numFmtId="168" fontId="0" fillId="0" borderId="0" xfId="0" applyNumberFormat="1" applyAlignment="1">
      <alignment/>
    </xf>
    <xf numFmtId="49" fontId="4" fillId="34" borderId="10" xfId="0" applyNumberFormat="1" applyFont="1" applyFill="1" applyBorder="1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5"/>
  <sheetViews>
    <sheetView tabSelected="1" zoomScale="80" zoomScaleNormal="80" zoomScaleSheetLayoutView="100" zoomScalePageLayoutView="0" workbookViewId="0" topLeftCell="A1">
      <selection activeCell="I3" sqref="I3"/>
    </sheetView>
  </sheetViews>
  <sheetFormatPr defaultColWidth="3.625" defaultRowHeight="12.75"/>
  <cols>
    <col min="1" max="1" width="2.125" style="0" customWidth="1"/>
    <col min="2" max="2" width="8.375" style="0" customWidth="1"/>
    <col min="3" max="3" width="29.875" style="0" customWidth="1"/>
    <col min="4" max="4" width="15.00390625" style="25" bestFit="1" customWidth="1"/>
    <col min="5" max="5" width="14.625" style="0" bestFit="1" customWidth="1"/>
    <col min="6" max="6" width="13.00390625" style="0" customWidth="1"/>
    <col min="7" max="7" width="14.25390625" style="0" customWidth="1"/>
    <col min="8" max="8" width="13.625" style="0" customWidth="1"/>
    <col min="9" max="9" width="13.50390625" style="0" customWidth="1"/>
    <col min="10" max="10" width="13.75390625" style="0" customWidth="1"/>
    <col min="11" max="11" width="14.375" style="0" customWidth="1"/>
    <col min="12" max="12" width="13.875" style="0" customWidth="1"/>
    <col min="13" max="13" width="13.00390625" style="0" customWidth="1"/>
    <col min="14" max="14" width="12.75390625" style="0" customWidth="1"/>
    <col min="15" max="15" width="12.25390625" style="0" customWidth="1"/>
    <col min="16" max="16" width="13.875" style="0" hidden="1" customWidth="1"/>
    <col min="17" max="17" width="4.375" style="16" customWidth="1"/>
    <col min="18" max="16384" width="3.625" style="16" customWidth="1"/>
  </cols>
  <sheetData>
    <row r="1" spans="1:256" ht="12.75">
      <c r="A1" s="16"/>
      <c r="B1" s="9"/>
      <c r="C1" s="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Q1" s="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6" s="23" customFormat="1" ht="18">
      <c r="B2" s="15" t="s">
        <v>108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:256" s="23" customFormat="1" ht="14.25">
      <c r="B3" s="3" t="s">
        <v>98</v>
      </c>
      <c r="C3" s="1"/>
      <c r="D3" s="2"/>
      <c r="E3" s="2"/>
      <c r="F3" s="2"/>
      <c r="G3" s="2"/>
      <c r="H3" s="2"/>
      <c r="I3" s="2"/>
      <c r="J3" s="2"/>
      <c r="K3" s="2"/>
      <c r="M3" s="26"/>
      <c r="N3" s="26"/>
      <c r="O3" s="26"/>
      <c r="P3" s="1"/>
      <c r="Q3" s="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16"/>
      <c r="B4" s="9"/>
      <c r="C4" s="9"/>
      <c r="D4" s="27"/>
      <c r="E4" s="2"/>
      <c r="F4" s="2"/>
      <c r="G4" s="2"/>
      <c r="H4" s="2"/>
      <c r="I4" s="2"/>
      <c r="J4" s="2"/>
      <c r="K4" s="2"/>
      <c r="L4" s="27"/>
      <c r="M4" s="27"/>
      <c r="N4" s="9"/>
      <c r="O4" s="9"/>
      <c r="P4" s="9"/>
      <c r="Q4" s="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16"/>
      <c r="B5" s="37" t="s">
        <v>20</v>
      </c>
      <c r="C5" s="39" t="s">
        <v>21</v>
      </c>
      <c r="D5" s="40" t="s">
        <v>97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16"/>
      <c r="B6" s="38"/>
      <c r="C6" s="38"/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  <c r="I6" s="5" t="s">
        <v>27</v>
      </c>
      <c r="J6" s="5" t="s">
        <v>28</v>
      </c>
      <c r="K6" s="5" t="s">
        <v>29</v>
      </c>
      <c r="L6" s="5" t="s">
        <v>30</v>
      </c>
      <c r="M6" s="5" t="s">
        <v>31</v>
      </c>
      <c r="N6" s="5" t="s">
        <v>32</v>
      </c>
      <c r="O6" s="6" t="s">
        <v>33</v>
      </c>
      <c r="P6" s="6" t="s">
        <v>76</v>
      </c>
      <c r="Q6" s="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6"/>
      <c r="B7" s="21"/>
      <c r="C7" s="2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2"/>
      <c r="P7" s="22"/>
      <c r="Q7" s="2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24"/>
      <c r="B8" s="41" t="s">
        <v>34</v>
      </c>
      <c r="C8" s="41"/>
      <c r="D8" s="11">
        <f aca="true" t="shared" si="0" ref="D8:P8">+D10+D360</f>
        <v>1440679.6841000002</v>
      </c>
      <c r="E8" s="11">
        <f t="shared" si="0"/>
        <v>123710.019</v>
      </c>
      <c r="F8" s="11">
        <f t="shared" si="0"/>
        <v>188271.977</v>
      </c>
      <c r="G8" s="11">
        <f t="shared" si="0"/>
        <v>148246.225</v>
      </c>
      <c r="H8" s="11">
        <f t="shared" si="0"/>
        <v>173133.962</v>
      </c>
      <c r="I8" s="11">
        <f t="shared" si="0"/>
        <v>158694.033</v>
      </c>
      <c r="J8" s="11">
        <f t="shared" si="0"/>
        <v>116019.323</v>
      </c>
      <c r="K8" s="11">
        <f t="shared" si="0"/>
        <v>117243.647</v>
      </c>
      <c r="L8" s="11">
        <f t="shared" si="0"/>
        <v>119847.801</v>
      </c>
      <c r="M8" s="11">
        <f t="shared" si="0"/>
        <v>81386.54040000001</v>
      </c>
      <c r="N8" s="11">
        <f t="shared" si="0"/>
        <v>141073.088</v>
      </c>
      <c r="O8" s="11">
        <f t="shared" si="0"/>
        <v>73053.0687</v>
      </c>
      <c r="P8" s="11">
        <f t="shared" si="0"/>
        <v>0</v>
      </c>
      <c r="Q8" s="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6"/>
      <c r="B9" s="9"/>
      <c r="C9" s="10"/>
      <c r="D9" s="2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6"/>
      <c r="B10" s="42" t="s">
        <v>35</v>
      </c>
      <c r="C10" s="42"/>
      <c r="D10" s="4">
        <f>SUM(E10:P10)</f>
        <v>746089.58347</v>
      </c>
      <c r="E10" s="4">
        <f aca="true" t="shared" si="1" ref="E10:P10">+E12+E56+E70+E82+E95+E99+E125+E133+E153+E161+E172+E180+E193+E208+E211+E220+E234+E255+E310+E322</f>
        <v>60871.94521999999</v>
      </c>
      <c r="F10" s="4">
        <f t="shared" si="1"/>
        <v>106585.45541999998</v>
      </c>
      <c r="G10" s="4">
        <f t="shared" si="1"/>
        <v>65215.50419000001</v>
      </c>
      <c r="H10" s="4">
        <f t="shared" si="1"/>
        <v>86094.71647999999</v>
      </c>
      <c r="I10" s="4">
        <f t="shared" si="1"/>
        <v>116598.64001999998</v>
      </c>
      <c r="J10" s="4">
        <f t="shared" si="1"/>
        <v>53476.46836999998</v>
      </c>
      <c r="K10" s="4">
        <f t="shared" si="1"/>
        <v>75504.17987</v>
      </c>
      <c r="L10" s="4">
        <f t="shared" si="1"/>
        <v>48226.20719999998</v>
      </c>
      <c r="M10" s="4">
        <f t="shared" si="1"/>
        <v>40247.3736</v>
      </c>
      <c r="N10" s="4">
        <f t="shared" si="1"/>
        <v>62886.91164000001</v>
      </c>
      <c r="O10" s="4">
        <f t="shared" si="1"/>
        <v>30382.181460000003</v>
      </c>
      <c r="P10" s="4">
        <f t="shared" si="1"/>
        <v>0</v>
      </c>
      <c r="Q10" s="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6"/>
      <c r="B11" s="9"/>
      <c r="C11" s="9"/>
      <c r="D11" s="2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6"/>
      <c r="B12" s="7" t="s">
        <v>36</v>
      </c>
      <c r="C12" s="8" t="s">
        <v>37</v>
      </c>
      <c r="D12" s="11">
        <f>SUM(E12:P12)</f>
        <v>114867.40995</v>
      </c>
      <c r="E12" s="11">
        <f aca="true" t="shared" si="2" ref="E12:P12">SUM(E13:E54)</f>
        <v>7216.519379999998</v>
      </c>
      <c r="F12" s="11">
        <f t="shared" si="2"/>
        <v>11682.601599999998</v>
      </c>
      <c r="G12" s="11">
        <f t="shared" si="2"/>
        <v>14043.87513</v>
      </c>
      <c r="H12" s="11">
        <f t="shared" si="2"/>
        <v>18684.409910000002</v>
      </c>
      <c r="I12" s="11">
        <f t="shared" si="2"/>
        <v>16949.906819999997</v>
      </c>
      <c r="J12" s="11">
        <f t="shared" si="2"/>
        <v>15004.230389999997</v>
      </c>
      <c r="K12" s="11">
        <f t="shared" si="2"/>
        <v>12348.25557</v>
      </c>
      <c r="L12" s="11">
        <f t="shared" si="2"/>
        <v>9184.984319999998</v>
      </c>
      <c r="M12" s="11">
        <f t="shared" si="2"/>
        <v>5019.17844</v>
      </c>
      <c r="N12" s="11">
        <f t="shared" si="2"/>
        <v>2525.74485</v>
      </c>
      <c r="O12" s="11">
        <f t="shared" si="2"/>
        <v>2207.7035400000004</v>
      </c>
      <c r="P12" s="11">
        <f t="shared" si="2"/>
        <v>0</v>
      </c>
      <c r="Q12" s="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6"/>
      <c r="B13" s="9"/>
      <c r="C13" s="10" t="s">
        <v>0</v>
      </c>
      <c r="D13" s="27">
        <f aca="true" t="shared" si="3" ref="D13:D54">SUM(E13:P13)</f>
        <v>5927.33975</v>
      </c>
      <c r="E13" s="27">
        <v>488.93702</v>
      </c>
      <c r="F13" s="27">
        <v>388.15465</v>
      </c>
      <c r="G13" s="27">
        <v>1308.8618600000002</v>
      </c>
      <c r="H13" s="27">
        <v>825.65744</v>
      </c>
      <c r="I13" s="27">
        <v>1065.7021000000002</v>
      </c>
      <c r="J13" s="27">
        <v>702.1224100000001</v>
      </c>
      <c r="K13" s="27">
        <v>374.03075</v>
      </c>
      <c r="L13" s="27">
        <v>249.14579999999998</v>
      </c>
      <c r="M13" s="27">
        <v>400.4778</v>
      </c>
      <c r="N13" s="27">
        <v>124.24992</v>
      </c>
      <c r="O13" s="27">
        <v>0</v>
      </c>
      <c r="P13" s="27"/>
      <c r="Q13" s="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6"/>
      <c r="B14" s="9"/>
      <c r="C14" s="10" t="s">
        <v>122</v>
      </c>
      <c r="D14" s="27">
        <f t="shared" si="3"/>
        <v>57.393</v>
      </c>
      <c r="E14" s="27">
        <v>0</v>
      </c>
      <c r="F14" s="27">
        <v>0</v>
      </c>
      <c r="G14" s="27">
        <v>19.1015</v>
      </c>
      <c r="H14" s="27">
        <v>0</v>
      </c>
      <c r="I14" s="27">
        <v>0</v>
      </c>
      <c r="J14" s="27">
        <v>0</v>
      </c>
      <c r="K14" s="27">
        <v>19.1015</v>
      </c>
      <c r="L14" s="27">
        <v>0</v>
      </c>
      <c r="M14" s="27">
        <v>19.19</v>
      </c>
      <c r="N14" s="27">
        <v>0</v>
      </c>
      <c r="O14" s="27">
        <v>0</v>
      </c>
      <c r="P14" s="27"/>
      <c r="Q14" s="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16"/>
      <c r="B15" s="9"/>
      <c r="C15" s="10" t="s">
        <v>1</v>
      </c>
      <c r="D15" s="27">
        <f t="shared" si="3"/>
        <v>1870.2008200000002</v>
      </c>
      <c r="E15" s="27">
        <v>175.24119</v>
      </c>
      <c r="F15" s="27">
        <v>229.55525</v>
      </c>
      <c r="G15" s="27">
        <v>131.99494</v>
      </c>
      <c r="H15" s="27">
        <v>231.93166</v>
      </c>
      <c r="I15" s="27">
        <v>174.25114000000002</v>
      </c>
      <c r="J15" s="27">
        <v>182.68513000000002</v>
      </c>
      <c r="K15" s="27">
        <v>224.23675</v>
      </c>
      <c r="L15" s="27">
        <v>267.79705</v>
      </c>
      <c r="M15" s="27">
        <v>77.94967</v>
      </c>
      <c r="N15" s="27">
        <v>58.394980000000004</v>
      </c>
      <c r="O15" s="27">
        <v>116.16306</v>
      </c>
      <c r="P15" s="27"/>
      <c r="Q15" s="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16"/>
      <c r="B16" s="9"/>
      <c r="C16" s="10" t="s">
        <v>123</v>
      </c>
      <c r="D16" s="27">
        <f t="shared" si="3"/>
        <v>38.89578</v>
      </c>
      <c r="E16" s="27">
        <v>0</v>
      </c>
      <c r="F16" s="27">
        <v>0</v>
      </c>
      <c r="G16" s="27">
        <v>19.79428</v>
      </c>
      <c r="H16" s="27">
        <v>0</v>
      </c>
      <c r="I16" s="27">
        <v>19.1015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/>
      <c r="Q16" s="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16"/>
      <c r="B17" s="9"/>
      <c r="C17" s="10" t="s">
        <v>83</v>
      </c>
      <c r="D17" s="27">
        <f t="shared" si="3"/>
        <v>6786.12229</v>
      </c>
      <c r="E17" s="27">
        <v>429.8634</v>
      </c>
      <c r="F17" s="27">
        <v>818.1179000000001</v>
      </c>
      <c r="G17" s="27">
        <v>794.9700899999999</v>
      </c>
      <c r="H17" s="27">
        <v>1161.7564399999999</v>
      </c>
      <c r="I17" s="27">
        <v>1122.80077</v>
      </c>
      <c r="J17" s="27">
        <v>1121.07922</v>
      </c>
      <c r="K17" s="27">
        <v>372.95439</v>
      </c>
      <c r="L17" s="27">
        <v>738.46925</v>
      </c>
      <c r="M17" s="27">
        <v>80.37874000000001</v>
      </c>
      <c r="N17" s="27">
        <v>49.90709</v>
      </c>
      <c r="O17" s="27">
        <v>95.825</v>
      </c>
      <c r="P17" s="27"/>
      <c r="Q17" s="2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16"/>
      <c r="B18" s="9"/>
      <c r="C18" s="10" t="s">
        <v>103</v>
      </c>
      <c r="D18" s="27">
        <f t="shared" si="3"/>
        <v>57.48633</v>
      </c>
      <c r="E18" s="27">
        <v>0</v>
      </c>
      <c r="F18" s="27">
        <v>57.48633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/>
      <c r="Q18" s="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16"/>
      <c r="B19" s="9"/>
      <c r="C19" s="10" t="s">
        <v>79</v>
      </c>
      <c r="D19" s="27">
        <f t="shared" si="3"/>
        <v>7927.58338</v>
      </c>
      <c r="E19" s="27">
        <v>823.08325</v>
      </c>
      <c r="F19" s="27">
        <v>601.6985</v>
      </c>
      <c r="G19" s="27">
        <v>875.10683</v>
      </c>
      <c r="H19" s="27">
        <v>857.3195400000001</v>
      </c>
      <c r="I19" s="27">
        <v>802.51321</v>
      </c>
      <c r="J19" s="27">
        <v>960.2602099999999</v>
      </c>
      <c r="K19" s="27">
        <v>1627.59425</v>
      </c>
      <c r="L19" s="27">
        <v>862.5565899999999</v>
      </c>
      <c r="M19" s="27">
        <v>230.1255</v>
      </c>
      <c r="N19" s="27">
        <v>76.4665</v>
      </c>
      <c r="O19" s="27">
        <v>210.859</v>
      </c>
      <c r="P19" s="27"/>
      <c r="Q19" s="2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16"/>
      <c r="B20" s="9"/>
      <c r="C20" s="10" t="s">
        <v>4</v>
      </c>
      <c r="D20" s="27">
        <f t="shared" si="3"/>
        <v>32.806</v>
      </c>
      <c r="E20" s="27">
        <v>0</v>
      </c>
      <c r="F20" s="27">
        <v>0</v>
      </c>
      <c r="G20" s="27">
        <v>0</v>
      </c>
      <c r="H20" s="27">
        <v>15.356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17.45</v>
      </c>
      <c r="O20" s="27">
        <v>0</v>
      </c>
      <c r="P20" s="27"/>
      <c r="Q20" s="2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16"/>
      <c r="B21" s="9"/>
      <c r="C21" s="10" t="s">
        <v>139</v>
      </c>
      <c r="D21" s="27">
        <f t="shared" si="3"/>
        <v>106.13753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10.59828</v>
      </c>
      <c r="K21" s="27">
        <v>0.716</v>
      </c>
      <c r="L21" s="27">
        <v>37.2795</v>
      </c>
      <c r="M21" s="27">
        <v>57.54375</v>
      </c>
      <c r="N21" s="27">
        <v>0</v>
      </c>
      <c r="O21" s="27">
        <v>0</v>
      </c>
      <c r="P21" s="27"/>
      <c r="Q21" s="2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16"/>
      <c r="B22" s="9"/>
      <c r="C22" s="10" t="s">
        <v>6</v>
      </c>
      <c r="D22" s="27">
        <f t="shared" si="3"/>
        <v>2125.40522</v>
      </c>
      <c r="E22" s="27">
        <v>602.91124</v>
      </c>
      <c r="F22" s="27">
        <v>665.1708299999999</v>
      </c>
      <c r="G22" s="27">
        <v>83.6876</v>
      </c>
      <c r="H22" s="27">
        <v>43.55491000000001</v>
      </c>
      <c r="I22" s="27">
        <v>183.17472</v>
      </c>
      <c r="J22" s="27">
        <v>264.82335</v>
      </c>
      <c r="K22" s="27">
        <v>0.18041</v>
      </c>
      <c r="L22" s="27">
        <v>0.11591</v>
      </c>
      <c r="M22" s="27">
        <v>197.96676000000002</v>
      </c>
      <c r="N22" s="27">
        <v>83.71309</v>
      </c>
      <c r="O22" s="27">
        <v>0.10640000000000001</v>
      </c>
      <c r="P22" s="27"/>
      <c r="Q22" s="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16"/>
      <c r="B23" s="9"/>
      <c r="C23" s="10" t="s">
        <v>111</v>
      </c>
      <c r="D23" s="33">
        <f t="shared" si="3"/>
        <v>205.10083999999998</v>
      </c>
      <c r="E23" s="33">
        <v>0</v>
      </c>
      <c r="F23" s="33">
        <v>19.1675</v>
      </c>
      <c r="G23" s="33">
        <v>57.49711</v>
      </c>
      <c r="H23" s="33">
        <v>0</v>
      </c>
      <c r="I23" s="33">
        <v>40.14855</v>
      </c>
      <c r="J23" s="33">
        <v>19.162110000000002</v>
      </c>
      <c r="K23" s="33">
        <v>38.32961</v>
      </c>
      <c r="L23" s="33">
        <v>7</v>
      </c>
      <c r="M23" s="33">
        <v>3.93146</v>
      </c>
      <c r="N23" s="33">
        <v>0</v>
      </c>
      <c r="O23" s="33">
        <v>19.8645</v>
      </c>
      <c r="P23" s="33"/>
      <c r="Q23" s="2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16"/>
      <c r="B24" s="9"/>
      <c r="C24" s="10" t="s">
        <v>92</v>
      </c>
      <c r="D24" s="27">
        <f t="shared" si="3"/>
        <v>1007.1522</v>
      </c>
      <c r="E24" s="27">
        <v>38.225</v>
      </c>
      <c r="F24" s="27">
        <v>130.0145</v>
      </c>
      <c r="G24" s="27">
        <v>129.8815</v>
      </c>
      <c r="H24" s="27">
        <v>145.91725</v>
      </c>
      <c r="I24" s="27">
        <v>55.7425</v>
      </c>
      <c r="J24" s="27">
        <v>36.684</v>
      </c>
      <c r="K24" s="27">
        <v>131.85895000000002</v>
      </c>
      <c r="L24" s="27">
        <v>75.504</v>
      </c>
      <c r="M24" s="27">
        <v>169.4395</v>
      </c>
      <c r="N24" s="27">
        <v>93.885</v>
      </c>
      <c r="O24" s="27">
        <v>0</v>
      </c>
      <c r="P24" s="27"/>
      <c r="Q24" s="2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16"/>
      <c r="B25" s="9"/>
      <c r="C25" s="10" t="s">
        <v>8</v>
      </c>
      <c r="D25" s="27">
        <f t="shared" si="3"/>
        <v>953.99794</v>
      </c>
      <c r="E25" s="27">
        <v>172.63138</v>
      </c>
      <c r="F25" s="27">
        <v>76.46774</v>
      </c>
      <c r="G25" s="27">
        <v>39.0295</v>
      </c>
      <c r="H25" s="27">
        <v>170.00538</v>
      </c>
      <c r="I25" s="27">
        <v>114.82858999999999</v>
      </c>
      <c r="J25" s="27">
        <v>153.00574</v>
      </c>
      <c r="K25" s="27">
        <v>30.992729999999998</v>
      </c>
      <c r="L25" s="27">
        <v>130.09882000000002</v>
      </c>
      <c r="M25" s="27">
        <v>28.54806</v>
      </c>
      <c r="N25" s="27">
        <v>38.39</v>
      </c>
      <c r="O25" s="27">
        <v>0</v>
      </c>
      <c r="P25" s="27"/>
      <c r="Q25" s="2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16"/>
      <c r="B26" s="9"/>
      <c r="C26" s="10" t="s">
        <v>9</v>
      </c>
      <c r="D26" s="33">
        <f t="shared" si="3"/>
        <v>67475.51365</v>
      </c>
      <c r="E26" s="33">
        <v>3708.8971699999997</v>
      </c>
      <c r="F26" s="33">
        <v>6415.709599999999</v>
      </c>
      <c r="G26" s="33">
        <v>8198.74079</v>
      </c>
      <c r="H26" s="33">
        <v>12445.4031</v>
      </c>
      <c r="I26" s="33">
        <v>9951.539359999999</v>
      </c>
      <c r="J26" s="33">
        <v>9028.92417</v>
      </c>
      <c r="K26" s="33">
        <v>6895.0252</v>
      </c>
      <c r="L26" s="33">
        <v>4462.27406</v>
      </c>
      <c r="M26" s="33">
        <v>3041.18492</v>
      </c>
      <c r="N26" s="33">
        <v>1658.5639199999998</v>
      </c>
      <c r="O26" s="33">
        <v>1669.2513600000002</v>
      </c>
      <c r="P26" s="33"/>
      <c r="Q26" s="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16"/>
      <c r="B27" s="9"/>
      <c r="C27" s="10" t="s">
        <v>149</v>
      </c>
      <c r="D27" s="33">
        <f t="shared" si="3"/>
        <v>19.8645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19.8645</v>
      </c>
      <c r="N27" s="27">
        <v>0</v>
      </c>
      <c r="O27" s="27">
        <v>0</v>
      </c>
      <c r="P27" s="27"/>
      <c r="Q27" s="2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16"/>
      <c r="B28" s="9"/>
      <c r="C28" s="10" t="s">
        <v>93</v>
      </c>
      <c r="D28" s="27">
        <f t="shared" si="3"/>
        <v>1665.1162</v>
      </c>
      <c r="E28" s="27">
        <v>203.891</v>
      </c>
      <c r="F28" s="27">
        <v>83.043</v>
      </c>
      <c r="G28" s="27">
        <v>187.195</v>
      </c>
      <c r="H28" s="27">
        <v>185.1875</v>
      </c>
      <c r="I28" s="27">
        <v>83.242</v>
      </c>
      <c r="J28" s="27">
        <v>270.238</v>
      </c>
      <c r="K28" s="27">
        <v>285.8545</v>
      </c>
      <c r="L28" s="27">
        <v>283.63192</v>
      </c>
      <c r="M28" s="27">
        <v>82.83328</v>
      </c>
      <c r="N28" s="27">
        <v>0</v>
      </c>
      <c r="O28" s="27">
        <v>0</v>
      </c>
      <c r="P28" s="27"/>
      <c r="Q28" s="2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16"/>
      <c r="B29" s="9"/>
      <c r="C29" s="10" t="s">
        <v>10</v>
      </c>
      <c r="D29" s="27">
        <f t="shared" si="3"/>
        <v>1012.7986599999999</v>
      </c>
      <c r="E29" s="27">
        <v>38.214</v>
      </c>
      <c r="F29" s="27">
        <v>152.99111</v>
      </c>
      <c r="G29" s="27">
        <v>57.38</v>
      </c>
      <c r="H29" s="27">
        <v>172.12311</v>
      </c>
      <c r="I29" s="27">
        <v>208.64772</v>
      </c>
      <c r="J29" s="27">
        <v>172.12545</v>
      </c>
      <c r="K29" s="27">
        <v>115.53227000000001</v>
      </c>
      <c r="L29" s="27">
        <v>38.335</v>
      </c>
      <c r="M29" s="27">
        <v>19.15</v>
      </c>
      <c r="N29" s="27">
        <v>19.15</v>
      </c>
      <c r="O29" s="27">
        <v>19.15</v>
      </c>
      <c r="P29" s="27"/>
      <c r="Q29" s="2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16"/>
      <c r="B30" s="9"/>
      <c r="C30" s="10" t="s">
        <v>102</v>
      </c>
      <c r="D30" s="27">
        <f t="shared" si="3"/>
        <v>519.2267499999999</v>
      </c>
      <c r="E30" s="27">
        <v>20.711</v>
      </c>
      <c r="F30" s="27">
        <v>20.711</v>
      </c>
      <c r="G30" s="27">
        <v>41.422</v>
      </c>
      <c r="H30" s="27">
        <v>19.25</v>
      </c>
      <c r="I30" s="27">
        <v>79.922</v>
      </c>
      <c r="J30" s="27">
        <v>58.913</v>
      </c>
      <c r="K30" s="27">
        <v>78.461</v>
      </c>
      <c r="L30" s="27">
        <v>96.28175</v>
      </c>
      <c r="M30" s="27">
        <v>62.133</v>
      </c>
      <c r="N30" s="27">
        <v>41.422</v>
      </c>
      <c r="O30" s="27">
        <v>0</v>
      </c>
      <c r="P30" s="27"/>
      <c r="Q30" s="2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16"/>
      <c r="B31" s="9"/>
      <c r="C31" s="10" t="s">
        <v>11</v>
      </c>
      <c r="D31" s="27">
        <f t="shared" si="3"/>
        <v>0.274</v>
      </c>
      <c r="E31" s="27">
        <v>0</v>
      </c>
      <c r="F31" s="27">
        <v>0</v>
      </c>
      <c r="G31" s="27">
        <v>0</v>
      </c>
      <c r="H31" s="27">
        <v>0</v>
      </c>
      <c r="I31" s="27">
        <v>0.274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/>
      <c r="Q31" s="2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16"/>
      <c r="B32" s="9"/>
      <c r="C32" s="10" t="s">
        <v>80</v>
      </c>
      <c r="D32" s="27">
        <f t="shared" si="3"/>
        <v>613.45987</v>
      </c>
      <c r="E32" s="27">
        <v>19.09875</v>
      </c>
      <c r="F32" s="27">
        <v>121.05096</v>
      </c>
      <c r="G32" s="27">
        <v>0</v>
      </c>
      <c r="H32" s="27">
        <v>191.20723</v>
      </c>
      <c r="I32" s="27">
        <v>77.2326</v>
      </c>
      <c r="J32" s="27">
        <v>51.09733</v>
      </c>
      <c r="K32" s="27">
        <v>133.9085</v>
      </c>
      <c r="L32" s="27">
        <v>19.8645</v>
      </c>
      <c r="M32" s="27">
        <v>0</v>
      </c>
      <c r="N32" s="27">
        <v>0</v>
      </c>
      <c r="O32" s="27">
        <v>0</v>
      </c>
      <c r="P32" s="27"/>
      <c r="Q32" s="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16"/>
      <c r="B33" s="9"/>
      <c r="C33" s="10" t="s">
        <v>124</v>
      </c>
      <c r="D33" s="27">
        <f t="shared" si="3"/>
        <v>19.25</v>
      </c>
      <c r="E33" s="27">
        <v>0</v>
      </c>
      <c r="F33" s="27">
        <v>0</v>
      </c>
      <c r="G33" s="27">
        <v>19.25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/>
      <c r="Q33" s="2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16"/>
      <c r="B34" s="9"/>
      <c r="C34" s="10" t="s">
        <v>19</v>
      </c>
      <c r="D34" s="27">
        <f t="shared" si="3"/>
        <v>568.73443</v>
      </c>
      <c r="E34" s="27">
        <v>0</v>
      </c>
      <c r="F34" s="27">
        <v>90.4255</v>
      </c>
      <c r="G34" s="27">
        <v>57.49711</v>
      </c>
      <c r="H34" s="27">
        <v>92.16185</v>
      </c>
      <c r="I34" s="27">
        <v>92.23786</v>
      </c>
      <c r="J34" s="27">
        <v>72.996</v>
      </c>
      <c r="K34" s="27">
        <v>109.58761</v>
      </c>
      <c r="L34" s="27">
        <v>53.8285</v>
      </c>
      <c r="M34" s="27">
        <v>0</v>
      </c>
      <c r="N34" s="27">
        <v>0</v>
      </c>
      <c r="O34" s="27">
        <v>0</v>
      </c>
      <c r="P34" s="27"/>
      <c r="Q34" s="2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16"/>
      <c r="B35" s="9"/>
      <c r="C35" s="10" t="s">
        <v>112</v>
      </c>
      <c r="D35" s="27">
        <f t="shared" si="3"/>
        <v>172.95600000000002</v>
      </c>
      <c r="E35" s="27">
        <v>0</v>
      </c>
      <c r="F35" s="27">
        <v>19.14</v>
      </c>
      <c r="G35" s="27">
        <v>19.14</v>
      </c>
      <c r="H35" s="27">
        <v>19.14</v>
      </c>
      <c r="I35" s="27">
        <v>19.14</v>
      </c>
      <c r="J35" s="27">
        <v>19.14</v>
      </c>
      <c r="K35" s="27">
        <v>19.14</v>
      </c>
      <c r="L35" s="27">
        <v>38.976</v>
      </c>
      <c r="M35" s="27">
        <v>19.14</v>
      </c>
      <c r="N35" s="27">
        <v>0</v>
      </c>
      <c r="O35" s="27">
        <v>0</v>
      </c>
      <c r="P35" s="27"/>
      <c r="Q35" s="2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16"/>
      <c r="B36" s="9"/>
      <c r="C36" s="10" t="s">
        <v>13</v>
      </c>
      <c r="D36" s="33">
        <f t="shared" si="3"/>
        <v>3613.3197399999995</v>
      </c>
      <c r="E36" s="33">
        <v>217.23174</v>
      </c>
      <c r="F36" s="33">
        <v>385.61912</v>
      </c>
      <c r="G36" s="33">
        <v>659.1209399999999</v>
      </c>
      <c r="H36" s="33">
        <v>729.94991</v>
      </c>
      <c r="I36" s="33">
        <v>768.98722</v>
      </c>
      <c r="J36" s="33">
        <v>349.73114000000004</v>
      </c>
      <c r="K36" s="33">
        <v>230.68375</v>
      </c>
      <c r="L36" s="33">
        <v>100.72882000000001</v>
      </c>
      <c r="M36" s="33">
        <v>70.35560000000001</v>
      </c>
      <c r="N36" s="33">
        <v>100.9115</v>
      </c>
      <c r="O36" s="33">
        <v>0</v>
      </c>
      <c r="P36" s="33"/>
      <c r="Q36" s="2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.75">
      <c r="A37" s="16"/>
      <c r="B37" s="9"/>
      <c r="C37" s="10" t="s">
        <v>84</v>
      </c>
      <c r="D37" s="27">
        <f t="shared" si="3"/>
        <v>3413.80456</v>
      </c>
      <c r="E37" s="27">
        <v>95.5265</v>
      </c>
      <c r="F37" s="27">
        <v>513.6220999999999</v>
      </c>
      <c r="G37" s="27">
        <v>334.22558000000004</v>
      </c>
      <c r="H37" s="27">
        <v>322.44046000000003</v>
      </c>
      <c r="I37" s="27">
        <v>723.53797</v>
      </c>
      <c r="J37" s="27">
        <v>567.26656</v>
      </c>
      <c r="K37" s="27">
        <v>697.5096500000001</v>
      </c>
      <c r="L37" s="27">
        <v>105.74382000000001</v>
      </c>
      <c r="M37" s="27">
        <v>20.939700000000002</v>
      </c>
      <c r="N37" s="27">
        <v>32.99222</v>
      </c>
      <c r="O37" s="27">
        <v>0</v>
      </c>
      <c r="P37" s="27"/>
      <c r="Q37" s="2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.75">
      <c r="A38" s="16"/>
      <c r="B38" s="9"/>
      <c r="C38" s="10" t="s">
        <v>134</v>
      </c>
      <c r="D38" s="27">
        <f t="shared" si="3"/>
        <v>19.162110000000002</v>
      </c>
      <c r="E38" s="27">
        <v>0</v>
      </c>
      <c r="F38" s="27">
        <v>0</v>
      </c>
      <c r="G38" s="27">
        <v>0</v>
      </c>
      <c r="H38" s="27">
        <v>0</v>
      </c>
      <c r="I38" s="27">
        <v>19.162110000000002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/>
      <c r="Q38" s="2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.75">
      <c r="A39" s="16"/>
      <c r="B39" s="9"/>
      <c r="C39" s="10" t="s">
        <v>113</v>
      </c>
      <c r="D39" s="27">
        <f t="shared" si="3"/>
        <v>416.69190999999995</v>
      </c>
      <c r="E39" s="27">
        <v>0</v>
      </c>
      <c r="F39" s="27">
        <v>76.604</v>
      </c>
      <c r="G39" s="27">
        <v>57.5025</v>
      </c>
      <c r="H39" s="27">
        <v>19.1125</v>
      </c>
      <c r="I39" s="27">
        <v>100.50864999999999</v>
      </c>
      <c r="J39" s="27">
        <v>19.58075</v>
      </c>
      <c r="K39" s="27">
        <v>81.36739999999999</v>
      </c>
      <c r="L39" s="27">
        <v>43.2695</v>
      </c>
      <c r="M39" s="27">
        <v>0</v>
      </c>
      <c r="N39" s="27">
        <v>18.74661</v>
      </c>
      <c r="O39" s="27">
        <v>0</v>
      </c>
      <c r="P39" s="27"/>
      <c r="Q39" s="2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>
      <c r="A40" s="16"/>
      <c r="B40" s="9"/>
      <c r="C40" s="10" t="s">
        <v>140</v>
      </c>
      <c r="D40" s="27">
        <f t="shared" si="3"/>
        <v>6.06912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6.06912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/>
      <c r="Q40" s="2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>
      <c r="A41" s="16"/>
      <c r="B41" s="9"/>
      <c r="C41" s="10" t="s">
        <v>85</v>
      </c>
      <c r="D41" s="27">
        <f t="shared" si="3"/>
        <v>507.7132399999999</v>
      </c>
      <c r="E41" s="27">
        <v>0</v>
      </c>
      <c r="F41" s="27">
        <v>0</v>
      </c>
      <c r="G41" s="27">
        <v>38.19948</v>
      </c>
      <c r="H41" s="27">
        <v>0</v>
      </c>
      <c r="I41" s="27">
        <v>11.12</v>
      </c>
      <c r="J41" s="27">
        <v>57.29922</v>
      </c>
      <c r="K41" s="27">
        <v>0</v>
      </c>
      <c r="L41" s="27">
        <v>171.89766</v>
      </c>
      <c r="M41" s="27">
        <v>114.59844</v>
      </c>
      <c r="N41" s="27">
        <v>57.29922</v>
      </c>
      <c r="O41" s="27">
        <v>57.29922</v>
      </c>
      <c r="P41" s="27"/>
      <c r="Q41" s="2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16"/>
      <c r="B42" s="9"/>
      <c r="C42" s="10" t="s">
        <v>114</v>
      </c>
      <c r="D42" s="27">
        <f t="shared" si="3"/>
        <v>516.5299399999999</v>
      </c>
      <c r="E42" s="27">
        <v>0</v>
      </c>
      <c r="F42" s="27">
        <v>103.555</v>
      </c>
      <c r="G42" s="27">
        <v>60.966</v>
      </c>
      <c r="H42" s="27">
        <v>87.14989999999999</v>
      </c>
      <c r="I42" s="27">
        <v>41.422</v>
      </c>
      <c r="J42" s="27">
        <v>0</v>
      </c>
      <c r="K42" s="27">
        <v>100.34339999999999</v>
      </c>
      <c r="L42" s="27">
        <v>123.09364</v>
      </c>
      <c r="M42" s="27">
        <v>0</v>
      </c>
      <c r="N42" s="27">
        <v>0</v>
      </c>
      <c r="O42" s="27">
        <v>0</v>
      </c>
      <c r="P42" s="27"/>
      <c r="Q42" s="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16"/>
      <c r="B43" s="9"/>
      <c r="C43" s="10" t="s">
        <v>125</v>
      </c>
      <c r="D43" s="27">
        <f t="shared" si="3"/>
        <v>106.19470000000001</v>
      </c>
      <c r="E43" s="27">
        <v>0</v>
      </c>
      <c r="F43" s="27">
        <v>0</v>
      </c>
      <c r="G43" s="27">
        <v>50.5441</v>
      </c>
      <c r="H43" s="27">
        <v>0</v>
      </c>
      <c r="I43" s="27">
        <v>17.420099999999998</v>
      </c>
      <c r="J43" s="27">
        <v>0</v>
      </c>
      <c r="K43" s="27">
        <v>19.1455</v>
      </c>
      <c r="L43" s="27">
        <v>0</v>
      </c>
      <c r="M43" s="27">
        <v>0</v>
      </c>
      <c r="N43" s="27">
        <v>0</v>
      </c>
      <c r="O43" s="27">
        <v>19.085</v>
      </c>
      <c r="P43" s="27"/>
      <c r="Q43" s="2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16"/>
      <c r="B44" s="9"/>
      <c r="C44" s="10" t="s">
        <v>91</v>
      </c>
      <c r="D44" s="27">
        <f t="shared" si="3"/>
        <v>19.1015</v>
      </c>
      <c r="E44" s="27">
        <v>0</v>
      </c>
      <c r="F44" s="27">
        <v>0</v>
      </c>
      <c r="G44" s="27">
        <v>19.1015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/>
      <c r="Q44" s="2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16"/>
      <c r="B45" s="9"/>
      <c r="C45" s="10" t="s">
        <v>147</v>
      </c>
      <c r="D45" s="27">
        <f t="shared" si="3"/>
        <v>57.3045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57.3045</v>
      </c>
      <c r="M45" s="27">
        <v>0</v>
      </c>
      <c r="N45" s="27">
        <v>0</v>
      </c>
      <c r="O45" s="27">
        <v>0</v>
      </c>
      <c r="P45" s="27"/>
      <c r="Q45" s="2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16"/>
      <c r="B46" s="9"/>
      <c r="C46" s="10" t="s">
        <v>16</v>
      </c>
      <c r="D46" s="27">
        <f t="shared" si="3"/>
        <v>2162.9241399999996</v>
      </c>
      <c r="E46" s="27">
        <v>19.09974</v>
      </c>
      <c r="F46" s="27">
        <v>157.0684</v>
      </c>
      <c r="G46" s="27">
        <v>252.52379000000002</v>
      </c>
      <c r="H46" s="27">
        <v>393.29106</v>
      </c>
      <c r="I46" s="27">
        <v>394.61346000000003</v>
      </c>
      <c r="J46" s="27">
        <v>310.84529</v>
      </c>
      <c r="K46" s="27">
        <v>303.86815</v>
      </c>
      <c r="L46" s="27">
        <v>256.55637</v>
      </c>
      <c r="M46" s="27">
        <v>55.91788</v>
      </c>
      <c r="N46" s="27">
        <v>19.14</v>
      </c>
      <c r="O46" s="27">
        <v>0</v>
      </c>
      <c r="P46" s="27"/>
      <c r="Q46" s="2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16"/>
      <c r="B47" s="9"/>
      <c r="C47" s="10" t="s">
        <v>132</v>
      </c>
      <c r="D47" s="27">
        <f t="shared" si="3"/>
        <v>5.79008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5.79008</v>
      </c>
      <c r="L47" s="27">
        <v>0</v>
      </c>
      <c r="M47" s="27">
        <v>0</v>
      </c>
      <c r="N47" s="27">
        <v>0</v>
      </c>
      <c r="O47" s="27">
        <v>0</v>
      </c>
      <c r="P47" s="27"/>
      <c r="Q47" s="2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16"/>
      <c r="B48" s="9"/>
      <c r="C48" s="10" t="s">
        <v>89</v>
      </c>
      <c r="D48" s="27">
        <f t="shared" si="3"/>
        <v>473.741</v>
      </c>
      <c r="E48" s="27">
        <v>19.1675</v>
      </c>
      <c r="F48" s="27">
        <v>38.966</v>
      </c>
      <c r="G48" s="27">
        <v>19.1015</v>
      </c>
      <c r="H48" s="27">
        <v>77.301</v>
      </c>
      <c r="I48" s="27">
        <v>77.367</v>
      </c>
      <c r="J48" s="27">
        <v>19.1015</v>
      </c>
      <c r="K48" s="27">
        <v>76.538</v>
      </c>
      <c r="L48" s="27">
        <v>96.1309</v>
      </c>
      <c r="M48" s="27">
        <v>50.0676</v>
      </c>
      <c r="N48" s="27">
        <v>0</v>
      </c>
      <c r="O48" s="27">
        <v>0</v>
      </c>
      <c r="P48" s="27"/>
      <c r="Q48" s="2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16"/>
      <c r="B49" s="9"/>
      <c r="C49" s="10" t="s">
        <v>129</v>
      </c>
      <c r="D49" s="27">
        <f t="shared" si="3"/>
        <v>1.8057</v>
      </c>
      <c r="E49" s="27">
        <v>0</v>
      </c>
      <c r="F49" s="27">
        <v>0</v>
      </c>
      <c r="G49" s="27">
        <v>0</v>
      </c>
      <c r="H49" s="27">
        <v>1.8057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/>
      <c r="Q49" s="2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2.75">
      <c r="A50" s="16"/>
      <c r="B50" s="9"/>
      <c r="C50" s="10" t="s">
        <v>17</v>
      </c>
      <c r="D50" s="27">
        <f t="shared" si="3"/>
        <v>1848.96532</v>
      </c>
      <c r="E50" s="27">
        <v>124.688</v>
      </c>
      <c r="F50" s="27">
        <v>208.714</v>
      </c>
      <c r="G50" s="27">
        <v>311.92978999999997</v>
      </c>
      <c r="H50" s="27">
        <v>248.14839999999998</v>
      </c>
      <c r="I50" s="27">
        <v>332.83839</v>
      </c>
      <c r="J50" s="27">
        <v>187.854</v>
      </c>
      <c r="K50" s="27">
        <v>208.494</v>
      </c>
      <c r="L50" s="27">
        <v>143.46545999999998</v>
      </c>
      <c r="M50" s="27">
        <v>82.83328</v>
      </c>
      <c r="N50" s="27">
        <v>0</v>
      </c>
      <c r="O50" s="27">
        <v>0</v>
      </c>
      <c r="P50" s="27"/>
      <c r="Q50" s="2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2.75">
      <c r="A51" s="16"/>
      <c r="B51" s="9"/>
      <c r="C51" s="10" t="s">
        <v>115</v>
      </c>
      <c r="D51" s="27">
        <f t="shared" si="3"/>
        <v>118.49000000000001</v>
      </c>
      <c r="E51" s="27">
        <v>0</v>
      </c>
      <c r="F51" s="27">
        <v>99.3225</v>
      </c>
      <c r="G51" s="27">
        <v>19.1675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/>
      <c r="Q51" s="2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>
      <c r="A52" s="16"/>
      <c r="B52" s="9"/>
      <c r="C52" s="10" t="s">
        <v>100</v>
      </c>
      <c r="D52" s="27">
        <f t="shared" si="3"/>
        <v>152.9096</v>
      </c>
      <c r="E52" s="27">
        <v>19.1015</v>
      </c>
      <c r="F52" s="27">
        <v>38.26361</v>
      </c>
      <c r="G52" s="27">
        <v>19.1015</v>
      </c>
      <c r="H52" s="27">
        <v>57.343</v>
      </c>
      <c r="I52" s="27">
        <v>0</v>
      </c>
      <c r="J52" s="27">
        <v>0</v>
      </c>
      <c r="K52" s="27">
        <v>19.099990000000002</v>
      </c>
      <c r="L52" s="27">
        <v>0</v>
      </c>
      <c r="M52" s="27">
        <v>0</v>
      </c>
      <c r="N52" s="27">
        <v>0</v>
      </c>
      <c r="O52" s="27">
        <v>0</v>
      </c>
      <c r="P52" s="27"/>
      <c r="Q52" s="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2.75">
      <c r="A53" s="16"/>
      <c r="B53" s="9"/>
      <c r="C53" s="10" t="s">
        <v>86</v>
      </c>
      <c r="D53" s="27">
        <f t="shared" si="3"/>
        <v>2229.46355</v>
      </c>
      <c r="E53" s="27">
        <v>0</v>
      </c>
      <c r="F53" s="27">
        <v>171.9625</v>
      </c>
      <c r="G53" s="27">
        <v>161.84084</v>
      </c>
      <c r="H53" s="27">
        <v>171.89657</v>
      </c>
      <c r="I53" s="27">
        <v>372.43129999999996</v>
      </c>
      <c r="J53" s="27">
        <v>343.97560999999996</v>
      </c>
      <c r="K53" s="27">
        <v>147.91123000000002</v>
      </c>
      <c r="L53" s="27">
        <v>725.635</v>
      </c>
      <c r="M53" s="27">
        <v>114.609</v>
      </c>
      <c r="N53" s="27">
        <v>19.1015</v>
      </c>
      <c r="O53" s="27">
        <v>0.1</v>
      </c>
      <c r="P53" s="27"/>
      <c r="Q53" s="2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>
      <c r="A54" s="16"/>
      <c r="B54" s="9"/>
      <c r="C54" s="10" t="s">
        <v>141</v>
      </c>
      <c r="D54" s="27">
        <f t="shared" si="3"/>
        <v>34.6141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18.6528</v>
      </c>
      <c r="K54" s="27">
        <v>0</v>
      </c>
      <c r="L54" s="27">
        <v>0</v>
      </c>
      <c r="M54" s="27">
        <v>0</v>
      </c>
      <c r="N54" s="27">
        <v>15.9613</v>
      </c>
      <c r="O54" s="27">
        <v>0</v>
      </c>
      <c r="P54" s="27"/>
      <c r="Q54" s="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>
      <c r="A55" s="16"/>
      <c r="B55" s="9"/>
      <c r="C55" s="10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>
      <c r="A56" s="16"/>
      <c r="B56" s="7" t="s">
        <v>38</v>
      </c>
      <c r="C56" s="8" t="s">
        <v>39</v>
      </c>
      <c r="D56" s="11">
        <f>SUM(E56:P56)</f>
        <v>87912.90155999998</v>
      </c>
      <c r="E56" s="30">
        <f aca="true" t="shared" si="4" ref="E56:P56">SUM(E57:E68)</f>
        <v>6345.310500000001</v>
      </c>
      <c r="F56" s="30">
        <f t="shared" si="4"/>
        <v>6925.2918</v>
      </c>
      <c r="G56" s="30">
        <f t="shared" si="4"/>
        <v>8230.85283</v>
      </c>
      <c r="H56" s="30">
        <f t="shared" si="4"/>
        <v>8475.738229999999</v>
      </c>
      <c r="I56" s="30">
        <f t="shared" si="4"/>
        <v>7413.24208</v>
      </c>
      <c r="J56" s="30">
        <f t="shared" si="4"/>
        <v>6573.950449999998</v>
      </c>
      <c r="K56" s="30">
        <f t="shared" si="4"/>
        <v>7577.40646</v>
      </c>
      <c r="L56" s="30">
        <f t="shared" si="4"/>
        <v>9498.144680000001</v>
      </c>
      <c r="M56" s="30">
        <f t="shared" si="4"/>
        <v>8298.59162</v>
      </c>
      <c r="N56" s="30">
        <f t="shared" si="4"/>
        <v>10534.62868</v>
      </c>
      <c r="O56" s="30">
        <f t="shared" si="4"/>
        <v>8039.74423</v>
      </c>
      <c r="P56" s="30">
        <f t="shared" si="4"/>
        <v>0</v>
      </c>
      <c r="Q56" s="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>
      <c r="A57" s="16"/>
      <c r="B57" s="27"/>
      <c r="C57" s="27" t="s">
        <v>6</v>
      </c>
      <c r="D57" s="27">
        <f>SUM(E57:P57)</f>
        <v>5053.81897</v>
      </c>
      <c r="E57" s="27">
        <v>309.61976</v>
      </c>
      <c r="F57" s="27">
        <v>328.03602</v>
      </c>
      <c r="G57" s="27">
        <v>633.16381</v>
      </c>
      <c r="H57" s="27">
        <v>575.60801</v>
      </c>
      <c r="I57" s="27">
        <v>456.57587</v>
      </c>
      <c r="J57" s="27">
        <v>300.81993</v>
      </c>
      <c r="K57" s="27">
        <v>433.28947999999997</v>
      </c>
      <c r="L57" s="27">
        <v>541.33103</v>
      </c>
      <c r="M57" s="27">
        <v>429.72252000000003</v>
      </c>
      <c r="N57" s="27">
        <v>593.4558199999999</v>
      </c>
      <c r="O57" s="27">
        <v>452.19671999999997</v>
      </c>
      <c r="P57" s="27"/>
      <c r="Q57" s="2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>
      <c r="A58" s="16"/>
      <c r="B58" s="31"/>
      <c r="C58" s="27" t="s">
        <v>105</v>
      </c>
      <c r="D58" s="27">
        <f aca="true" t="shared" si="5" ref="D58:D68">SUM(E58:P58)</f>
        <v>0.355</v>
      </c>
      <c r="E58" s="27">
        <v>0.355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/>
      <c r="Q58" s="2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2.75">
      <c r="A59" s="16"/>
      <c r="B59" s="27"/>
      <c r="C59" s="27" t="s">
        <v>7</v>
      </c>
      <c r="D59" s="27">
        <f t="shared" si="5"/>
        <v>12109.79368</v>
      </c>
      <c r="E59" s="27">
        <v>862.4420600000001</v>
      </c>
      <c r="F59" s="27">
        <v>1014.90056</v>
      </c>
      <c r="G59" s="27">
        <v>971.5759</v>
      </c>
      <c r="H59" s="27">
        <v>1182.2855</v>
      </c>
      <c r="I59" s="27">
        <v>1020.41704</v>
      </c>
      <c r="J59" s="27">
        <v>1003.6519300000001</v>
      </c>
      <c r="K59" s="27">
        <v>1280.25334</v>
      </c>
      <c r="L59" s="27">
        <v>1141.11476</v>
      </c>
      <c r="M59" s="27">
        <v>1185.83518</v>
      </c>
      <c r="N59" s="27">
        <v>1259.23148</v>
      </c>
      <c r="O59" s="27">
        <v>1188.08593</v>
      </c>
      <c r="P59" s="27"/>
      <c r="Q59" s="2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2.75">
      <c r="A60" s="16"/>
      <c r="B60" s="27"/>
      <c r="C60" s="27" t="s">
        <v>8</v>
      </c>
      <c r="D60" s="27">
        <f t="shared" si="5"/>
        <v>10.625</v>
      </c>
      <c r="E60" s="27">
        <v>0</v>
      </c>
      <c r="F60" s="27">
        <v>10.625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/>
      <c r="Q60" s="2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2.75">
      <c r="A61" s="16"/>
      <c r="B61" s="27"/>
      <c r="C61" s="27" t="s">
        <v>9</v>
      </c>
      <c r="D61" s="27">
        <f t="shared" si="5"/>
        <v>30928.39602</v>
      </c>
      <c r="E61" s="27">
        <v>2501.13572</v>
      </c>
      <c r="F61" s="27">
        <v>2381.09661</v>
      </c>
      <c r="G61" s="27">
        <v>2451.31171</v>
      </c>
      <c r="H61" s="27">
        <v>3335.8945</v>
      </c>
      <c r="I61" s="27">
        <v>2280.13187</v>
      </c>
      <c r="J61" s="27">
        <v>1793.2984299999998</v>
      </c>
      <c r="K61" s="27">
        <v>2722.83077</v>
      </c>
      <c r="L61" s="27">
        <v>3969.10032</v>
      </c>
      <c r="M61" s="27">
        <v>2999.94254</v>
      </c>
      <c r="N61" s="27">
        <v>4002.5028399999997</v>
      </c>
      <c r="O61" s="27">
        <v>2491.15071</v>
      </c>
      <c r="P61" s="27"/>
      <c r="Q61" s="2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2.75">
      <c r="A62" s="16"/>
      <c r="B62" s="27"/>
      <c r="C62" s="27" t="s">
        <v>11</v>
      </c>
      <c r="D62" s="27">
        <f t="shared" si="5"/>
        <v>4335.47351</v>
      </c>
      <c r="E62" s="27">
        <v>510.10796000000005</v>
      </c>
      <c r="F62" s="27">
        <v>334.90166999999997</v>
      </c>
      <c r="G62" s="27">
        <v>345.24946</v>
      </c>
      <c r="H62" s="27">
        <v>387.03591</v>
      </c>
      <c r="I62" s="27">
        <v>312.38181</v>
      </c>
      <c r="J62" s="27">
        <v>406.67791</v>
      </c>
      <c r="K62" s="27">
        <v>317.45191</v>
      </c>
      <c r="L62" s="27">
        <v>474.1833</v>
      </c>
      <c r="M62" s="27">
        <v>378.93710999999996</v>
      </c>
      <c r="N62" s="27">
        <v>418.6997</v>
      </c>
      <c r="O62" s="27">
        <v>449.84677</v>
      </c>
      <c r="P62" s="27"/>
      <c r="Q62" s="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2.75">
      <c r="A63" s="16"/>
      <c r="B63" s="27"/>
      <c r="C63" s="27" t="s">
        <v>84</v>
      </c>
      <c r="D63" s="27">
        <f t="shared" si="5"/>
        <v>385.94224</v>
      </c>
      <c r="E63" s="27">
        <v>0</v>
      </c>
      <c r="F63" s="27">
        <v>0</v>
      </c>
      <c r="G63" s="27">
        <v>88.11883999999999</v>
      </c>
      <c r="H63" s="27">
        <v>39.11564</v>
      </c>
      <c r="I63" s="27">
        <v>58.17766</v>
      </c>
      <c r="J63" s="27">
        <v>55.14204</v>
      </c>
      <c r="K63" s="27">
        <v>37.46497</v>
      </c>
      <c r="L63" s="27">
        <v>31.999290000000002</v>
      </c>
      <c r="M63" s="27">
        <v>18.67922</v>
      </c>
      <c r="N63" s="27">
        <v>0</v>
      </c>
      <c r="O63" s="27">
        <v>57.24458</v>
      </c>
      <c r="P63" s="27"/>
      <c r="Q63" s="2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2.75">
      <c r="A64" s="16"/>
      <c r="B64" s="27"/>
      <c r="C64" s="27" t="s">
        <v>85</v>
      </c>
      <c r="D64" s="27">
        <f t="shared" si="5"/>
        <v>6747.42594</v>
      </c>
      <c r="E64" s="27">
        <v>644.0812099999999</v>
      </c>
      <c r="F64" s="27">
        <v>580.18704</v>
      </c>
      <c r="G64" s="27">
        <v>451.37035</v>
      </c>
      <c r="H64" s="27">
        <v>728.2726</v>
      </c>
      <c r="I64" s="27">
        <v>558.17938</v>
      </c>
      <c r="J64" s="27">
        <v>575.6033299999999</v>
      </c>
      <c r="K64" s="27">
        <v>437.87813</v>
      </c>
      <c r="L64" s="27">
        <v>428.28785999999997</v>
      </c>
      <c r="M64" s="27">
        <v>515.37948</v>
      </c>
      <c r="N64" s="27">
        <v>870.30385</v>
      </c>
      <c r="O64" s="27">
        <v>957.88271</v>
      </c>
      <c r="P64" s="27"/>
      <c r="Q64" s="2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2.75">
      <c r="A65" s="16"/>
      <c r="B65" s="27"/>
      <c r="C65" s="27" t="s">
        <v>87</v>
      </c>
      <c r="D65" s="27">
        <f t="shared" si="5"/>
        <v>4596.89192</v>
      </c>
      <c r="E65" s="27">
        <v>240.00494</v>
      </c>
      <c r="F65" s="27">
        <v>297.90747999999996</v>
      </c>
      <c r="G65" s="27">
        <v>335.38344</v>
      </c>
      <c r="H65" s="27">
        <v>226.33545999999998</v>
      </c>
      <c r="I65" s="27">
        <v>501.87915999999996</v>
      </c>
      <c r="J65" s="27">
        <v>348.63865000000004</v>
      </c>
      <c r="K65" s="27">
        <v>409.50309000000004</v>
      </c>
      <c r="L65" s="27">
        <v>707.17927</v>
      </c>
      <c r="M65" s="27">
        <v>492.93192999999997</v>
      </c>
      <c r="N65" s="27">
        <v>549.6411400000001</v>
      </c>
      <c r="O65" s="27">
        <v>487.48735999999997</v>
      </c>
      <c r="P65" s="27"/>
      <c r="Q65" s="2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2.75">
      <c r="A66" s="16"/>
      <c r="B66" s="27"/>
      <c r="C66" s="27" t="s">
        <v>15</v>
      </c>
      <c r="D66" s="27">
        <f t="shared" si="5"/>
        <v>5606.182940000001</v>
      </c>
      <c r="E66" s="27">
        <v>293.34968</v>
      </c>
      <c r="F66" s="27">
        <v>530.5010100000001</v>
      </c>
      <c r="G66" s="27">
        <v>334.13423</v>
      </c>
      <c r="H66" s="27">
        <v>325.72757</v>
      </c>
      <c r="I66" s="27">
        <v>435.3255</v>
      </c>
      <c r="J66" s="27">
        <v>255.44007000000002</v>
      </c>
      <c r="K66" s="27">
        <v>490.61162</v>
      </c>
      <c r="L66" s="27">
        <v>859.79305</v>
      </c>
      <c r="M66" s="27">
        <v>790.0835</v>
      </c>
      <c r="N66" s="27">
        <v>917.50287</v>
      </c>
      <c r="O66" s="27">
        <v>373.71384</v>
      </c>
      <c r="P66" s="27"/>
      <c r="Q66" s="2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2.75">
      <c r="A67" s="16"/>
      <c r="B67" s="27"/>
      <c r="C67" s="27" t="s">
        <v>86</v>
      </c>
      <c r="D67" s="27">
        <f t="shared" si="5"/>
        <v>2685.3730299999997</v>
      </c>
      <c r="E67" s="27">
        <v>159.81785</v>
      </c>
      <c r="F67" s="27">
        <v>212.2046</v>
      </c>
      <c r="G67" s="27">
        <v>248.6224</v>
      </c>
      <c r="H67" s="27">
        <v>253.30689999999998</v>
      </c>
      <c r="I67" s="27">
        <v>198.66553</v>
      </c>
      <c r="J67" s="27">
        <v>137.6146</v>
      </c>
      <c r="K67" s="27">
        <v>198.66928</v>
      </c>
      <c r="L67" s="27">
        <v>381.91239</v>
      </c>
      <c r="M67" s="27">
        <v>254.70551</v>
      </c>
      <c r="N67" s="27">
        <v>359.02708</v>
      </c>
      <c r="O67" s="27">
        <v>280.82689</v>
      </c>
      <c r="P67" s="27"/>
      <c r="Q67" s="2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2.75">
      <c r="A68" s="16"/>
      <c r="B68" s="27"/>
      <c r="C68" s="27" t="s">
        <v>18</v>
      </c>
      <c r="D68" s="27">
        <f t="shared" si="5"/>
        <v>15452.623309999999</v>
      </c>
      <c r="E68" s="27">
        <v>824.39632</v>
      </c>
      <c r="F68" s="27">
        <v>1234.93181</v>
      </c>
      <c r="G68" s="27">
        <v>2371.92269</v>
      </c>
      <c r="H68" s="27">
        <v>1422.1561399999998</v>
      </c>
      <c r="I68" s="27">
        <v>1591.50826</v>
      </c>
      <c r="J68" s="27">
        <v>1697.06356</v>
      </c>
      <c r="K68" s="27">
        <v>1249.45387</v>
      </c>
      <c r="L68" s="27">
        <v>963.24341</v>
      </c>
      <c r="M68" s="27">
        <v>1232.3746299999998</v>
      </c>
      <c r="N68" s="27">
        <v>1564.2639</v>
      </c>
      <c r="O68" s="27">
        <v>1301.30872</v>
      </c>
      <c r="P68" s="27"/>
      <c r="Q68" s="2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2.75">
      <c r="A69" s="1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2.75">
      <c r="A70" s="16"/>
      <c r="B70" s="7" t="s">
        <v>40</v>
      </c>
      <c r="C70" s="8" t="s">
        <v>41</v>
      </c>
      <c r="D70" s="11">
        <f aca="true" t="shared" si="6" ref="D70:D80">SUM(E70:P70)</f>
        <v>1480.4393199999997</v>
      </c>
      <c r="E70" s="11">
        <f aca="true" t="shared" si="7" ref="E70:P70">SUM(E71:E80)</f>
        <v>154.37391</v>
      </c>
      <c r="F70" s="11">
        <f t="shared" si="7"/>
        <v>117.42981</v>
      </c>
      <c r="G70" s="11">
        <f t="shared" si="7"/>
        <v>123.96567999999999</v>
      </c>
      <c r="H70" s="11">
        <f t="shared" si="7"/>
        <v>109.85416</v>
      </c>
      <c r="I70" s="11">
        <f t="shared" si="7"/>
        <v>17.4602</v>
      </c>
      <c r="J70" s="11">
        <f t="shared" si="7"/>
        <v>8.2928</v>
      </c>
      <c r="K70" s="11">
        <f t="shared" si="7"/>
        <v>61.962469999999996</v>
      </c>
      <c r="L70" s="11">
        <f t="shared" si="7"/>
        <v>276.43638</v>
      </c>
      <c r="M70" s="11">
        <f t="shared" si="7"/>
        <v>251.19660999999996</v>
      </c>
      <c r="N70" s="11">
        <f t="shared" si="7"/>
        <v>226.28749000000002</v>
      </c>
      <c r="O70" s="11">
        <f t="shared" si="7"/>
        <v>133.17981</v>
      </c>
      <c r="P70" s="11">
        <f t="shared" si="7"/>
        <v>0</v>
      </c>
      <c r="Q70" s="2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2.75">
      <c r="A71" s="16"/>
      <c r="B71" s="9"/>
      <c r="C71" s="10" t="s">
        <v>1</v>
      </c>
      <c r="D71" s="27">
        <f t="shared" si="6"/>
        <v>38.62827</v>
      </c>
      <c r="E71" s="27">
        <v>0</v>
      </c>
      <c r="F71" s="27">
        <v>0</v>
      </c>
      <c r="G71" s="27">
        <v>22.044810000000002</v>
      </c>
      <c r="H71" s="27">
        <v>0</v>
      </c>
      <c r="I71" s="27">
        <v>0</v>
      </c>
      <c r="J71" s="27">
        <v>0</v>
      </c>
      <c r="K71" s="27">
        <v>0</v>
      </c>
      <c r="L71" s="27">
        <v>15.506170000000001</v>
      </c>
      <c r="M71" s="27">
        <v>0</v>
      </c>
      <c r="N71" s="27">
        <v>1.0772899999999999</v>
      </c>
      <c r="O71" s="27">
        <v>0</v>
      </c>
      <c r="P71" s="27"/>
      <c r="Q71" s="2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2.75">
      <c r="A72" s="16"/>
      <c r="B72" s="9"/>
      <c r="C72" s="10" t="s">
        <v>83</v>
      </c>
      <c r="D72" s="27">
        <f t="shared" si="6"/>
        <v>59.978939999999994</v>
      </c>
      <c r="E72" s="27">
        <v>0</v>
      </c>
      <c r="F72" s="27">
        <v>0</v>
      </c>
      <c r="G72" s="27">
        <v>4.22</v>
      </c>
      <c r="H72" s="27">
        <v>14.09235</v>
      </c>
      <c r="I72" s="27">
        <v>0</v>
      </c>
      <c r="J72" s="27">
        <v>7.61589</v>
      </c>
      <c r="K72" s="27">
        <v>0.08542</v>
      </c>
      <c r="L72" s="27">
        <v>0</v>
      </c>
      <c r="M72" s="27">
        <v>17.78003</v>
      </c>
      <c r="N72" s="27">
        <v>11.917129999999998</v>
      </c>
      <c r="O72" s="27">
        <v>4.26812</v>
      </c>
      <c r="P72" s="27"/>
      <c r="Q72" s="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2.75">
      <c r="A73" s="16"/>
      <c r="B73" s="9"/>
      <c r="C73" s="10" t="s">
        <v>8</v>
      </c>
      <c r="D73" s="27">
        <f t="shared" si="6"/>
        <v>0.011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0.011</v>
      </c>
      <c r="M73" s="27">
        <v>0</v>
      </c>
      <c r="N73" s="27">
        <v>0</v>
      </c>
      <c r="O73" s="27">
        <v>0</v>
      </c>
      <c r="P73" s="27"/>
      <c r="Q73" s="2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2.75">
      <c r="A74" s="16"/>
      <c r="B74" s="9"/>
      <c r="C74" s="10" t="s">
        <v>9</v>
      </c>
      <c r="D74" s="27">
        <f t="shared" si="6"/>
        <v>617.4326000000001</v>
      </c>
      <c r="E74" s="27">
        <v>78.09403</v>
      </c>
      <c r="F74" s="27">
        <v>78.64531</v>
      </c>
      <c r="G74" s="27">
        <v>46.99129</v>
      </c>
      <c r="H74" s="27">
        <v>21.27432</v>
      </c>
      <c r="I74" s="27">
        <v>3.46467</v>
      </c>
      <c r="J74" s="27">
        <v>0.67691</v>
      </c>
      <c r="K74" s="27">
        <v>22.1256</v>
      </c>
      <c r="L74" s="27">
        <v>91.83864</v>
      </c>
      <c r="M74" s="27">
        <v>101.01037</v>
      </c>
      <c r="N74" s="27">
        <v>73.66325</v>
      </c>
      <c r="O74" s="27">
        <v>99.64821</v>
      </c>
      <c r="P74" s="27"/>
      <c r="Q74" s="2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2.75">
      <c r="A75" s="16"/>
      <c r="B75" s="9"/>
      <c r="C75" s="10" t="s">
        <v>10</v>
      </c>
      <c r="D75" s="33">
        <f t="shared" si="6"/>
        <v>542.96786</v>
      </c>
      <c r="E75" s="33">
        <v>66.13443</v>
      </c>
      <c r="F75" s="33">
        <v>31.49208</v>
      </c>
      <c r="G75" s="33">
        <v>22.044810000000002</v>
      </c>
      <c r="H75" s="33">
        <v>57.730199999999996</v>
      </c>
      <c r="I75" s="33">
        <v>0</v>
      </c>
      <c r="J75" s="33">
        <v>0</v>
      </c>
      <c r="K75" s="33">
        <v>8.63725</v>
      </c>
      <c r="L75" s="33">
        <v>122.93985</v>
      </c>
      <c r="M75" s="33">
        <v>107.58253</v>
      </c>
      <c r="N75" s="33">
        <v>120.63832000000001</v>
      </c>
      <c r="O75" s="33">
        <v>5.76839</v>
      </c>
      <c r="P75" s="33"/>
      <c r="Q75" s="2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2.75">
      <c r="A76" s="16"/>
      <c r="B76" s="9"/>
      <c r="C76" s="10" t="s">
        <v>80</v>
      </c>
      <c r="D76" s="27">
        <f t="shared" si="6"/>
        <v>44.22962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8.395809999999999</v>
      </c>
      <c r="L76" s="27">
        <v>0</v>
      </c>
      <c r="M76" s="27">
        <v>17.47168</v>
      </c>
      <c r="N76" s="27">
        <v>18.36213</v>
      </c>
      <c r="O76" s="27">
        <v>0</v>
      </c>
      <c r="P76" s="27"/>
      <c r="Q76" s="2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2.75">
      <c r="A77" s="16"/>
      <c r="B77" s="9"/>
      <c r="C77" s="10" t="s">
        <v>85</v>
      </c>
      <c r="D77" s="27">
        <f t="shared" si="6"/>
        <v>116.12988</v>
      </c>
      <c r="E77" s="27">
        <v>0</v>
      </c>
      <c r="F77" s="27">
        <v>0</v>
      </c>
      <c r="G77" s="27">
        <v>15.026489999999999</v>
      </c>
      <c r="H77" s="27">
        <v>15.15921</v>
      </c>
      <c r="I77" s="27">
        <v>5.77091</v>
      </c>
      <c r="J77" s="27">
        <v>0</v>
      </c>
      <c r="K77" s="27">
        <v>22.71839</v>
      </c>
      <c r="L77" s="27">
        <v>38.71511</v>
      </c>
      <c r="M77" s="27">
        <v>1.12864</v>
      </c>
      <c r="N77" s="27">
        <v>0</v>
      </c>
      <c r="O77" s="27">
        <v>17.61113</v>
      </c>
      <c r="P77" s="27"/>
      <c r="Q77" s="2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2.75">
      <c r="A78" s="16"/>
      <c r="B78" s="9"/>
      <c r="C78" s="10" t="s">
        <v>15</v>
      </c>
      <c r="D78" s="27">
        <f t="shared" si="6"/>
        <v>4.6909</v>
      </c>
      <c r="E78" s="27">
        <v>4.6909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/>
      <c r="Q78" s="2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2.75">
      <c r="A79" s="16"/>
      <c r="B79" s="9"/>
      <c r="C79" s="10" t="s">
        <v>86</v>
      </c>
      <c r="D79" s="27">
        <f t="shared" si="6"/>
        <v>45.031740000000006</v>
      </c>
      <c r="E79" s="27">
        <v>0</v>
      </c>
      <c r="F79" s="27">
        <v>7.29242</v>
      </c>
      <c r="G79" s="27">
        <v>13.63828</v>
      </c>
      <c r="H79" s="27">
        <v>1.59808</v>
      </c>
      <c r="I79" s="27">
        <v>8.224620000000002</v>
      </c>
      <c r="J79" s="27">
        <v>0</v>
      </c>
      <c r="K79" s="27">
        <v>0</v>
      </c>
      <c r="L79" s="27">
        <v>7.42561</v>
      </c>
      <c r="M79" s="27">
        <v>6.22336</v>
      </c>
      <c r="N79" s="27">
        <v>0.62937</v>
      </c>
      <c r="O79" s="27">
        <v>0</v>
      </c>
      <c r="P79" s="27"/>
      <c r="Q79" s="2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2.75">
      <c r="A80" s="16"/>
      <c r="B80" s="9"/>
      <c r="C80" s="10" t="s">
        <v>101</v>
      </c>
      <c r="D80" s="27">
        <f t="shared" si="6"/>
        <v>11.33851</v>
      </c>
      <c r="E80" s="27">
        <v>5.45455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5.88396</v>
      </c>
      <c r="P80" s="27"/>
      <c r="Q80" s="2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2.75">
      <c r="A81" s="16"/>
      <c r="B81" s="9"/>
      <c r="C81" s="9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2.75">
      <c r="A82" s="16"/>
      <c r="B82" s="7" t="s">
        <v>42</v>
      </c>
      <c r="C82" s="8" t="s">
        <v>43</v>
      </c>
      <c r="D82" s="11">
        <f aca="true" t="shared" si="8" ref="D82:D159">SUM(E82:P82)</f>
        <v>5921.50089</v>
      </c>
      <c r="E82" s="11">
        <f aca="true" t="shared" si="9" ref="E82:P82">SUM(E83:E93)</f>
        <v>364.40599</v>
      </c>
      <c r="F82" s="11">
        <f t="shared" si="9"/>
        <v>335.79695000000004</v>
      </c>
      <c r="G82" s="11">
        <f t="shared" si="9"/>
        <v>141.97821</v>
      </c>
      <c r="H82" s="11">
        <f t="shared" si="9"/>
        <v>109.08396</v>
      </c>
      <c r="I82" s="11">
        <f t="shared" si="9"/>
        <v>200.7855</v>
      </c>
      <c r="J82" s="11">
        <f t="shared" si="9"/>
        <v>595.02698</v>
      </c>
      <c r="K82" s="11">
        <f t="shared" si="9"/>
        <v>1639.9690500000002</v>
      </c>
      <c r="L82" s="11">
        <f t="shared" si="9"/>
        <v>727.5733700000001</v>
      </c>
      <c r="M82" s="11">
        <f t="shared" si="9"/>
        <v>288.69300000000004</v>
      </c>
      <c r="N82" s="11">
        <f t="shared" si="9"/>
        <v>379.85316</v>
      </c>
      <c r="O82" s="11">
        <f t="shared" si="9"/>
        <v>1138.33472</v>
      </c>
      <c r="P82" s="11">
        <f t="shared" si="9"/>
        <v>0</v>
      </c>
      <c r="Q82" s="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2.75">
      <c r="A83" s="16"/>
      <c r="B83" s="9"/>
      <c r="C83" s="9" t="s">
        <v>83</v>
      </c>
      <c r="D83" s="27">
        <f t="shared" si="8"/>
        <v>226.192</v>
      </c>
      <c r="E83" s="27">
        <v>43.2</v>
      </c>
      <c r="F83" s="27">
        <v>44.568</v>
      </c>
      <c r="G83" s="27">
        <v>0</v>
      </c>
      <c r="H83" s="27">
        <v>23.76</v>
      </c>
      <c r="I83" s="27">
        <v>22.968</v>
      </c>
      <c r="J83" s="27">
        <v>0</v>
      </c>
      <c r="K83" s="27">
        <v>22.166</v>
      </c>
      <c r="L83" s="27">
        <v>23.76</v>
      </c>
      <c r="M83" s="27">
        <v>0</v>
      </c>
      <c r="N83" s="27">
        <v>0</v>
      </c>
      <c r="O83" s="27">
        <v>45.77</v>
      </c>
      <c r="P83" s="27"/>
      <c r="Q83" s="2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2.75">
      <c r="A84" s="16"/>
      <c r="B84" s="9"/>
      <c r="C84" s="10" t="s">
        <v>6</v>
      </c>
      <c r="D84" s="27">
        <f t="shared" si="8"/>
        <v>536.20399</v>
      </c>
      <c r="E84" s="27">
        <v>79.76546</v>
      </c>
      <c r="F84" s="27">
        <v>40</v>
      </c>
      <c r="G84" s="27">
        <v>9.52553</v>
      </c>
      <c r="H84" s="27">
        <v>7.36</v>
      </c>
      <c r="I84" s="27">
        <v>45.8</v>
      </c>
      <c r="J84" s="27">
        <v>24.995</v>
      </c>
      <c r="K84" s="27">
        <v>105.78106</v>
      </c>
      <c r="L84" s="27">
        <v>35.074</v>
      </c>
      <c r="M84" s="27">
        <v>50.122</v>
      </c>
      <c r="N84" s="27">
        <v>50.043</v>
      </c>
      <c r="O84" s="27">
        <v>87.73794000000001</v>
      </c>
      <c r="P84" s="27"/>
      <c r="Q84" s="2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2.75">
      <c r="A85" s="16"/>
      <c r="B85" s="9"/>
      <c r="C85" s="10" t="s">
        <v>8</v>
      </c>
      <c r="D85" s="27">
        <f t="shared" si="8"/>
        <v>900.33267</v>
      </c>
      <c r="E85" s="27">
        <v>45.017</v>
      </c>
      <c r="F85" s="27">
        <v>0</v>
      </c>
      <c r="G85" s="27">
        <v>23.1</v>
      </c>
      <c r="H85" s="27">
        <v>23.76</v>
      </c>
      <c r="I85" s="27">
        <v>23.1</v>
      </c>
      <c r="J85" s="27">
        <v>67.08461</v>
      </c>
      <c r="K85" s="27">
        <v>203.61197</v>
      </c>
      <c r="L85" s="27">
        <v>89.70264</v>
      </c>
      <c r="M85" s="27">
        <v>0</v>
      </c>
      <c r="N85" s="27">
        <v>0</v>
      </c>
      <c r="O85" s="27">
        <v>424.95645</v>
      </c>
      <c r="P85" s="27"/>
      <c r="Q85" s="2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2.75">
      <c r="A86" s="16"/>
      <c r="B86" s="9"/>
      <c r="C86" s="10" t="s">
        <v>9</v>
      </c>
      <c r="D86" s="27">
        <f t="shared" si="8"/>
        <v>1137.32306</v>
      </c>
      <c r="E86" s="27">
        <v>87.27153</v>
      </c>
      <c r="F86" s="27">
        <v>186.85392000000002</v>
      </c>
      <c r="G86" s="27">
        <v>41.45175</v>
      </c>
      <c r="H86" s="27">
        <v>54.20396</v>
      </c>
      <c r="I86" s="27">
        <v>26.0565</v>
      </c>
      <c r="J86" s="27">
        <v>64.39491000000001</v>
      </c>
      <c r="K86" s="27">
        <v>158.35717000000002</v>
      </c>
      <c r="L86" s="27">
        <v>69.69395</v>
      </c>
      <c r="M86" s="27">
        <v>89.1434</v>
      </c>
      <c r="N86" s="27">
        <v>155.04725</v>
      </c>
      <c r="O86" s="27">
        <v>204.84872000000001</v>
      </c>
      <c r="P86" s="27"/>
      <c r="Q86" s="2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2.75">
      <c r="A87" s="16"/>
      <c r="B87" s="9"/>
      <c r="C87" s="10" t="s">
        <v>10</v>
      </c>
      <c r="D87" s="27">
        <f t="shared" si="8"/>
        <v>162.87811</v>
      </c>
      <c r="E87" s="27">
        <v>44.352</v>
      </c>
      <c r="F87" s="27">
        <v>15.13411</v>
      </c>
      <c r="G87" s="27">
        <v>21.384</v>
      </c>
      <c r="H87" s="27">
        <v>0</v>
      </c>
      <c r="I87" s="27">
        <v>0</v>
      </c>
      <c r="J87" s="27">
        <v>22.575</v>
      </c>
      <c r="K87" s="27">
        <v>22.176</v>
      </c>
      <c r="L87" s="27">
        <v>23.328</v>
      </c>
      <c r="M87" s="27">
        <v>0</v>
      </c>
      <c r="N87" s="27">
        <v>13.929</v>
      </c>
      <c r="O87" s="27">
        <v>0</v>
      </c>
      <c r="P87" s="27"/>
      <c r="Q87" s="2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2.75">
      <c r="A88" s="16"/>
      <c r="B88" s="9"/>
      <c r="C88" s="10" t="s">
        <v>11</v>
      </c>
      <c r="D88" s="27">
        <f t="shared" si="8"/>
        <v>79.80664999999999</v>
      </c>
      <c r="E88" s="27">
        <v>0</v>
      </c>
      <c r="F88" s="27">
        <v>9.01524</v>
      </c>
      <c r="G88" s="27">
        <v>0</v>
      </c>
      <c r="H88" s="27">
        <v>0</v>
      </c>
      <c r="I88" s="27">
        <v>0</v>
      </c>
      <c r="J88" s="27">
        <v>18.782259999999997</v>
      </c>
      <c r="K88" s="27">
        <v>11.94165</v>
      </c>
      <c r="L88" s="27">
        <v>11.89258</v>
      </c>
      <c r="M88" s="27">
        <v>0</v>
      </c>
      <c r="N88" s="27">
        <v>11.23991</v>
      </c>
      <c r="O88" s="27">
        <v>16.93501</v>
      </c>
      <c r="P88" s="27"/>
      <c r="Q88" s="2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2.75">
      <c r="A89" s="16"/>
      <c r="B89" s="9"/>
      <c r="C89" s="10" t="s">
        <v>80</v>
      </c>
      <c r="D89" s="27">
        <f t="shared" si="8"/>
        <v>18.967</v>
      </c>
      <c r="E89" s="27">
        <v>0</v>
      </c>
      <c r="F89" s="27">
        <v>0</v>
      </c>
      <c r="G89" s="27">
        <v>0</v>
      </c>
      <c r="H89" s="27">
        <v>0</v>
      </c>
      <c r="I89" s="27">
        <v>9.52</v>
      </c>
      <c r="J89" s="27">
        <v>0</v>
      </c>
      <c r="K89" s="27">
        <v>0</v>
      </c>
      <c r="L89" s="27">
        <v>9.447</v>
      </c>
      <c r="M89" s="27">
        <v>0</v>
      </c>
      <c r="N89" s="27">
        <v>0</v>
      </c>
      <c r="O89" s="27">
        <v>0</v>
      </c>
      <c r="P89" s="27"/>
      <c r="Q89" s="2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2.75">
      <c r="A90" s="16"/>
      <c r="B90" s="9"/>
      <c r="C90" s="10" t="s">
        <v>84</v>
      </c>
      <c r="D90" s="27">
        <f t="shared" si="8"/>
        <v>138.30996</v>
      </c>
      <c r="E90" s="27">
        <v>0</v>
      </c>
      <c r="F90" s="27">
        <v>17.11908</v>
      </c>
      <c r="G90" s="27">
        <v>22.84788</v>
      </c>
      <c r="H90" s="27">
        <v>0</v>
      </c>
      <c r="I90" s="27">
        <v>8.541</v>
      </c>
      <c r="J90" s="27">
        <v>0</v>
      </c>
      <c r="K90" s="27">
        <v>14.652</v>
      </c>
      <c r="L90" s="27">
        <v>23.362</v>
      </c>
      <c r="M90" s="27">
        <v>16.17</v>
      </c>
      <c r="N90" s="27">
        <v>13.838</v>
      </c>
      <c r="O90" s="27">
        <v>21.78</v>
      </c>
      <c r="P90" s="27"/>
      <c r="Q90" s="2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2.75">
      <c r="A91" s="16"/>
      <c r="B91" s="9"/>
      <c r="C91" s="10" t="s">
        <v>85</v>
      </c>
      <c r="D91" s="27">
        <f t="shared" si="8"/>
        <v>46.77565</v>
      </c>
      <c r="E91" s="27">
        <v>0</v>
      </c>
      <c r="F91" s="27">
        <v>23.1066</v>
      </c>
      <c r="G91" s="27">
        <v>23.66905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/>
      <c r="Q91" s="2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2.75">
      <c r="A92" s="16"/>
      <c r="B92" s="9"/>
      <c r="C92" s="10" t="s">
        <v>16</v>
      </c>
      <c r="D92" s="27">
        <f t="shared" si="8"/>
        <v>896.832</v>
      </c>
      <c r="E92" s="27">
        <v>64.8</v>
      </c>
      <c r="F92" s="27">
        <v>0</v>
      </c>
      <c r="G92" s="27">
        <v>0</v>
      </c>
      <c r="H92" s="27">
        <v>0</v>
      </c>
      <c r="I92" s="27">
        <v>64.8</v>
      </c>
      <c r="J92" s="27">
        <v>178.956</v>
      </c>
      <c r="K92" s="27">
        <v>203.634</v>
      </c>
      <c r="L92" s="27">
        <v>67.878</v>
      </c>
      <c r="M92" s="27">
        <v>90.504</v>
      </c>
      <c r="N92" s="27">
        <v>135.756</v>
      </c>
      <c r="O92" s="27">
        <v>90.504</v>
      </c>
      <c r="P92" s="27"/>
      <c r="Q92" s="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2.75">
      <c r="A93" s="16"/>
      <c r="B93" s="9"/>
      <c r="C93" s="10" t="s">
        <v>86</v>
      </c>
      <c r="D93" s="27">
        <f t="shared" si="8"/>
        <v>1777.8798000000002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218.2392</v>
      </c>
      <c r="K93" s="27">
        <v>897.6492</v>
      </c>
      <c r="L93" s="27">
        <v>373.4352</v>
      </c>
      <c r="M93" s="27">
        <v>42.7536</v>
      </c>
      <c r="N93" s="27">
        <v>0</v>
      </c>
      <c r="O93" s="27">
        <v>245.8026</v>
      </c>
      <c r="P93" s="27"/>
      <c r="Q93" s="2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2.75">
      <c r="A94" s="16"/>
      <c r="B94" s="9"/>
      <c r="C94" s="9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2.75">
      <c r="A95" s="16"/>
      <c r="B95" s="7" t="s">
        <v>44</v>
      </c>
      <c r="C95" s="8" t="s">
        <v>45</v>
      </c>
      <c r="D95" s="11">
        <f t="shared" si="8"/>
        <v>8.01914</v>
      </c>
      <c r="E95" s="11">
        <f>SUM(E96:E97)</f>
        <v>0.6285700000000001</v>
      </c>
      <c r="F95" s="11">
        <f aca="true" t="shared" si="10" ref="F95:P95">SUM(F96:F97)</f>
        <v>0.65671</v>
      </c>
      <c r="G95" s="11">
        <f t="shared" si="10"/>
        <v>0.7878</v>
      </c>
      <c r="H95" s="11">
        <f t="shared" si="10"/>
        <v>0.59866</v>
      </c>
      <c r="I95" s="11">
        <f t="shared" si="10"/>
        <v>0.7281799999999999</v>
      </c>
      <c r="J95" s="11">
        <f t="shared" si="10"/>
        <v>0.69087</v>
      </c>
      <c r="K95" s="11">
        <f t="shared" si="10"/>
        <v>0.65908</v>
      </c>
      <c r="L95" s="11">
        <f t="shared" si="10"/>
        <v>0.94553</v>
      </c>
      <c r="M95" s="11">
        <f t="shared" si="10"/>
        <v>0.82457</v>
      </c>
      <c r="N95" s="11">
        <f t="shared" si="10"/>
        <v>0.75836</v>
      </c>
      <c r="O95" s="11">
        <f t="shared" si="10"/>
        <v>0.74081</v>
      </c>
      <c r="P95" s="11">
        <f t="shared" si="10"/>
        <v>0</v>
      </c>
      <c r="Q95" s="2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2.75">
      <c r="A96" s="16"/>
      <c r="B96" s="10"/>
      <c r="C96" s="10" t="s">
        <v>6</v>
      </c>
      <c r="D96" s="27">
        <f t="shared" si="8"/>
        <v>0.0005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33">
        <v>0.0005</v>
      </c>
      <c r="L96" s="33">
        <v>0</v>
      </c>
      <c r="M96" s="33">
        <v>0</v>
      </c>
      <c r="N96" s="33">
        <v>0</v>
      </c>
      <c r="O96" s="33">
        <v>0</v>
      </c>
      <c r="P96" s="11"/>
      <c r="Q96" s="2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2.75">
      <c r="A97" s="16"/>
      <c r="B97" s="9"/>
      <c r="C97" s="10" t="s">
        <v>9</v>
      </c>
      <c r="D97" s="27">
        <f t="shared" si="8"/>
        <v>8.01864</v>
      </c>
      <c r="E97" s="27">
        <v>0.6285700000000001</v>
      </c>
      <c r="F97" s="27">
        <v>0.65671</v>
      </c>
      <c r="G97" s="27">
        <v>0.7878</v>
      </c>
      <c r="H97" s="27">
        <v>0.59866</v>
      </c>
      <c r="I97" s="27">
        <v>0.7281799999999999</v>
      </c>
      <c r="J97" s="27">
        <v>0.69087</v>
      </c>
      <c r="K97" s="27">
        <v>0.65858</v>
      </c>
      <c r="L97" s="27">
        <v>0.94553</v>
      </c>
      <c r="M97" s="27">
        <v>0.82457</v>
      </c>
      <c r="N97" s="27">
        <v>0.75836</v>
      </c>
      <c r="O97" s="27">
        <v>0.74081</v>
      </c>
      <c r="P97" s="27"/>
      <c r="Q97" s="2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2.75">
      <c r="A98" s="16"/>
      <c r="B98" s="14"/>
      <c r="C98" s="1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2.75">
      <c r="A99" s="16"/>
      <c r="B99" s="7" t="s">
        <v>46</v>
      </c>
      <c r="C99" s="8" t="s">
        <v>47</v>
      </c>
      <c r="D99" s="11">
        <f t="shared" si="8"/>
        <v>71772.60315</v>
      </c>
      <c r="E99" s="11">
        <f aca="true" t="shared" si="11" ref="E99:P99">SUM(E100:E123)</f>
        <v>6283.2006599999995</v>
      </c>
      <c r="F99" s="11">
        <f t="shared" si="11"/>
        <v>7742.12317</v>
      </c>
      <c r="G99" s="11">
        <f t="shared" si="11"/>
        <v>7595.85743</v>
      </c>
      <c r="H99" s="11">
        <f t="shared" si="11"/>
        <v>7601.026499999999</v>
      </c>
      <c r="I99" s="11">
        <f t="shared" si="11"/>
        <v>5963.97434</v>
      </c>
      <c r="J99" s="11">
        <f t="shared" si="11"/>
        <v>5444.68649</v>
      </c>
      <c r="K99" s="11">
        <f t="shared" si="11"/>
        <v>5828.1992900000005</v>
      </c>
      <c r="L99" s="11">
        <f t="shared" si="11"/>
        <v>9932.6709</v>
      </c>
      <c r="M99" s="11">
        <f t="shared" si="11"/>
        <v>7014.576069999999</v>
      </c>
      <c r="N99" s="11">
        <f t="shared" si="11"/>
        <v>5918.25552</v>
      </c>
      <c r="O99" s="11">
        <f t="shared" si="11"/>
        <v>2448.03278</v>
      </c>
      <c r="P99" s="11">
        <f t="shared" si="11"/>
        <v>0</v>
      </c>
      <c r="Q99" s="2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2.75">
      <c r="A100" s="16"/>
      <c r="B100" s="9"/>
      <c r="C100" s="10" t="s">
        <v>1</v>
      </c>
      <c r="D100" s="27">
        <f t="shared" si="8"/>
        <v>2037.5548599999997</v>
      </c>
      <c r="E100" s="27">
        <v>107.0182</v>
      </c>
      <c r="F100" s="27">
        <v>288.04368</v>
      </c>
      <c r="G100" s="27">
        <v>214.0364</v>
      </c>
      <c r="H100" s="27">
        <v>474.14189</v>
      </c>
      <c r="I100" s="27">
        <v>22.00364</v>
      </c>
      <c r="J100" s="27">
        <v>84.17273</v>
      </c>
      <c r="K100" s="27">
        <v>188.02912</v>
      </c>
      <c r="L100" s="27">
        <v>214.0364</v>
      </c>
      <c r="M100" s="27">
        <v>214.0364</v>
      </c>
      <c r="N100" s="27">
        <v>210.03276</v>
      </c>
      <c r="O100" s="27">
        <v>22.00364</v>
      </c>
      <c r="P100" s="27"/>
      <c r="Q100" s="2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2.75">
      <c r="A101" s="16"/>
      <c r="B101" s="9"/>
      <c r="C101" s="10" t="s">
        <v>103</v>
      </c>
      <c r="D101" s="27">
        <f t="shared" si="8"/>
        <v>1226.4640000000002</v>
      </c>
      <c r="E101" s="27">
        <v>161.94</v>
      </c>
      <c r="F101" s="27">
        <v>115.608</v>
      </c>
      <c r="G101" s="27">
        <v>161.94</v>
      </c>
      <c r="H101" s="27">
        <v>138.848</v>
      </c>
      <c r="I101" s="27">
        <v>115.682</v>
      </c>
      <c r="J101" s="27">
        <v>23.166</v>
      </c>
      <c r="K101" s="27">
        <v>138.774</v>
      </c>
      <c r="L101" s="27">
        <v>138.846</v>
      </c>
      <c r="M101" s="27">
        <v>185.328</v>
      </c>
      <c r="N101" s="27">
        <v>46.332</v>
      </c>
      <c r="O101" s="27">
        <v>0</v>
      </c>
      <c r="P101" s="27"/>
      <c r="Q101" s="2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2.75">
      <c r="A102" s="16"/>
      <c r="B102" s="9"/>
      <c r="C102" s="10" t="s">
        <v>79</v>
      </c>
      <c r="D102" s="27">
        <f t="shared" si="8"/>
        <v>2042.7812</v>
      </c>
      <c r="E102" s="27">
        <v>315.894</v>
      </c>
      <c r="F102" s="27">
        <v>442.2516</v>
      </c>
      <c r="G102" s="27">
        <v>189.5364</v>
      </c>
      <c r="H102" s="27">
        <v>315.894</v>
      </c>
      <c r="I102" s="27">
        <v>105.298</v>
      </c>
      <c r="J102" s="27">
        <v>105.298</v>
      </c>
      <c r="K102" s="27">
        <v>379.0728</v>
      </c>
      <c r="L102" s="27">
        <v>189.5364</v>
      </c>
      <c r="M102" s="27">
        <v>0</v>
      </c>
      <c r="N102" s="27">
        <v>0</v>
      </c>
      <c r="O102" s="27">
        <v>0</v>
      </c>
      <c r="P102" s="27"/>
      <c r="Q102" s="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2.75">
      <c r="A103" s="16"/>
      <c r="B103" s="9"/>
      <c r="C103" s="10" t="s">
        <v>5</v>
      </c>
      <c r="D103" s="27">
        <f t="shared" si="8"/>
        <v>5386.807559999999</v>
      </c>
      <c r="E103" s="27">
        <v>596.05825</v>
      </c>
      <c r="F103" s="27">
        <v>410.59278</v>
      </c>
      <c r="G103" s="27">
        <v>709.32445</v>
      </c>
      <c r="H103" s="27">
        <v>473.60806</v>
      </c>
      <c r="I103" s="27">
        <v>593.9753499999999</v>
      </c>
      <c r="J103" s="27">
        <v>444.1073</v>
      </c>
      <c r="K103" s="27">
        <v>278.65894000000003</v>
      </c>
      <c r="L103" s="27">
        <v>550.61826</v>
      </c>
      <c r="M103" s="27">
        <v>620.6088199999999</v>
      </c>
      <c r="N103" s="27">
        <v>649.2444300000001</v>
      </c>
      <c r="O103" s="27">
        <v>60.01092</v>
      </c>
      <c r="P103" s="27"/>
      <c r="Q103" s="2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2.75">
      <c r="A104" s="16"/>
      <c r="B104" s="9"/>
      <c r="C104" s="10" t="s">
        <v>6</v>
      </c>
      <c r="D104" s="27">
        <f t="shared" si="8"/>
        <v>3357.15051</v>
      </c>
      <c r="E104" s="27">
        <v>319.38206</v>
      </c>
      <c r="F104" s="27">
        <v>381.71164</v>
      </c>
      <c r="G104" s="27">
        <v>401.5861</v>
      </c>
      <c r="H104" s="27">
        <v>401.66979</v>
      </c>
      <c r="I104" s="27">
        <v>205.82924</v>
      </c>
      <c r="J104" s="27">
        <v>321.35184000000004</v>
      </c>
      <c r="K104" s="27">
        <v>200.79191</v>
      </c>
      <c r="L104" s="27">
        <v>261.07914999999997</v>
      </c>
      <c r="M104" s="27">
        <v>301.35423</v>
      </c>
      <c r="N104" s="27">
        <v>381.60819</v>
      </c>
      <c r="O104" s="27">
        <v>180.78635999999997</v>
      </c>
      <c r="P104" s="27"/>
      <c r="Q104" s="2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2.75">
      <c r="A105" s="16"/>
      <c r="B105" s="9"/>
      <c r="C105" s="10" t="s">
        <v>7</v>
      </c>
      <c r="D105" s="27">
        <f t="shared" si="8"/>
        <v>6147.20077</v>
      </c>
      <c r="E105" s="27">
        <v>643.635</v>
      </c>
      <c r="F105" s="27">
        <v>759.2068399999999</v>
      </c>
      <c r="G105" s="27">
        <v>615.0229</v>
      </c>
      <c r="H105" s="27">
        <v>464.86017</v>
      </c>
      <c r="I105" s="27">
        <v>615.6285</v>
      </c>
      <c r="J105" s="27">
        <v>350.47853000000003</v>
      </c>
      <c r="K105" s="27">
        <v>459.79778000000005</v>
      </c>
      <c r="L105" s="27">
        <v>672.5719</v>
      </c>
      <c r="M105" s="27">
        <v>664.37472</v>
      </c>
      <c r="N105" s="27">
        <v>586.4729100000001</v>
      </c>
      <c r="O105" s="27">
        <v>315.15152</v>
      </c>
      <c r="P105" s="27"/>
      <c r="Q105" s="2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2.75">
      <c r="A106" s="16"/>
      <c r="B106" s="9"/>
      <c r="C106" s="10" t="s">
        <v>8</v>
      </c>
      <c r="D106" s="27">
        <f t="shared" si="8"/>
        <v>718.864</v>
      </c>
      <c r="E106" s="27">
        <v>94.376</v>
      </c>
      <c r="F106" s="27">
        <v>255.016</v>
      </c>
      <c r="G106" s="27">
        <v>69.276</v>
      </c>
      <c r="H106" s="27">
        <v>69.276</v>
      </c>
      <c r="I106" s="27">
        <v>0</v>
      </c>
      <c r="J106" s="27">
        <v>0</v>
      </c>
      <c r="K106" s="27">
        <v>23.092</v>
      </c>
      <c r="L106" s="27">
        <v>92.368</v>
      </c>
      <c r="M106" s="27">
        <v>115.46</v>
      </c>
      <c r="N106" s="27">
        <v>0</v>
      </c>
      <c r="O106" s="27">
        <v>0</v>
      </c>
      <c r="P106" s="27"/>
      <c r="Q106" s="2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2.75">
      <c r="A107" s="16"/>
      <c r="B107" s="9"/>
      <c r="C107" s="10" t="s">
        <v>9</v>
      </c>
      <c r="D107" s="27">
        <f t="shared" si="8"/>
        <v>154</v>
      </c>
      <c r="E107" s="27">
        <v>0</v>
      </c>
      <c r="F107" s="27">
        <v>0</v>
      </c>
      <c r="G107" s="27">
        <v>0</v>
      </c>
      <c r="H107" s="27">
        <v>120</v>
      </c>
      <c r="I107" s="27">
        <v>0</v>
      </c>
      <c r="J107" s="27">
        <v>34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/>
      <c r="Q107" s="2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2.75">
      <c r="A108" s="16"/>
      <c r="B108" s="9"/>
      <c r="C108" s="10" t="s">
        <v>11</v>
      </c>
      <c r="D108" s="33">
        <f t="shared" si="8"/>
        <v>4530.96169</v>
      </c>
      <c r="E108" s="33">
        <v>670.68522</v>
      </c>
      <c r="F108" s="33">
        <v>407.88927</v>
      </c>
      <c r="G108" s="33">
        <v>479.19786</v>
      </c>
      <c r="H108" s="33">
        <v>480.8555</v>
      </c>
      <c r="I108" s="33">
        <v>310.32883000000004</v>
      </c>
      <c r="J108" s="33">
        <v>393.60109</v>
      </c>
      <c r="K108" s="33">
        <v>323.4156</v>
      </c>
      <c r="L108" s="33">
        <v>694.4224</v>
      </c>
      <c r="M108" s="33">
        <v>335.54613</v>
      </c>
      <c r="N108" s="33">
        <v>312.41672</v>
      </c>
      <c r="O108" s="33">
        <v>122.60307</v>
      </c>
      <c r="P108" s="33"/>
      <c r="Q108" s="2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2.75">
      <c r="A109" s="16"/>
      <c r="B109" s="9"/>
      <c r="C109" s="10" t="s">
        <v>80</v>
      </c>
      <c r="D109" s="27">
        <f t="shared" si="8"/>
        <v>482.1119299999999</v>
      </c>
      <c r="E109" s="27">
        <v>72.27</v>
      </c>
      <c r="F109" s="27">
        <v>0</v>
      </c>
      <c r="G109" s="27">
        <v>44.132</v>
      </c>
      <c r="H109" s="27">
        <v>22.066</v>
      </c>
      <c r="I109" s="27">
        <v>68.24596000000001</v>
      </c>
      <c r="J109" s="27">
        <v>69.25797</v>
      </c>
      <c r="K109" s="27">
        <v>22.066</v>
      </c>
      <c r="L109" s="27">
        <v>22.066</v>
      </c>
      <c r="M109" s="27">
        <v>117.876</v>
      </c>
      <c r="N109" s="27">
        <v>22.066</v>
      </c>
      <c r="O109" s="27">
        <v>22.066</v>
      </c>
      <c r="P109" s="27"/>
      <c r="Q109" s="2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2.75">
      <c r="A110" s="16"/>
      <c r="B110" s="9"/>
      <c r="C110" s="10" t="s">
        <v>12</v>
      </c>
      <c r="D110" s="27">
        <f t="shared" si="8"/>
        <v>1535.8073900000002</v>
      </c>
      <c r="E110" s="27">
        <v>121.17272</v>
      </c>
      <c r="F110" s="27">
        <v>178.55</v>
      </c>
      <c r="G110" s="27">
        <v>153.25485</v>
      </c>
      <c r="H110" s="27">
        <v>152.709</v>
      </c>
      <c r="I110" s="27">
        <v>152.71515</v>
      </c>
      <c r="J110" s="27">
        <v>132.6</v>
      </c>
      <c r="K110" s="27">
        <v>176.59575</v>
      </c>
      <c r="L110" s="27">
        <v>108.475</v>
      </c>
      <c r="M110" s="27">
        <v>120.66377</v>
      </c>
      <c r="N110" s="27">
        <v>152.69615</v>
      </c>
      <c r="O110" s="27">
        <v>86.375</v>
      </c>
      <c r="P110" s="27"/>
      <c r="Q110" s="2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2.75">
      <c r="A111" s="16"/>
      <c r="B111" s="9"/>
      <c r="C111" s="10" t="s">
        <v>19</v>
      </c>
      <c r="D111" s="27">
        <f t="shared" si="8"/>
        <v>150.37092</v>
      </c>
      <c r="E111" s="27">
        <v>25.09091</v>
      </c>
      <c r="F111" s="27">
        <v>25.09091</v>
      </c>
      <c r="G111" s="27">
        <v>0</v>
      </c>
      <c r="H111" s="27">
        <v>0</v>
      </c>
      <c r="I111" s="27">
        <v>50.094550000000005</v>
      </c>
      <c r="J111" s="27">
        <v>25.09091</v>
      </c>
      <c r="K111" s="27">
        <v>0</v>
      </c>
      <c r="L111" s="27">
        <v>0</v>
      </c>
      <c r="M111" s="27">
        <v>25.00364</v>
      </c>
      <c r="N111" s="27">
        <v>0</v>
      </c>
      <c r="O111" s="27">
        <v>0</v>
      </c>
      <c r="P111" s="27"/>
      <c r="Q111" s="2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2.75">
      <c r="A112" s="16"/>
      <c r="B112" s="9"/>
      <c r="C112" s="10" t="s">
        <v>13</v>
      </c>
      <c r="D112" s="27">
        <f t="shared" si="8"/>
        <v>75.01092</v>
      </c>
      <c r="E112" s="27">
        <v>25.00364</v>
      </c>
      <c r="F112" s="27">
        <v>25.00364</v>
      </c>
      <c r="G112" s="27">
        <v>0</v>
      </c>
      <c r="H112" s="27">
        <v>25.00364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/>
      <c r="Q112" s="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2.75">
      <c r="A113" s="16"/>
      <c r="B113" s="9"/>
      <c r="C113" s="10" t="s">
        <v>84</v>
      </c>
      <c r="D113" s="27">
        <f t="shared" si="8"/>
        <v>0.004</v>
      </c>
      <c r="E113" s="27">
        <v>0</v>
      </c>
      <c r="F113" s="27">
        <v>0.004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/>
      <c r="Q113" s="2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2.75">
      <c r="A114" s="16"/>
      <c r="B114" s="9"/>
      <c r="C114" s="10" t="s">
        <v>85</v>
      </c>
      <c r="D114" s="27">
        <f t="shared" si="8"/>
        <v>23001.45719</v>
      </c>
      <c r="E114" s="27">
        <v>2260.2548199999997</v>
      </c>
      <c r="F114" s="27">
        <v>3051.20855</v>
      </c>
      <c r="G114" s="27">
        <v>2570.91256</v>
      </c>
      <c r="H114" s="27">
        <v>2340.06538</v>
      </c>
      <c r="I114" s="27">
        <v>2512.82258</v>
      </c>
      <c r="J114" s="27">
        <v>1773.44062</v>
      </c>
      <c r="K114" s="27">
        <v>1424.82618</v>
      </c>
      <c r="L114" s="27">
        <v>3026.8716600000002</v>
      </c>
      <c r="M114" s="27">
        <v>2131.80388</v>
      </c>
      <c r="N114" s="27">
        <v>1470.7891599999998</v>
      </c>
      <c r="O114" s="27">
        <v>438.4618</v>
      </c>
      <c r="P114" s="27"/>
      <c r="Q114" s="2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2.75">
      <c r="A115" s="16"/>
      <c r="B115" s="9"/>
      <c r="C115" s="10" t="s">
        <v>87</v>
      </c>
      <c r="D115" s="27">
        <f t="shared" si="8"/>
        <v>381.42499999999995</v>
      </c>
      <c r="E115" s="27">
        <v>40.15</v>
      </c>
      <c r="F115" s="27">
        <v>60.225</v>
      </c>
      <c r="G115" s="27">
        <v>40.15</v>
      </c>
      <c r="H115" s="27">
        <v>40.15</v>
      </c>
      <c r="I115" s="27">
        <v>40.15</v>
      </c>
      <c r="J115" s="27">
        <v>40.15</v>
      </c>
      <c r="K115" s="27">
        <v>40.15</v>
      </c>
      <c r="L115" s="27">
        <v>40.15</v>
      </c>
      <c r="M115" s="27">
        <v>40.15</v>
      </c>
      <c r="N115" s="27">
        <v>0</v>
      </c>
      <c r="O115" s="27">
        <v>0</v>
      </c>
      <c r="P115" s="27"/>
      <c r="Q115" s="2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2.75">
      <c r="A116" s="16"/>
      <c r="B116" s="9"/>
      <c r="C116" s="10" t="s">
        <v>91</v>
      </c>
      <c r="D116" s="27">
        <f t="shared" si="8"/>
        <v>1025.1492400000002</v>
      </c>
      <c r="E116" s="27">
        <v>75.01092</v>
      </c>
      <c r="F116" s="27">
        <v>0</v>
      </c>
      <c r="G116" s="27">
        <v>75.01092</v>
      </c>
      <c r="H116" s="27">
        <v>225.03276</v>
      </c>
      <c r="I116" s="27">
        <v>0</v>
      </c>
      <c r="J116" s="27">
        <v>0</v>
      </c>
      <c r="K116" s="27">
        <v>100.01456</v>
      </c>
      <c r="L116" s="27">
        <v>200.02912</v>
      </c>
      <c r="M116" s="27">
        <v>50.00728</v>
      </c>
      <c r="N116" s="27">
        <v>150.02184</v>
      </c>
      <c r="O116" s="27">
        <v>150.02184</v>
      </c>
      <c r="P116" s="27"/>
      <c r="Q116" s="2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2.75">
      <c r="A117" s="16"/>
      <c r="B117" s="9"/>
      <c r="C117" s="10" t="s">
        <v>16</v>
      </c>
      <c r="D117" s="27">
        <f t="shared" si="8"/>
        <v>14151.66274</v>
      </c>
      <c r="E117" s="27">
        <v>744.6917199999999</v>
      </c>
      <c r="F117" s="27">
        <v>1241.7067</v>
      </c>
      <c r="G117" s="27">
        <v>1147.37143</v>
      </c>
      <c r="H117" s="27">
        <v>1298.8349099999998</v>
      </c>
      <c r="I117" s="27">
        <v>819.47374</v>
      </c>
      <c r="J117" s="27">
        <v>997.43686</v>
      </c>
      <c r="K117" s="27">
        <v>1297.51345</v>
      </c>
      <c r="L117" s="27">
        <v>2264.1319399999998</v>
      </c>
      <c r="M117" s="27">
        <v>1992.34864</v>
      </c>
      <c r="N117" s="27">
        <v>1447.62256</v>
      </c>
      <c r="O117" s="27">
        <v>900.53079</v>
      </c>
      <c r="P117" s="27"/>
      <c r="Q117" s="2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2.75">
      <c r="A118" s="16"/>
      <c r="B118" s="9"/>
      <c r="C118" s="10" t="s">
        <v>81</v>
      </c>
      <c r="D118" s="27">
        <f t="shared" si="8"/>
        <v>86.54845</v>
      </c>
      <c r="E118" s="27">
        <v>0</v>
      </c>
      <c r="F118" s="27">
        <v>0</v>
      </c>
      <c r="G118" s="27">
        <v>0</v>
      </c>
      <c r="H118" s="27">
        <v>35.090900000000005</v>
      </c>
      <c r="I118" s="27">
        <v>22.1</v>
      </c>
      <c r="J118" s="27">
        <v>0</v>
      </c>
      <c r="K118" s="27">
        <v>22.1</v>
      </c>
      <c r="L118" s="27">
        <v>7.25755</v>
      </c>
      <c r="M118" s="27">
        <v>0</v>
      </c>
      <c r="N118" s="27">
        <v>0</v>
      </c>
      <c r="O118" s="27">
        <v>0</v>
      </c>
      <c r="P118" s="27"/>
      <c r="Q118" s="2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12.75">
      <c r="A119" s="16"/>
      <c r="B119" s="9"/>
      <c r="C119" s="10" t="s">
        <v>89</v>
      </c>
      <c r="D119" s="27">
        <f t="shared" si="8"/>
        <v>4836.146159999999</v>
      </c>
      <c r="E119" s="27">
        <v>0</v>
      </c>
      <c r="F119" s="27">
        <v>100.01456</v>
      </c>
      <c r="G119" s="27">
        <v>725.1055600000001</v>
      </c>
      <c r="H119" s="27">
        <v>422.06188000000003</v>
      </c>
      <c r="I119" s="27">
        <v>200.02912</v>
      </c>
      <c r="J119" s="27">
        <v>650.53464</v>
      </c>
      <c r="K119" s="27">
        <v>750.1092</v>
      </c>
      <c r="L119" s="27">
        <v>1450.2111200000002</v>
      </c>
      <c r="M119" s="27">
        <v>100.01456</v>
      </c>
      <c r="N119" s="27">
        <v>288.04368</v>
      </c>
      <c r="O119" s="27">
        <v>150.02184</v>
      </c>
      <c r="P119" s="27"/>
      <c r="Q119" s="2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2.75">
      <c r="A120" s="16"/>
      <c r="B120" s="9"/>
      <c r="C120" s="10" t="s">
        <v>100</v>
      </c>
      <c r="D120" s="27">
        <f t="shared" si="8"/>
        <v>50.00728</v>
      </c>
      <c r="E120" s="27">
        <v>0</v>
      </c>
      <c r="F120" s="27">
        <v>0</v>
      </c>
      <c r="G120" s="27">
        <v>0</v>
      </c>
      <c r="H120" s="27">
        <v>0</v>
      </c>
      <c r="I120" s="27">
        <v>50.00728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/>
      <c r="Q120" s="2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12.75">
      <c r="A121" s="16"/>
      <c r="B121" s="9"/>
      <c r="C121" s="10" t="s">
        <v>86</v>
      </c>
      <c r="D121" s="27">
        <f t="shared" si="8"/>
        <v>168.06405999999998</v>
      </c>
      <c r="E121" s="27">
        <v>0</v>
      </c>
      <c r="F121" s="27">
        <v>0</v>
      </c>
      <c r="G121" s="27">
        <v>0</v>
      </c>
      <c r="H121" s="27">
        <v>100.85862</v>
      </c>
      <c r="I121" s="27">
        <v>67.20544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/>
      <c r="Q121" s="2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12.75">
      <c r="A122" s="16"/>
      <c r="B122" s="9"/>
      <c r="C122" s="10" t="s">
        <v>99</v>
      </c>
      <c r="D122" s="27">
        <f t="shared" si="8"/>
        <v>26.14416</v>
      </c>
      <c r="E122" s="27">
        <v>10.567200000000001</v>
      </c>
      <c r="F122" s="27">
        <v>0</v>
      </c>
      <c r="G122" s="27">
        <v>0</v>
      </c>
      <c r="H122" s="27">
        <v>0</v>
      </c>
      <c r="I122" s="27">
        <v>12.38496</v>
      </c>
      <c r="J122" s="27">
        <v>0</v>
      </c>
      <c r="K122" s="27">
        <v>3.192</v>
      </c>
      <c r="L122" s="27">
        <v>0</v>
      </c>
      <c r="M122" s="27">
        <v>0</v>
      </c>
      <c r="N122" s="27">
        <v>0</v>
      </c>
      <c r="O122" s="27">
        <v>0</v>
      </c>
      <c r="P122" s="27"/>
      <c r="Q122" s="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12.75">
      <c r="A123" s="16"/>
      <c r="B123" s="9"/>
      <c r="C123" s="10" t="s">
        <v>18</v>
      </c>
      <c r="D123" s="27">
        <f t="shared" si="8"/>
        <v>200.90912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200.90912</v>
      </c>
      <c r="O123" s="27">
        <v>0</v>
      </c>
      <c r="P123" s="27"/>
      <c r="Q123" s="2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2.75">
      <c r="A124" s="16"/>
      <c r="B124" s="9"/>
      <c r="C124" s="9"/>
      <c r="D124" s="27"/>
      <c r="E124" s="27"/>
      <c r="F124" s="27"/>
      <c r="G124" s="29"/>
      <c r="H124" s="27"/>
      <c r="I124" s="27"/>
      <c r="J124" s="27"/>
      <c r="K124" s="27"/>
      <c r="L124" s="27"/>
      <c r="M124" s="27"/>
      <c r="N124" s="27"/>
      <c r="O124" s="27"/>
      <c r="P124" s="27"/>
      <c r="Q124" s="2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12.75">
      <c r="A125" s="16"/>
      <c r="B125" s="7" t="s">
        <v>48</v>
      </c>
      <c r="C125" s="8" t="s">
        <v>49</v>
      </c>
      <c r="D125" s="11">
        <f t="shared" si="8"/>
        <v>11416.53593</v>
      </c>
      <c r="E125" s="11">
        <f aca="true" t="shared" si="12" ref="E125:P125">SUM(E126:E131)</f>
        <v>420.771</v>
      </c>
      <c r="F125" s="11">
        <f t="shared" si="12"/>
        <v>567.652</v>
      </c>
      <c r="G125" s="11">
        <f t="shared" si="12"/>
        <v>750.5060000000001</v>
      </c>
      <c r="H125" s="11">
        <f t="shared" si="12"/>
        <v>1377.76116</v>
      </c>
      <c r="I125" s="11">
        <f t="shared" si="12"/>
        <v>972.03656</v>
      </c>
      <c r="J125" s="11">
        <f t="shared" si="12"/>
        <v>981.1665499999999</v>
      </c>
      <c r="K125" s="11">
        <f t="shared" si="12"/>
        <v>1515.9085</v>
      </c>
      <c r="L125" s="11">
        <f t="shared" si="12"/>
        <v>1484.7633700000001</v>
      </c>
      <c r="M125" s="11">
        <f t="shared" si="12"/>
        <v>1361.5104700000002</v>
      </c>
      <c r="N125" s="11">
        <f t="shared" si="12"/>
        <v>1346.31132</v>
      </c>
      <c r="O125" s="11">
        <f t="shared" si="12"/>
        <v>638.149</v>
      </c>
      <c r="P125" s="11">
        <f t="shared" si="12"/>
        <v>0</v>
      </c>
      <c r="Q125" s="2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12.75">
      <c r="A126" s="16"/>
      <c r="B126" s="9"/>
      <c r="C126" s="10" t="s">
        <v>6</v>
      </c>
      <c r="D126" s="27">
        <f t="shared" si="8"/>
        <v>5750.731000000001</v>
      </c>
      <c r="E126" s="27">
        <v>284.862</v>
      </c>
      <c r="F126" s="27">
        <v>435.31</v>
      </c>
      <c r="G126" s="27">
        <v>133.264</v>
      </c>
      <c r="H126" s="27">
        <v>728.712</v>
      </c>
      <c r="I126" s="27">
        <v>376.254</v>
      </c>
      <c r="J126" s="27">
        <v>395.708</v>
      </c>
      <c r="K126" s="27">
        <v>702.179</v>
      </c>
      <c r="L126" s="27">
        <v>792.679</v>
      </c>
      <c r="M126" s="27">
        <v>708.668</v>
      </c>
      <c r="N126" s="27">
        <v>709.468</v>
      </c>
      <c r="O126" s="27">
        <v>483.627</v>
      </c>
      <c r="P126" s="27"/>
      <c r="Q126" s="2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12.75">
      <c r="A127" s="16"/>
      <c r="B127" s="9"/>
      <c r="C127" s="10" t="s">
        <v>7</v>
      </c>
      <c r="D127" s="27">
        <f t="shared" si="8"/>
        <v>206.21699999999998</v>
      </c>
      <c r="E127" s="27">
        <v>0</v>
      </c>
      <c r="F127" s="27">
        <v>24.729</v>
      </c>
      <c r="G127" s="27">
        <v>2.3</v>
      </c>
      <c r="H127" s="27">
        <v>17.879</v>
      </c>
      <c r="I127" s="27">
        <v>24.93</v>
      </c>
      <c r="J127" s="27">
        <v>15.575</v>
      </c>
      <c r="K127" s="27">
        <v>7.895</v>
      </c>
      <c r="L127" s="27">
        <v>23.042</v>
      </c>
      <c r="M127" s="27">
        <v>23.666</v>
      </c>
      <c r="N127" s="27">
        <v>32.021</v>
      </c>
      <c r="O127" s="27">
        <v>34.18</v>
      </c>
      <c r="P127" s="27"/>
      <c r="Q127" s="2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12.75">
      <c r="A128" s="16"/>
      <c r="B128" s="9"/>
      <c r="C128" s="10" t="s">
        <v>11</v>
      </c>
      <c r="D128" s="27">
        <f t="shared" si="8"/>
        <v>3.2399999999999998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2.4</v>
      </c>
      <c r="K128" s="27">
        <v>0</v>
      </c>
      <c r="L128" s="27">
        <v>0</v>
      </c>
      <c r="M128" s="27">
        <v>0</v>
      </c>
      <c r="N128" s="27">
        <v>0.84</v>
      </c>
      <c r="O128" s="27">
        <v>0</v>
      </c>
      <c r="P128" s="27"/>
      <c r="Q128" s="2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12.75">
      <c r="A129" s="16"/>
      <c r="B129" s="9"/>
      <c r="C129" s="10" t="s">
        <v>12</v>
      </c>
      <c r="D129" s="27">
        <f t="shared" si="8"/>
        <v>1213.4850000000001</v>
      </c>
      <c r="E129" s="27">
        <v>135.909</v>
      </c>
      <c r="F129" s="27">
        <v>107.613</v>
      </c>
      <c r="G129" s="27">
        <v>127.049</v>
      </c>
      <c r="H129" s="27">
        <v>176.563</v>
      </c>
      <c r="I129" s="27">
        <v>65.429</v>
      </c>
      <c r="J129" s="27">
        <v>22.206</v>
      </c>
      <c r="K129" s="27">
        <v>0</v>
      </c>
      <c r="L129" s="27">
        <v>86.617</v>
      </c>
      <c r="M129" s="27">
        <v>207.296</v>
      </c>
      <c r="N129" s="27">
        <v>164.461</v>
      </c>
      <c r="O129" s="27">
        <v>120.342</v>
      </c>
      <c r="P129" s="27"/>
      <c r="Q129" s="2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12.75">
      <c r="A130" s="16"/>
      <c r="B130" s="9"/>
      <c r="C130" s="10" t="s">
        <v>87</v>
      </c>
      <c r="D130" s="27">
        <f t="shared" si="8"/>
        <v>645.392</v>
      </c>
      <c r="E130" s="27">
        <v>0</v>
      </c>
      <c r="F130" s="27">
        <v>0</v>
      </c>
      <c r="G130" s="27">
        <v>0</v>
      </c>
      <c r="H130" s="27">
        <v>0</v>
      </c>
      <c r="I130" s="27">
        <v>83.886</v>
      </c>
      <c r="J130" s="27">
        <v>77.53</v>
      </c>
      <c r="K130" s="27">
        <v>343.422</v>
      </c>
      <c r="L130" s="27">
        <v>140.554</v>
      </c>
      <c r="M130" s="27">
        <v>0</v>
      </c>
      <c r="N130" s="27">
        <v>0</v>
      </c>
      <c r="O130" s="27">
        <v>0</v>
      </c>
      <c r="P130" s="27"/>
      <c r="Q130" s="2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12.75">
      <c r="A131" s="16"/>
      <c r="B131" s="9"/>
      <c r="C131" s="10" t="s">
        <v>18</v>
      </c>
      <c r="D131" s="27">
        <f t="shared" si="8"/>
        <v>3597.4709299999995</v>
      </c>
      <c r="E131" s="27">
        <v>0</v>
      </c>
      <c r="F131" s="27">
        <v>0</v>
      </c>
      <c r="G131" s="27">
        <v>487.893</v>
      </c>
      <c r="H131" s="27">
        <v>454.60715999999996</v>
      </c>
      <c r="I131" s="27">
        <v>421.53756</v>
      </c>
      <c r="J131" s="27">
        <v>467.74755</v>
      </c>
      <c r="K131" s="27">
        <v>462.4125</v>
      </c>
      <c r="L131" s="27">
        <v>441.87137</v>
      </c>
      <c r="M131" s="27">
        <v>421.88046999999995</v>
      </c>
      <c r="N131" s="27">
        <v>439.52132</v>
      </c>
      <c r="O131" s="27">
        <v>0</v>
      </c>
      <c r="P131" s="27"/>
      <c r="Q131" s="2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12" customHeight="1">
      <c r="A132" s="16"/>
      <c r="B132" s="9"/>
      <c r="C132" s="9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12.75">
      <c r="A133" s="16"/>
      <c r="B133" s="7" t="s">
        <v>50</v>
      </c>
      <c r="C133" s="8" t="s">
        <v>51</v>
      </c>
      <c r="D133" s="11">
        <f t="shared" si="8"/>
        <v>261470.68307999996</v>
      </c>
      <c r="E133" s="11">
        <f aca="true" t="shared" si="13" ref="E133:P133">SUM(E134:E151)</f>
        <v>23363.692099999997</v>
      </c>
      <c r="F133" s="11">
        <f t="shared" si="13"/>
        <v>65309.9355</v>
      </c>
      <c r="G133" s="11">
        <f t="shared" si="13"/>
        <v>13727.7437</v>
      </c>
      <c r="H133" s="11">
        <f t="shared" si="13"/>
        <v>27610.601000000002</v>
      </c>
      <c r="I133" s="11">
        <f t="shared" si="13"/>
        <v>66166.70473999999</v>
      </c>
      <c r="J133" s="11">
        <f t="shared" si="13"/>
        <v>7072.777340000001</v>
      </c>
      <c r="K133" s="11">
        <f t="shared" si="13"/>
        <v>30896.1692</v>
      </c>
      <c r="L133" s="11">
        <f t="shared" si="13"/>
        <v>1656.009</v>
      </c>
      <c r="M133" s="11">
        <f t="shared" si="13"/>
        <v>1355.671</v>
      </c>
      <c r="N133" s="11">
        <f t="shared" si="13"/>
        <v>23708.851000000002</v>
      </c>
      <c r="O133" s="11">
        <f t="shared" si="13"/>
        <v>602.5285</v>
      </c>
      <c r="P133" s="11">
        <f t="shared" si="13"/>
        <v>0</v>
      </c>
      <c r="Q133" s="2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12.75">
      <c r="A134" s="16"/>
      <c r="B134" s="9"/>
      <c r="C134" s="9" t="s">
        <v>107</v>
      </c>
      <c r="D134" s="27">
        <f t="shared" si="8"/>
        <v>100.34</v>
      </c>
      <c r="E134" s="27">
        <v>50.13</v>
      </c>
      <c r="F134" s="27">
        <v>50.21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/>
      <c r="Q134" s="2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12.75">
      <c r="A135" s="16"/>
      <c r="B135" s="9"/>
      <c r="C135" s="9" t="s">
        <v>79</v>
      </c>
      <c r="D135" s="27">
        <f t="shared" si="8"/>
        <v>10000</v>
      </c>
      <c r="E135" s="27">
        <v>0</v>
      </c>
      <c r="F135" s="27">
        <v>0</v>
      </c>
      <c r="G135" s="27">
        <v>0</v>
      </c>
      <c r="H135" s="27">
        <v>0</v>
      </c>
      <c r="I135" s="27">
        <v>10000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/>
      <c r="Q135" s="2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12.75">
      <c r="A136" s="16"/>
      <c r="B136" s="9"/>
      <c r="C136" s="9" t="s">
        <v>4</v>
      </c>
      <c r="D136" s="27">
        <f t="shared" si="8"/>
        <v>361.03679999999997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361.03679999999997</v>
      </c>
      <c r="M136" s="27">
        <v>0</v>
      </c>
      <c r="N136" s="27">
        <v>0</v>
      </c>
      <c r="O136" s="27">
        <v>0</v>
      </c>
      <c r="P136" s="27"/>
      <c r="Q136" s="2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12.75">
      <c r="A137" s="16"/>
      <c r="B137" s="9"/>
      <c r="C137" s="9" t="s">
        <v>151</v>
      </c>
      <c r="D137" s="27">
        <f t="shared" si="8"/>
        <v>40161.6245</v>
      </c>
      <c r="E137" s="27">
        <v>0</v>
      </c>
      <c r="F137" s="27">
        <v>28583.494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11578.1305</v>
      </c>
      <c r="O137" s="27">
        <v>0</v>
      </c>
      <c r="P137" s="27"/>
      <c r="Q137" s="2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12.75">
      <c r="A138" s="16"/>
      <c r="B138" s="9"/>
      <c r="C138" s="9" t="s">
        <v>6</v>
      </c>
      <c r="D138" s="27">
        <f t="shared" si="8"/>
        <v>0.194</v>
      </c>
      <c r="E138" s="27">
        <v>0.1135</v>
      </c>
      <c r="F138" s="27">
        <v>0.013</v>
      </c>
      <c r="G138" s="27">
        <v>0.0185</v>
      </c>
      <c r="H138" s="27">
        <v>0.015</v>
      </c>
      <c r="I138" s="27">
        <v>0.013</v>
      </c>
      <c r="J138" s="27">
        <v>0.004</v>
      </c>
      <c r="K138" s="27">
        <v>0.004</v>
      </c>
      <c r="L138" s="27">
        <v>0.003</v>
      </c>
      <c r="M138" s="27">
        <v>0.001</v>
      </c>
      <c r="N138" s="27">
        <v>0.0005</v>
      </c>
      <c r="O138" s="27">
        <v>0.0085</v>
      </c>
      <c r="P138" s="27"/>
      <c r="Q138" s="2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12.75">
      <c r="A139" s="16"/>
      <c r="B139" s="9"/>
      <c r="C139" s="9" t="s">
        <v>9</v>
      </c>
      <c r="D139" s="27">
        <f t="shared" si="8"/>
        <v>56459.567299999995</v>
      </c>
      <c r="E139" s="27">
        <v>962.7648</v>
      </c>
      <c r="F139" s="27">
        <v>1303.7485</v>
      </c>
      <c r="G139" s="27">
        <v>1644.7232</v>
      </c>
      <c r="H139" s="27">
        <v>1303.744</v>
      </c>
      <c r="I139" s="27">
        <v>19419.6864</v>
      </c>
      <c r="J139" s="27">
        <v>2240.236</v>
      </c>
      <c r="K139" s="27">
        <v>20643.6852</v>
      </c>
      <c r="L139" s="27">
        <v>340.9792</v>
      </c>
      <c r="M139" s="27">
        <v>0</v>
      </c>
      <c r="N139" s="27">
        <v>8600</v>
      </c>
      <c r="O139" s="27">
        <v>0</v>
      </c>
      <c r="P139" s="27"/>
      <c r="Q139" s="2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12.75">
      <c r="A140" s="16"/>
      <c r="B140" s="9"/>
      <c r="C140" s="9" t="s">
        <v>109</v>
      </c>
      <c r="D140" s="27">
        <f t="shared" si="8"/>
        <v>20062.104</v>
      </c>
      <c r="E140" s="27">
        <v>15045</v>
      </c>
      <c r="F140" s="27">
        <v>0</v>
      </c>
      <c r="G140" s="27">
        <v>0</v>
      </c>
      <c r="H140" s="27">
        <v>4981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36.104</v>
      </c>
      <c r="O140" s="27">
        <v>0</v>
      </c>
      <c r="P140" s="27"/>
      <c r="Q140" s="2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12.75">
      <c r="A141" s="16"/>
      <c r="B141" s="9"/>
      <c r="C141" s="9" t="s">
        <v>88</v>
      </c>
      <c r="D141" s="27">
        <f t="shared" si="8"/>
        <v>29916.115999999998</v>
      </c>
      <c r="E141" s="27">
        <v>6517.95</v>
      </c>
      <c r="F141" s="27">
        <v>5021</v>
      </c>
      <c r="G141" s="27">
        <v>9274.15</v>
      </c>
      <c r="H141" s="27">
        <v>2510.5</v>
      </c>
      <c r="I141" s="27">
        <v>4503.78</v>
      </c>
      <c r="J141" s="27">
        <v>0</v>
      </c>
      <c r="K141" s="27">
        <v>0</v>
      </c>
      <c r="L141" s="27">
        <v>0</v>
      </c>
      <c r="M141" s="27">
        <v>0</v>
      </c>
      <c r="N141" s="27">
        <v>2088.736</v>
      </c>
      <c r="O141" s="27">
        <v>0</v>
      </c>
      <c r="P141" s="27"/>
      <c r="Q141" s="2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12.75">
      <c r="A142" s="16"/>
      <c r="B142" s="9"/>
      <c r="C142" s="9" t="s">
        <v>12</v>
      </c>
      <c r="D142" s="33">
        <f t="shared" si="8"/>
        <v>0.012</v>
      </c>
      <c r="E142" s="33">
        <v>0</v>
      </c>
      <c r="F142" s="33">
        <v>0</v>
      </c>
      <c r="G142" s="33">
        <v>0</v>
      </c>
      <c r="H142" s="33">
        <v>0.012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/>
      <c r="Q142" s="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12.75">
      <c r="A143" s="16"/>
      <c r="B143" s="9"/>
      <c r="C143" s="9" t="s">
        <v>144</v>
      </c>
      <c r="D143" s="27">
        <f t="shared" si="8"/>
        <v>6889.94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6889.94</v>
      </c>
      <c r="L143" s="27">
        <v>0</v>
      </c>
      <c r="M143" s="27">
        <v>0</v>
      </c>
      <c r="N143" s="27">
        <v>0</v>
      </c>
      <c r="O143" s="27">
        <v>0</v>
      </c>
      <c r="P143" s="27"/>
      <c r="Q143" s="2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12.75">
      <c r="A144" s="16"/>
      <c r="B144" s="9"/>
      <c r="C144" s="9" t="s">
        <v>13</v>
      </c>
      <c r="D144" s="27">
        <f t="shared" si="8"/>
        <v>48.01868</v>
      </c>
      <c r="E144" s="27">
        <v>0</v>
      </c>
      <c r="F144" s="27">
        <v>0</v>
      </c>
      <c r="G144" s="27">
        <v>0</v>
      </c>
      <c r="H144" s="27">
        <v>0</v>
      </c>
      <c r="I144" s="27">
        <v>24.00934</v>
      </c>
      <c r="J144" s="27">
        <v>24.00934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/>
      <c r="Q144" s="2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12.75">
      <c r="A145" s="16"/>
      <c r="B145" s="9"/>
      <c r="C145" s="9" t="s">
        <v>94</v>
      </c>
      <c r="D145" s="27">
        <f t="shared" si="8"/>
        <v>8425.315999999999</v>
      </c>
      <c r="E145" s="27">
        <v>0</v>
      </c>
      <c r="F145" s="27">
        <v>0</v>
      </c>
      <c r="G145" s="27">
        <v>398.772</v>
      </c>
      <c r="H145" s="27">
        <v>2389.24</v>
      </c>
      <c r="I145" s="27">
        <v>3190.176</v>
      </c>
      <c r="J145" s="27">
        <v>1595.088</v>
      </c>
      <c r="K145" s="27">
        <v>852.04</v>
      </c>
      <c r="L145" s="27">
        <v>0</v>
      </c>
      <c r="M145" s="27">
        <v>0</v>
      </c>
      <c r="N145" s="27">
        <v>0</v>
      </c>
      <c r="O145" s="27">
        <v>0</v>
      </c>
      <c r="P145" s="27"/>
      <c r="Q145" s="2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12.75">
      <c r="A146" s="16"/>
      <c r="B146" s="9"/>
      <c r="C146" s="9" t="s">
        <v>16</v>
      </c>
      <c r="D146" s="27">
        <f t="shared" si="8"/>
        <v>27824</v>
      </c>
      <c r="E146" s="27">
        <v>0</v>
      </c>
      <c r="F146" s="27">
        <v>0</v>
      </c>
      <c r="G146" s="27">
        <v>0</v>
      </c>
      <c r="H146" s="27">
        <v>0</v>
      </c>
      <c r="I146" s="27">
        <v>27824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/>
      <c r="Q146" s="2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12.75">
      <c r="A147" s="16"/>
      <c r="B147" s="9"/>
      <c r="C147" s="9" t="s">
        <v>81</v>
      </c>
      <c r="D147" s="27">
        <f t="shared" si="8"/>
        <v>5070.820000000001</v>
      </c>
      <c r="E147" s="27">
        <v>300.87</v>
      </c>
      <c r="F147" s="27">
        <v>0</v>
      </c>
      <c r="G147" s="27">
        <v>1757.35</v>
      </c>
      <c r="H147" s="27">
        <v>1004.2</v>
      </c>
      <c r="I147" s="27">
        <v>0</v>
      </c>
      <c r="J147" s="27">
        <v>1506.3</v>
      </c>
      <c r="K147" s="27">
        <v>502.1</v>
      </c>
      <c r="L147" s="27">
        <v>0</v>
      </c>
      <c r="M147" s="27">
        <v>0</v>
      </c>
      <c r="N147" s="27">
        <v>0</v>
      </c>
      <c r="O147" s="27">
        <v>0</v>
      </c>
      <c r="P147" s="27"/>
      <c r="Q147" s="2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12.75">
      <c r="A148" s="16"/>
      <c r="B148" s="9"/>
      <c r="C148" s="9" t="s">
        <v>86</v>
      </c>
      <c r="D148" s="27">
        <f t="shared" si="8"/>
        <v>12000.195</v>
      </c>
      <c r="E148" s="27">
        <v>351.475</v>
      </c>
      <c r="F148" s="27">
        <v>351.47</v>
      </c>
      <c r="G148" s="27">
        <v>652.73</v>
      </c>
      <c r="H148" s="27">
        <v>1405.88</v>
      </c>
      <c r="I148" s="27">
        <v>1205.04</v>
      </c>
      <c r="J148" s="27">
        <v>1707.14</v>
      </c>
      <c r="K148" s="27">
        <v>2008.4</v>
      </c>
      <c r="L148" s="27">
        <v>953.99</v>
      </c>
      <c r="M148" s="27">
        <v>1355.67</v>
      </c>
      <c r="N148" s="27">
        <v>1405.88</v>
      </c>
      <c r="O148" s="27">
        <v>602.52</v>
      </c>
      <c r="P148" s="27"/>
      <c r="Q148" s="2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12.75">
      <c r="A149" s="16"/>
      <c r="B149" s="9"/>
      <c r="C149" s="9" t="s">
        <v>130</v>
      </c>
      <c r="D149" s="27">
        <f t="shared" si="8"/>
        <v>14016.01</v>
      </c>
      <c r="E149" s="27">
        <v>0</v>
      </c>
      <c r="F149" s="27">
        <v>0</v>
      </c>
      <c r="G149" s="27">
        <v>0</v>
      </c>
      <c r="H149" s="27">
        <v>14016.01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/>
      <c r="Q149" s="2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12.75">
      <c r="A150" s="16"/>
      <c r="B150" s="9"/>
      <c r="C150" s="9" t="s">
        <v>99</v>
      </c>
      <c r="D150" s="27">
        <f t="shared" si="8"/>
        <v>135.38879999999997</v>
      </c>
      <c r="E150" s="27">
        <v>135.38879999999997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/>
      <c r="Q150" s="2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12.75">
      <c r="A151" s="16"/>
      <c r="B151" s="9"/>
      <c r="C151" s="9" t="s">
        <v>18</v>
      </c>
      <c r="D151" s="27">
        <f t="shared" si="8"/>
        <v>30000</v>
      </c>
      <c r="E151" s="27">
        <v>0</v>
      </c>
      <c r="F151" s="27">
        <v>30000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/>
      <c r="Q151" s="2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12.75">
      <c r="A152" s="16"/>
      <c r="B152" s="9"/>
      <c r="C152" s="9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12.75">
      <c r="A153" s="16"/>
      <c r="B153" s="7" t="s">
        <v>52</v>
      </c>
      <c r="C153" s="8" t="s">
        <v>53</v>
      </c>
      <c r="D153" s="11">
        <f t="shared" si="8"/>
        <v>35604.0486</v>
      </c>
      <c r="E153" s="11">
        <f aca="true" t="shared" si="14" ref="E153:P153">SUM(E154:E159)</f>
        <v>3626.0789099999997</v>
      </c>
      <c r="F153" s="11">
        <f t="shared" si="14"/>
        <v>3037.46004</v>
      </c>
      <c r="G153" s="11">
        <f t="shared" si="14"/>
        <v>3168.98397</v>
      </c>
      <c r="H153" s="11">
        <f t="shared" si="14"/>
        <v>2852.1983099999998</v>
      </c>
      <c r="I153" s="11">
        <f t="shared" si="14"/>
        <v>2532.23238</v>
      </c>
      <c r="J153" s="11">
        <f t="shared" si="14"/>
        <v>3381.71011</v>
      </c>
      <c r="K153" s="11">
        <f t="shared" si="14"/>
        <v>3536.53683</v>
      </c>
      <c r="L153" s="11">
        <f t="shared" si="14"/>
        <v>3325.74332</v>
      </c>
      <c r="M153" s="11">
        <f t="shared" si="14"/>
        <v>3259.5366300000005</v>
      </c>
      <c r="N153" s="11">
        <f t="shared" si="14"/>
        <v>3483.94178</v>
      </c>
      <c r="O153" s="11">
        <f t="shared" si="14"/>
        <v>3399.6263200000003</v>
      </c>
      <c r="P153" s="11">
        <f t="shared" si="14"/>
        <v>0</v>
      </c>
      <c r="Q153" s="2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12.75">
      <c r="A154" s="16"/>
      <c r="B154" s="9"/>
      <c r="C154" s="10" t="s">
        <v>79</v>
      </c>
      <c r="D154" s="27">
        <f t="shared" si="8"/>
        <v>0.32</v>
      </c>
      <c r="E154" s="27">
        <v>0</v>
      </c>
      <c r="F154" s="27">
        <v>0</v>
      </c>
      <c r="G154" s="27">
        <v>0.32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/>
      <c r="Q154" s="2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12.75">
      <c r="A155" s="16"/>
      <c r="B155" s="9"/>
      <c r="C155" s="10" t="s">
        <v>6</v>
      </c>
      <c r="D155" s="27">
        <f t="shared" si="8"/>
        <v>56.0008</v>
      </c>
      <c r="E155" s="27">
        <v>7</v>
      </c>
      <c r="F155" s="27">
        <v>7.0005</v>
      </c>
      <c r="G155" s="27">
        <v>7.0003</v>
      </c>
      <c r="H155" s="27">
        <v>0</v>
      </c>
      <c r="I155" s="27">
        <v>0</v>
      </c>
      <c r="J155" s="27">
        <v>7</v>
      </c>
      <c r="K155" s="27">
        <v>7</v>
      </c>
      <c r="L155" s="27">
        <v>7</v>
      </c>
      <c r="M155" s="27">
        <v>0</v>
      </c>
      <c r="N155" s="27">
        <v>7</v>
      </c>
      <c r="O155" s="27">
        <v>7</v>
      </c>
      <c r="P155" s="27"/>
      <c r="Q155" s="2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12.75">
      <c r="A156" s="16"/>
      <c r="B156" s="9"/>
      <c r="C156" s="10" t="s">
        <v>7</v>
      </c>
      <c r="D156" s="33">
        <f t="shared" si="8"/>
        <v>30903.860500000003</v>
      </c>
      <c r="E156" s="33">
        <v>2977.7256899999998</v>
      </c>
      <c r="F156" s="33">
        <v>2461.9282599999997</v>
      </c>
      <c r="G156" s="33">
        <v>2732.8358900000003</v>
      </c>
      <c r="H156" s="33">
        <v>2687.28514</v>
      </c>
      <c r="I156" s="33">
        <v>2343.4661</v>
      </c>
      <c r="J156" s="33">
        <v>3021.21719</v>
      </c>
      <c r="K156" s="33">
        <v>3192.95388</v>
      </c>
      <c r="L156" s="33">
        <v>2910.01176</v>
      </c>
      <c r="M156" s="33">
        <v>2736.0788900000002</v>
      </c>
      <c r="N156" s="33">
        <v>2997.39483</v>
      </c>
      <c r="O156" s="33">
        <v>2842.9628700000003</v>
      </c>
      <c r="P156" s="33"/>
      <c r="Q156" s="2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12.75">
      <c r="A157" s="16"/>
      <c r="B157" s="9"/>
      <c r="C157" s="10" t="s">
        <v>9</v>
      </c>
      <c r="D157" s="27">
        <f t="shared" si="8"/>
        <v>3884.8214000000007</v>
      </c>
      <c r="E157" s="27">
        <v>538.35322</v>
      </c>
      <c r="F157" s="27">
        <v>517.03128</v>
      </c>
      <c r="G157" s="27">
        <v>308.82778</v>
      </c>
      <c r="H157" s="27">
        <v>114.41317</v>
      </c>
      <c r="I157" s="27">
        <v>171.76628</v>
      </c>
      <c r="J157" s="27">
        <v>268.49291999999997</v>
      </c>
      <c r="K157" s="27">
        <v>249.58295</v>
      </c>
      <c r="L157" s="27">
        <v>323.73156</v>
      </c>
      <c r="M157" s="27">
        <v>438.41184000000004</v>
      </c>
      <c r="N157" s="27">
        <v>437.54695000000004</v>
      </c>
      <c r="O157" s="27">
        <v>516.66345</v>
      </c>
      <c r="P157" s="27"/>
      <c r="Q157" s="2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12.75">
      <c r="A158" s="16"/>
      <c r="B158" s="9"/>
      <c r="C158" s="10" t="s">
        <v>12</v>
      </c>
      <c r="D158" s="27">
        <f t="shared" si="8"/>
        <v>759</v>
      </c>
      <c r="E158" s="27">
        <v>103</v>
      </c>
      <c r="F158" s="27">
        <v>51.5</v>
      </c>
      <c r="G158" s="29">
        <v>120</v>
      </c>
      <c r="H158" s="27">
        <v>50.5</v>
      </c>
      <c r="I158" s="27">
        <v>17</v>
      </c>
      <c r="J158" s="27">
        <v>85</v>
      </c>
      <c r="K158" s="27">
        <v>87</v>
      </c>
      <c r="L158" s="27">
        <v>85</v>
      </c>
      <c r="M158" s="27">
        <v>85</v>
      </c>
      <c r="N158" s="27">
        <v>42</v>
      </c>
      <c r="O158" s="27">
        <v>33</v>
      </c>
      <c r="P158" s="27"/>
      <c r="Q158" s="2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12.75">
      <c r="A159" s="16"/>
      <c r="B159" s="9"/>
      <c r="C159" s="10" t="s">
        <v>87</v>
      </c>
      <c r="D159" s="27">
        <f t="shared" si="8"/>
        <v>0.045899999999999996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0.045899999999999996</v>
      </c>
      <c r="N159" s="27">
        <v>0</v>
      </c>
      <c r="O159" s="27">
        <v>0</v>
      </c>
      <c r="P159" s="27"/>
      <c r="Q159" s="2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12.75">
      <c r="A160" s="16"/>
      <c r="B160" s="9"/>
      <c r="C160" s="9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12.75">
      <c r="A161" s="16"/>
      <c r="B161" s="7" t="s">
        <v>54</v>
      </c>
      <c r="C161" s="8" t="s">
        <v>55</v>
      </c>
      <c r="D161" s="11">
        <f>SUM(E161:P161)</f>
        <v>55502.687600000005</v>
      </c>
      <c r="E161" s="11">
        <f aca="true" t="shared" si="15" ref="E161:P161">SUM(E162:E170)</f>
        <v>4368.67439</v>
      </c>
      <c r="F161" s="11">
        <f t="shared" si="15"/>
        <v>2791.2968</v>
      </c>
      <c r="G161" s="11">
        <f t="shared" si="15"/>
        <v>5512.788099999999</v>
      </c>
      <c r="H161" s="11">
        <f t="shared" si="15"/>
        <v>8120.25381</v>
      </c>
      <c r="I161" s="11">
        <f t="shared" si="15"/>
        <v>6673.52317</v>
      </c>
      <c r="J161" s="11">
        <f t="shared" si="15"/>
        <v>6051.42575</v>
      </c>
      <c r="K161" s="11">
        <f t="shared" si="15"/>
        <v>4495.90264</v>
      </c>
      <c r="L161" s="11">
        <f t="shared" si="15"/>
        <v>2564.8684200000002</v>
      </c>
      <c r="M161" s="11">
        <f t="shared" si="15"/>
        <v>5777.824500000001</v>
      </c>
      <c r="N161" s="11">
        <f t="shared" si="15"/>
        <v>6074.55922</v>
      </c>
      <c r="O161" s="11">
        <f t="shared" si="15"/>
        <v>3071.5708</v>
      </c>
      <c r="P161" s="11">
        <f t="shared" si="15"/>
        <v>0</v>
      </c>
      <c r="Q161" s="2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12.75">
      <c r="A162" s="16"/>
      <c r="B162" s="9"/>
      <c r="C162" s="10" t="s">
        <v>79</v>
      </c>
      <c r="D162" s="27">
        <f aca="true" t="shared" si="16" ref="D162:D308">SUM(E162:P162)</f>
        <v>96.589</v>
      </c>
      <c r="E162" s="27">
        <v>19.05107</v>
      </c>
      <c r="F162" s="27">
        <v>0</v>
      </c>
      <c r="G162" s="27">
        <v>19.976560000000003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37.64847</v>
      </c>
      <c r="O162" s="27">
        <v>19.9129</v>
      </c>
      <c r="P162" s="27"/>
      <c r="Q162" s="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12.75">
      <c r="A163" s="16"/>
      <c r="B163" s="9"/>
      <c r="C163" s="10" t="s">
        <v>6</v>
      </c>
      <c r="D163" s="27">
        <f t="shared" si="16"/>
        <v>12791.13415</v>
      </c>
      <c r="E163" s="27">
        <v>1356.0773700000002</v>
      </c>
      <c r="F163" s="27">
        <v>514.11037</v>
      </c>
      <c r="G163" s="27">
        <v>534.35683</v>
      </c>
      <c r="H163" s="27">
        <v>1691.04302</v>
      </c>
      <c r="I163" s="27">
        <v>1165.1658799999998</v>
      </c>
      <c r="J163" s="27">
        <v>1333.75233</v>
      </c>
      <c r="K163" s="27">
        <v>536.72204</v>
      </c>
      <c r="L163" s="27">
        <v>605.2859100000001</v>
      </c>
      <c r="M163" s="27">
        <v>1773.94721</v>
      </c>
      <c r="N163" s="27">
        <v>2401.15861</v>
      </c>
      <c r="O163" s="27">
        <v>879.5145799999999</v>
      </c>
      <c r="P163" s="27"/>
      <c r="Q163" s="2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12.75">
      <c r="A164" s="16"/>
      <c r="B164" s="9"/>
      <c r="C164" s="10" t="s">
        <v>7</v>
      </c>
      <c r="D164" s="27">
        <f t="shared" si="16"/>
        <v>20313.976699999996</v>
      </c>
      <c r="E164" s="27">
        <v>1804.95292</v>
      </c>
      <c r="F164" s="27">
        <v>1035.7432800000001</v>
      </c>
      <c r="G164" s="27">
        <v>2490.42881</v>
      </c>
      <c r="H164" s="27">
        <v>2589.58519</v>
      </c>
      <c r="I164" s="27">
        <v>2971.64266</v>
      </c>
      <c r="J164" s="27">
        <v>1328.9026000000001</v>
      </c>
      <c r="K164" s="27">
        <v>852.25643</v>
      </c>
      <c r="L164" s="27">
        <v>1121.79066</v>
      </c>
      <c r="M164" s="27">
        <v>2729.24784</v>
      </c>
      <c r="N164" s="27">
        <v>2293.53391</v>
      </c>
      <c r="O164" s="27">
        <v>1095.8924</v>
      </c>
      <c r="P164" s="27"/>
      <c r="Q164" s="2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12.75">
      <c r="A165" s="16"/>
      <c r="B165" s="9"/>
      <c r="C165" s="10" t="s">
        <v>8</v>
      </c>
      <c r="D165" s="33">
        <f t="shared" si="16"/>
        <v>51.597710000000006</v>
      </c>
      <c r="E165" s="33">
        <v>0</v>
      </c>
      <c r="F165" s="33">
        <v>0</v>
      </c>
      <c r="G165" s="33">
        <v>0</v>
      </c>
      <c r="H165" s="33">
        <v>0</v>
      </c>
      <c r="I165" s="33">
        <v>11.033430000000001</v>
      </c>
      <c r="J165" s="33">
        <v>19.01842</v>
      </c>
      <c r="K165" s="33">
        <v>21.54586</v>
      </c>
      <c r="L165" s="33">
        <v>0</v>
      </c>
      <c r="M165" s="33">
        <v>0</v>
      </c>
      <c r="N165" s="33">
        <v>0</v>
      </c>
      <c r="O165" s="33">
        <v>0</v>
      </c>
      <c r="P165" s="33"/>
      <c r="Q165" s="2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12.75">
      <c r="A166" s="16"/>
      <c r="B166" s="9"/>
      <c r="C166" s="10" t="s">
        <v>9</v>
      </c>
      <c r="D166" s="27">
        <f t="shared" si="16"/>
        <v>10340.44829</v>
      </c>
      <c r="E166" s="27">
        <v>859.76467</v>
      </c>
      <c r="F166" s="27">
        <v>654.19947</v>
      </c>
      <c r="G166" s="27">
        <v>947.41228</v>
      </c>
      <c r="H166" s="27">
        <v>1108.61633</v>
      </c>
      <c r="I166" s="27">
        <v>1037.4567</v>
      </c>
      <c r="J166" s="27">
        <v>761.1234000000001</v>
      </c>
      <c r="K166" s="27">
        <v>1026.68851</v>
      </c>
      <c r="L166" s="27">
        <v>689.77479</v>
      </c>
      <c r="M166" s="27">
        <v>1173.02372</v>
      </c>
      <c r="N166" s="27">
        <v>1148.7509499999999</v>
      </c>
      <c r="O166" s="27">
        <v>933.63747</v>
      </c>
      <c r="P166" s="27"/>
      <c r="Q166" s="2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12.75">
      <c r="A167" s="16"/>
      <c r="B167" s="9"/>
      <c r="C167" s="10" t="s">
        <v>11</v>
      </c>
      <c r="D167" s="27">
        <f t="shared" si="16"/>
        <v>672.82709</v>
      </c>
      <c r="E167" s="27">
        <v>70.27807000000001</v>
      </c>
      <c r="F167" s="27">
        <v>195.33586</v>
      </c>
      <c r="G167" s="27">
        <v>94.46472</v>
      </c>
      <c r="H167" s="27">
        <v>86.32786999999999</v>
      </c>
      <c r="I167" s="27">
        <v>94.45488</v>
      </c>
      <c r="J167" s="27">
        <v>0</v>
      </c>
      <c r="K167" s="27">
        <v>25.12382</v>
      </c>
      <c r="L167" s="27">
        <v>66.3696</v>
      </c>
      <c r="M167" s="27">
        <v>19.95827</v>
      </c>
      <c r="N167" s="27">
        <v>20.514</v>
      </c>
      <c r="O167" s="27">
        <v>0</v>
      </c>
      <c r="P167" s="27"/>
      <c r="Q167" s="2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12.75">
      <c r="A168" s="16"/>
      <c r="B168" s="9"/>
      <c r="C168" s="10" t="s">
        <v>12</v>
      </c>
      <c r="D168" s="27">
        <f t="shared" si="16"/>
        <v>10724.60817</v>
      </c>
      <c r="E168" s="27">
        <v>258.55029</v>
      </c>
      <c r="F168" s="27">
        <v>391.90782</v>
      </c>
      <c r="G168" s="27">
        <v>1214.91422</v>
      </c>
      <c r="H168" s="27">
        <v>2624.6814</v>
      </c>
      <c r="I168" s="27">
        <v>1305.76962</v>
      </c>
      <c r="J168" s="27">
        <v>2568.629</v>
      </c>
      <c r="K168" s="27">
        <v>2033.56598</v>
      </c>
      <c r="L168" s="27">
        <v>81.64746000000001</v>
      </c>
      <c r="M168" s="27">
        <v>81.64746000000001</v>
      </c>
      <c r="N168" s="27">
        <v>108.86328</v>
      </c>
      <c r="O168" s="27">
        <v>54.43164</v>
      </c>
      <c r="P168" s="27"/>
      <c r="Q168" s="2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12.75">
      <c r="A169" s="16"/>
      <c r="B169" s="9"/>
      <c r="C169" s="10" t="s">
        <v>87</v>
      </c>
      <c r="D169" s="27">
        <f t="shared" si="16"/>
        <v>20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20</v>
      </c>
      <c r="O169" s="27">
        <v>0</v>
      </c>
      <c r="P169" s="27"/>
      <c r="Q169" s="2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12.75">
      <c r="A170" s="16"/>
      <c r="B170" s="9"/>
      <c r="C170" s="10" t="s">
        <v>81</v>
      </c>
      <c r="D170" s="27">
        <f t="shared" si="16"/>
        <v>491.50649000000004</v>
      </c>
      <c r="E170" s="27">
        <v>0</v>
      </c>
      <c r="F170" s="27">
        <v>0</v>
      </c>
      <c r="G170" s="27">
        <v>211.23468</v>
      </c>
      <c r="H170" s="27">
        <v>20</v>
      </c>
      <c r="I170" s="27">
        <v>88</v>
      </c>
      <c r="J170" s="27">
        <v>40</v>
      </c>
      <c r="K170" s="27">
        <v>0</v>
      </c>
      <c r="L170" s="27">
        <v>0</v>
      </c>
      <c r="M170" s="27">
        <v>0</v>
      </c>
      <c r="N170" s="27">
        <v>44.09</v>
      </c>
      <c r="O170" s="27">
        <v>88.18181</v>
      </c>
      <c r="P170" s="27"/>
      <c r="Q170" s="2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12.75">
      <c r="A171" s="16"/>
      <c r="B171" s="9"/>
      <c r="C171" s="9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12.75">
      <c r="A172" s="16"/>
      <c r="B172" s="7" t="s">
        <v>56</v>
      </c>
      <c r="C172" s="8" t="s">
        <v>57</v>
      </c>
      <c r="D172" s="11">
        <f t="shared" si="16"/>
        <v>22233.547</v>
      </c>
      <c r="E172" s="11">
        <f aca="true" t="shared" si="17" ref="E172:P172">SUM(E173:E178)</f>
        <v>1432.8</v>
      </c>
      <c r="F172" s="11">
        <f t="shared" si="17"/>
        <v>1637.9</v>
      </c>
      <c r="G172" s="11">
        <f t="shared" si="17"/>
        <v>2154.6</v>
      </c>
      <c r="H172" s="11">
        <f t="shared" si="17"/>
        <v>1959.4</v>
      </c>
      <c r="I172" s="11">
        <f t="shared" si="17"/>
        <v>1855.4</v>
      </c>
      <c r="J172" s="11">
        <f t="shared" si="17"/>
        <v>1954</v>
      </c>
      <c r="K172" s="11">
        <f t="shared" si="17"/>
        <v>1994.457</v>
      </c>
      <c r="L172" s="11">
        <f t="shared" si="17"/>
        <v>2269.005</v>
      </c>
      <c r="M172" s="11">
        <f t="shared" si="17"/>
        <v>2602.717</v>
      </c>
      <c r="N172" s="11">
        <f t="shared" si="17"/>
        <v>2412.675</v>
      </c>
      <c r="O172" s="11">
        <f t="shared" si="17"/>
        <v>1960.5929999999998</v>
      </c>
      <c r="P172" s="11">
        <f t="shared" si="17"/>
        <v>0</v>
      </c>
      <c r="Q172" s="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12.75">
      <c r="A173" s="16"/>
      <c r="B173" s="9"/>
      <c r="C173" s="10" t="s">
        <v>0</v>
      </c>
      <c r="D173" s="27">
        <f t="shared" si="16"/>
        <v>193.113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107.285</v>
      </c>
      <c r="O173" s="27">
        <v>85.828</v>
      </c>
      <c r="P173" s="27"/>
      <c r="Q173" s="2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12.75">
      <c r="A174" s="16"/>
      <c r="B174" s="9"/>
      <c r="C174" s="10" t="s">
        <v>7</v>
      </c>
      <c r="D174" s="33">
        <f t="shared" si="16"/>
        <v>12176.5</v>
      </c>
      <c r="E174" s="33">
        <v>902</v>
      </c>
      <c r="F174" s="33">
        <v>927.5</v>
      </c>
      <c r="G174" s="33">
        <v>1097</v>
      </c>
      <c r="H174" s="33">
        <v>1197</v>
      </c>
      <c r="I174" s="33">
        <v>1209</v>
      </c>
      <c r="J174" s="33">
        <v>1156</v>
      </c>
      <c r="K174" s="33">
        <v>1227</v>
      </c>
      <c r="L174" s="33">
        <v>1218</v>
      </c>
      <c r="M174" s="33">
        <v>1117</v>
      </c>
      <c r="N174" s="33">
        <v>1203</v>
      </c>
      <c r="O174" s="33">
        <v>923</v>
      </c>
      <c r="P174" s="33"/>
      <c r="Q174" s="2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12.75">
      <c r="A175" s="16"/>
      <c r="B175" s="9"/>
      <c r="C175" s="10" t="s">
        <v>9</v>
      </c>
      <c r="D175" s="27">
        <f t="shared" si="16"/>
        <v>7235.8200000000015</v>
      </c>
      <c r="E175" s="27">
        <v>364.8</v>
      </c>
      <c r="F175" s="27">
        <v>422.4</v>
      </c>
      <c r="G175" s="27">
        <v>729.6</v>
      </c>
      <c r="H175" s="27">
        <v>518.4</v>
      </c>
      <c r="I175" s="27">
        <v>326.4</v>
      </c>
      <c r="J175" s="27">
        <v>460.8</v>
      </c>
      <c r="K175" s="27">
        <v>384</v>
      </c>
      <c r="L175" s="27">
        <v>851.005</v>
      </c>
      <c r="M175" s="27">
        <v>1396.26</v>
      </c>
      <c r="N175" s="27">
        <v>1026.39</v>
      </c>
      <c r="O175" s="27">
        <v>755.765</v>
      </c>
      <c r="P175" s="27"/>
      <c r="Q175" s="2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12.75">
      <c r="A176" s="16"/>
      <c r="B176" s="9"/>
      <c r="C176" s="10" t="s">
        <v>80</v>
      </c>
      <c r="D176" s="27">
        <f t="shared" si="16"/>
        <v>42.914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21.457</v>
      </c>
      <c r="L176" s="27">
        <v>0</v>
      </c>
      <c r="M176" s="27">
        <v>21.457</v>
      </c>
      <c r="N176" s="27">
        <v>0</v>
      </c>
      <c r="O176" s="27">
        <v>0</v>
      </c>
      <c r="P176" s="27"/>
      <c r="Q176" s="2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12.75">
      <c r="A177" s="16"/>
      <c r="B177" s="9"/>
      <c r="C177" s="10" t="s">
        <v>12</v>
      </c>
      <c r="D177" s="27">
        <f t="shared" si="16"/>
        <v>2566</v>
      </c>
      <c r="E177" s="27">
        <v>166</v>
      </c>
      <c r="F177" s="27">
        <v>288</v>
      </c>
      <c r="G177" s="27">
        <v>328</v>
      </c>
      <c r="H177" s="27">
        <v>244</v>
      </c>
      <c r="I177" s="27">
        <v>320</v>
      </c>
      <c r="J177" s="27">
        <v>318</v>
      </c>
      <c r="K177" s="27">
        <v>362</v>
      </c>
      <c r="L177" s="27">
        <v>200</v>
      </c>
      <c r="M177" s="27">
        <v>68</v>
      </c>
      <c r="N177" s="27">
        <v>76</v>
      </c>
      <c r="O177" s="27">
        <v>196</v>
      </c>
      <c r="P177" s="27"/>
      <c r="Q177" s="2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12.75">
      <c r="A178" s="16"/>
      <c r="B178" s="9"/>
      <c r="C178" s="10" t="s">
        <v>141</v>
      </c>
      <c r="D178" s="27">
        <f t="shared" si="16"/>
        <v>19.2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19.2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/>
      <c r="Q178" s="2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12.75">
      <c r="A179" s="16"/>
      <c r="B179" s="9"/>
      <c r="C179" s="9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12.75">
      <c r="A180" s="16"/>
      <c r="B180" s="7" t="s">
        <v>58</v>
      </c>
      <c r="C180" s="8" t="s">
        <v>59</v>
      </c>
      <c r="D180" s="11">
        <f t="shared" si="16"/>
        <v>3308.19827</v>
      </c>
      <c r="E180" s="11">
        <f aca="true" t="shared" si="18" ref="E180:P180">SUM(E181:E191)</f>
        <v>209.86001000000002</v>
      </c>
      <c r="F180" s="11">
        <f t="shared" si="18"/>
        <v>217.96448</v>
      </c>
      <c r="G180" s="11">
        <f t="shared" si="18"/>
        <v>356.28261</v>
      </c>
      <c r="H180" s="11">
        <f t="shared" si="18"/>
        <v>391.91225000000003</v>
      </c>
      <c r="I180" s="11">
        <f t="shared" si="18"/>
        <v>419.4472</v>
      </c>
      <c r="J180" s="11">
        <f t="shared" si="18"/>
        <v>294.00833</v>
      </c>
      <c r="K180" s="11">
        <f t="shared" si="18"/>
        <v>229.64986</v>
      </c>
      <c r="L180" s="11">
        <f t="shared" si="18"/>
        <v>286.05284</v>
      </c>
      <c r="M180" s="11">
        <f t="shared" si="18"/>
        <v>365.51748000000003</v>
      </c>
      <c r="N180" s="11">
        <f t="shared" si="18"/>
        <v>234.77133999999998</v>
      </c>
      <c r="O180" s="11">
        <f t="shared" si="18"/>
        <v>302.73187</v>
      </c>
      <c r="P180" s="11">
        <f t="shared" si="18"/>
        <v>0</v>
      </c>
      <c r="Q180" s="2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12.75">
      <c r="A181" s="16"/>
      <c r="B181" s="9"/>
      <c r="C181" s="10" t="s">
        <v>5</v>
      </c>
      <c r="D181" s="27">
        <f t="shared" si="16"/>
        <v>61.25711</v>
      </c>
      <c r="E181" s="27">
        <v>0</v>
      </c>
      <c r="F181" s="27">
        <v>0</v>
      </c>
      <c r="G181" s="27">
        <v>11.98319</v>
      </c>
      <c r="H181" s="27">
        <v>16.545450000000002</v>
      </c>
      <c r="I181" s="27">
        <v>0</v>
      </c>
      <c r="J181" s="27">
        <v>0</v>
      </c>
      <c r="K181" s="27">
        <v>9.434809999999999</v>
      </c>
      <c r="L181" s="27">
        <v>11.25147</v>
      </c>
      <c r="M181" s="27">
        <v>12.04219</v>
      </c>
      <c r="N181" s="27">
        <v>0</v>
      </c>
      <c r="O181" s="27">
        <v>0</v>
      </c>
      <c r="P181" s="27"/>
      <c r="Q181" s="2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12.75">
      <c r="A182" s="16"/>
      <c r="B182" s="9"/>
      <c r="C182" s="10" t="s">
        <v>6</v>
      </c>
      <c r="D182" s="27">
        <f t="shared" si="16"/>
        <v>21.10086</v>
      </c>
      <c r="E182" s="27">
        <v>0</v>
      </c>
      <c r="F182" s="27">
        <v>1.64428</v>
      </c>
      <c r="G182" s="27">
        <v>3.19772</v>
      </c>
      <c r="H182" s="27">
        <v>2.67057</v>
      </c>
      <c r="I182" s="27">
        <v>9.95785</v>
      </c>
      <c r="J182" s="27">
        <v>1.26191</v>
      </c>
      <c r="K182" s="27">
        <v>1.5702</v>
      </c>
      <c r="L182" s="27">
        <v>0.7983300000000001</v>
      </c>
      <c r="M182" s="27">
        <v>0</v>
      </c>
      <c r="N182" s="27">
        <v>0</v>
      </c>
      <c r="O182" s="27">
        <v>0</v>
      </c>
      <c r="P182" s="27"/>
      <c r="Q182" s="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12.75">
      <c r="A183" s="16"/>
      <c r="B183" s="9"/>
      <c r="C183" s="10" t="s">
        <v>7</v>
      </c>
      <c r="D183" s="27">
        <f t="shared" si="16"/>
        <v>5.16195</v>
      </c>
      <c r="E183" s="27">
        <v>0</v>
      </c>
      <c r="F183" s="27">
        <v>0</v>
      </c>
      <c r="G183" s="27">
        <v>0</v>
      </c>
      <c r="H183" s="27">
        <v>1.8679000000000001</v>
      </c>
      <c r="I183" s="27">
        <v>2.62205</v>
      </c>
      <c r="J183" s="27">
        <v>0</v>
      </c>
      <c r="K183" s="27">
        <v>0.672</v>
      </c>
      <c r="L183" s="27">
        <v>0</v>
      </c>
      <c r="M183" s="27">
        <v>0</v>
      </c>
      <c r="N183" s="27">
        <v>0</v>
      </c>
      <c r="O183" s="27">
        <v>0</v>
      </c>
      <c r="P183" s="27"/>
      <c r="Q183" s="2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12.75">
      <c r="A184" s="16"/>
      <c r="B184" s="9"/>
      <c r="C184" s="10" t="s">
        <v>92</v>
      </c>
      <c r="D184" s="27">
        <f t="shared" si="16"/>
        <v>21.45634</v>
      </c>
      <c r="E184" s="27">
        <v>21.45634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/>
      <c r="Q184" s="2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12.75">
      <c r="A185" s="16"/>
      <c r="B185" s="9"/>
      <c r="C185" s="10" t="s">
        <v>8</v>
      </c>
      <c r="D185" s="33">
        <f t="shared" si="16"/>
        <v>0.382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0.382</v>
      </c>
      <c r="M185" s="33">
        <v>0</v>
      </c>
      <c r="N185" s="33">
        <v>0</v>
      </c>
      <c r="O185" s="33">
        <v>0</v>
      </c>
      <c r="P185" s="33"/>
      <c r="Q185" s="2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12.75">
      <c r="A186" s="16"/>
      <c r="B186" s="9"/>
      <c r="C186" s="10" t="s">
        <v>9</v>
      </c>
      <c r="D186" s="33">
        <f t="shared" si="16"/>
        <v>2964.8152</v>
      </c>
      <c r="E186" s="33">
        <v>176.86318</v>
      </c>
      <c r="F186" s="33">
        <v>191.76029</v>
      </c>
      <c r="G186" s="33">
        <v>308.22691</v>
      </c>
      <c r="H186" s="33">
        <v>355.08089</v>
      </c>
      <c r="I186" s="33">
        <v>330.62788</v>
      </c>
      <c r="J186" s="33">
        <v>274.15406</v>
      </c>
      <c r="K186" s="33">
        <v>198.7287</v>
      </c>
      <c r="L186" s="33">
        <v>273.62104</v>
      </c>
      <c r="M186" s="33">
        <v>339.05526000000003</v>
      </c>
      <c r="N186" s="33">
        <v>233.19989999999999</v>
      </c>
      <c r="O186" s="33">
        <v>283.49709</v>
      </c>
      <c r="P186" s="33"/>
      <c r="Q186" s="2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12.75">
      <c r="A187" s="16"/>
      <c r="B187" s="9"/>
      <c r="C187" s="10" t="s">
        <v>12</v>
      </c>
      <c r="D187" s="27">
        <f t="shared" si="16"/>
        <v>12.196840000000002</v>
      </c>
      <c r="E187" s="27">
        <v>0</v>
      </c>
      <c r="F187" s="27">
        <v>0</v>
      </c>
      <c r="G187" s="27">
        <v>0</v>
      </c>
      <c r="H187" s="27">
        <v>3.99227</v>
      </c>
      <c r="I187" s="27">
        <v>1.36728</v>
      </c>
      <c r="J187" s="27">
        <v>6.83729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/>
      <c r="Q187" s="2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12.75">
      <c r="A188" s="16"/>
      <c r="B188" s="9"/>
      <c r="C188" s="10" t="s">
        <v>14</v>
      </c>
      <c r="D188" s="27">
        <f t="shared" si="16"/>
        <v>111.2502</v>
      </c>
      <c r="E188" s="27">
        <v>11.54049</v>
      </c>
      <c r="F188" s="27">
        <v>10.99401</v>
      </c>
      <c r="G188" s="27">
        <v>11.687940000000001</v>
      </c>
      <c r="H188" s="27">
        <v>11.75517</v>
      </c>
      <c r="I188" s="27">
        <v>53.51752</v>
      </c>
      <c r="J188" s="27">
        <v>11.75507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/>
      <c r="Q188" s="2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12.75">
      <c r="A189" s="16"/>
      <c r="B189" s="9"/>
      <c r="C189" s="10" t="s">
        <v>85</v>
      </c>
      <c r="D189" s="27">
        <f t="shared" si="16"/>
        <v>77.79135</v>
      </c>
      <c r="E189" s="27">
        <v>0</v>
      </c>
      <c r="F189" s="27">
        <v>13.5659</v>
      </c>
      <c r="G189" s="27">
        <v>21.18685</v>
      </c>
      <c r="H189" s="27">
        <v>0</v>
      </c>
      <c r="I189" s="27">
        <v>0</v>
      </c>
      <c r="J189" s="27">
        <v>0</v>
      </c>
      <c r="K189" s="27">
        <v>19.24415</v>
      </c>
      <c r="L189" s="27">
        <v>0</v>
      </c>
      <c r="M189" s="27">
        <v>2.98823</v>
      </c>
      <c r="N189" s="27">
        <v>1.57144</v>
      </c>
      <c r="O189" s="27">
        <v>19.234779999999997</v>
      </c>
      <c r="P189" s="27"/>
      <c r="Q189" s="2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12.75">
      <c r="A190" s="16"/>
      <c r="B190" s="9"/>
      <c r="C190" s="10" t="s">
        <v>81</v>
      </c>
      <c r="D190" s="27">
        <f t="shared" si="16"/>
        <v>11.431799999999999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11.431799999999999</v>
      </c>
      <c r="N190" s="27">
        <v>0</v>
      </c>
      <c r="O190" s="27">
        <v>0</v>
      </c>
      <c r="P190" s="27"/>
      <c r="Q190" s="2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12.75">
      <c r="A191" s="16"/>
      <c r="B191" s="9"/>
      <c r="C191" s="10" t="s">
        <v>135</v>
      </c>
      <c r="D191" s="27">
        <f t="shared" si="16"/>
        <v>21.35462</v>
      </c>
      <c r="E191" s="27">
        <v>0</v>
      </c>
      <c r="F191" s="27">
        <v>0</v>
      </c>
      <c r="G191" s="27">
        <v>0</v>
      </c>
      <c r="H191" s="27">
        <v>0</v>
      </c>
      <c r="I191" s="27">
        <v>21.35462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/>
      <c r="Q191" s="2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12.75">
      <c r="A192" s="16"/>
      <c r="B192" s="9"/>
      <c r="C192" s="9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12.75">
      <c r="A193" s="16"/>
      <c r="B193" s="7" t="s">
        <v>60</v>
      </c>
      <c r="C193" s="8" t="s">
        <v>61</v>
      </c>
      <c r="D193" s="11">
        <f t="shared" si="16"/>
        <v>4960.75797</v>
      </c>
      <c r="E193" s="11">
        <f aca="true" t="shared" si="19" ref="E193:P193">SUM(E194:E206)</f>
        <v>460.87183999999996</v>
      </c>
      <c r="F193" s="11">
        <f t="shared" si="19"/>
        <v>544.19222</v>
      </c>
      <c r="G193" s="11">
        <f t="shared" si="19"/>
        <v>572.80894</v>
      </c>
      <c r="H193" s="11">
        <f t="shared" si="19"/>
        <v>475.94793000000004</v>
      </c>
      <c r="I193" s="11">
        <f t="shared" si="19"/>
        <v>367.8307199999999</v>
      </c>
      <c r="J193" s="11">
        <f t="shared" si="19"/>
        <v>459.56881999999996</v>
      </c>
      <c r="K193" s="11">
        <f t="shared" si="19"/>
        <v>485.35192</v>
      </c>
      <c r="L193" s="11">
        <f t="shared" si="19"/>
        <v>473.79006000000004</v>
      </c>
      <c r="M193" s="11">
        <f t="shared" si="19"/>
        <v>287.04553</v>
      </c>
      <c r="N193" s="11">
        <f t="shared" si="19"/>
        <v>302.07194</v>
      </c>
      <c r="O193" s="11">
        <f t="shared" si="19"/>
        <v>531.27805</v>
      </c>
      <c r="P193" s="11">
        <f t="shared" si="19"/>
        <v>0</v>
      </c>
      <c r="Q193" s="2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12.75">
      <c r="A194" s="19"/>
      <c r="B194" s="9"/>
      <c r="C194" s="10" t="s">
        <v>122</v>
      </c>
      <c r="D194" s="27">
        <f>SUM(E194:P194)</f>
        <v>7.634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7.634</v>
      </c>
      <c r="P194" s="27"/>
      <c r="Q194" s="2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12.75">
      <c r="A195" s="19"/>
      <c r="B195" s="9"/>
      <c r="C195" s="10" t="s">
        <v>104</v>
      </c>
      <c r="D195" s="27">
        <f aca="true" t="shared" si="20" ref="D195:D206">SUM(E195:P195)</f>
        <v>152.80563999999998</v>
      </c>
      <c r="E195" s="27">
        <v>16.71722</v>
      </c>
      <c r="F195" s="27">
        <v>18.97955</v>
      </c>
      <c r="G195" s="27">
        <v>0</v>
      </c>
      <c r="H195" s="27">
        <v>19.304509999999997</v>
      </c>
      <c r="I195" s="27">
        <v>19.88803</v>
      </c>
      <c r="J195" s="27">
        <v>19.24071</v>
      </c>
      <c r="K195" s="27">
        <v>0</v>
      </c>
      <c r="L195" s="27">
        <v>0</v>
      </c>
      <c r="M195" s="27">
        <v>19.36568</v>
      </c>
      <c r="N195" s="27">
        <v>20.04187</v>
      </c>
      <c r="O195" s="27">
        <v>19.268069999999998</v>
      </c>
      <c r="P195" s="27"/>
      <c r="Q195" s="2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12.75">
      <c r="A196" s="19"/>
      <c r="B196" s="9"/>
      <c r="C196" s="10" t="s">
        <v>5</v>
      </c>
      <c r="D196" s="27">
        <f t="shared" si="20"/>
        <v>15.875600000000002</v>
      </c>
      <c r="E196" s="27">
        <v>0</v>
      </c>
      <c r="F196" s="27">
        <v>0</v>
      </c>
      <c r="G196" s="27">
        <v>0</v>
      </c>
      <c r="H196" s="27">
        <v>0</v>
      </c>
      <c r="I196" s="27">
        <v>4.472</v>
      </c>
      <c r="J196" s="27">
        <v>11.4036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/>
      <c r="Q196" s="2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12.75">
      <c r="A197" s="19"/>
      <c r="B197" s="9"/>
      <c r="C197" s="10" t="s">
        <v>6</v>
      </c>
      <c r="D197" s="27">
        <f t="shared" si="20"/>
        <v>1676.16924</v>
      </c>
      <c r="E197" s="27">
        <v>167.03448999999998</v>
      </c>
      <c r="F197" s="27">
        <v>122.16596000000001</v>
      </c>
      <c r="G197" s="27">
        <v>254.48364999999998</v>
      </c>
      <c r="H197" s="27">
        <v>224.75451999999999</v>
      </c>
      <c r="I197" s="27">
        <v>135.02809</v>
      </c>
      <c r="J197" s="27">
        <v>140.55977</v>
      </c>
      <c r="K197" s="27">
        <v>142.39247</v>
      </c>
      <c r="L197" s="27">
        <v>150.22519</v>
      </c>
      <c r="M197" s="27">
        <v>71.01116999999999</v>
      </c>
      <c r="N197" s="27">
        <v>90.67119</v>
      </c>
      <c r="O197" s="27">
        <v>177.84274</v>
      </c>
      <c r="P197" s="27"/>
      <c r="Q197" s="2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12.75">
      <c r="A198" s="19"/>
      <c r="B198" s="9"/>
      <c r="C198" s="10" t="s">
        <v>105</v>
      </c>
      <c r="D198" s="27">
        <f t="shared" si="20"/>
        <v>150.17055</v>
      </c>
      <c r="E198" s="27">
        <v>0</v>
      </c>
      <c r="F198" s="27">
        <v>0</v>
      </c>
      <c r="G198" s="27">
        <v>7.72479</v>
      </c>
      <c r="H198" s="27">
        <v>0.061</v>
      </c>
      <c r="I198" s="27">
        <v>0</v>
      </c>
      <c r="J198" s="27">
        <v>58.89728</v>
      </c>
      <c r="K198" s="27">
        <v>0</v>
      </c>
      <c r="L198" s="27">
        <v>59.51328</v>
      </c>
      <c r="M198" s="27">
        <v>23.9742</v>
      </c>
      <c r="N198" s="27">
        <v>0</v>
      </c>
      <c r="O198" s="27">
        <v>0</v>
      </c>
      <c r="P198" s="27"/>
      <c r="Q198" s="2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12.75">
      <c r="A199" s="19"/>
      <c r="B199" s="9"/>
      <c r="C199" s="10" t="s">
        <v>136</v>
      </c>
      <c r="D199" s="27">
        <f t="shared" si="20"/>
        <v>1.8869</v>
      </c>
      <c r="E199" s="27">
        <v>0</v>
      </c>
      <c r="F199" s="27">
        <v>0</v>
      </c>
      <c r="G199" s="27">
        <v>0</v>
      </c>
      <c r="H199" s="27">
        <v>0</v>
      </c>
      <c r="I199" s="27">
        <v>1.8869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/>
      <c r="Q199" s="2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12.75">
      <c r="A200" s="19"/>
      <c r="B200" s="9"/>
      <c r="C200" s="10" t="s">
        <v>7</v>
      </c>
      <c r="D200" s="33">
        <f t="shared" si="20"/>
        <v>731.2453099999999</v>
      </c>
      <c r="E200" s="33">
        <v>19.797369999999997</v>
      </c>
      <c r="F200" s="33">
        <v>133.20143</v>
      </c>
      <c r="G200" s="33">
        <v>91.66508999999999</v>
      </c>
      <c r="H200" s="33">
        <v>59.36664</v>
      </c>
      <c r="I200" s="33">
        <v>21.88701</v>
      </c>
      <c r="J200" s="33">
        <v>55.03587</v>
      </c>
      <c r="K200" s="33">
        <v>32.378659999999996</v>
      </c>
      <c r="L200" s="33">
        <v>53.68175</v>
      </c>
      <c r="M200" s="33">
        <v>77.52291000000001</v>
      </c>
      <c r="N200" s="33">
        <v>57.71501</v>
      </c>
      <c r="O200" s="33">
        <v>128.99357</v>
      </c>
      <c r="P200" s="33"/>
      <c r="Q200" s="2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12.75">
      <c r="A201" s="19"/>
      <c r="B201" s="9"/>
      <c r="C201" s="10" t="s">
        <v>9</v>
      </c>
      <c r="D201" s="27">
        <f t="shared" si="20"/>
        <v>48.3</v>
      </c>
      <c r="E201" s="27">
        <v>0</v>
      </c>
      <c r="F201" s="27">
        <v>12.06</v>
      </c>
      <c r="G201" s="27">
        <v>0</v>
      </c>
      <c r="H201" s="27">
        <v>0</v>
      </c>
      <c r="I201" s="27">
        <v>12.09</v>
      </c>
      <c r="J201" s="27">
        <v>12.09</v>
      </c>
      <c r="K201" s="27">
        <v>0</v>
      </c>
      <c r="L201" s="27">
        <v>0</v>
      </c>
      <c r="M201" s="27">
        <v>12.06</v>
      </c>
      <c r="N201" s="27">
        <v>0</v>
      </c>
      <c r="O201" s="27">
        <v>0</v>
      </c>
      <c r="P201" s="27"/>
      <c r="Q201" s="2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12.75">
      <c r="A202" s="19"/>
      <c r="B202" s="9"/>
      <c r="C202" s="10" t="s">
        <v>11</v>
      </c>
      <c r="D202" s="27">
        <f t="shared" si="20"/>
        <v>1057.2306399999998</v>
      </c>
      <c r="E202" s="27">
        <v>99.73965</v>
      </c>
      <c r="F202" s="27">
        <v>147.06157000000002</v>
      </c>
      <c r="G202" s="27">
        <v>135.41696</v>
      </c>
      <c r="H202" s="27">
        <v>99.48955000000001</v>
      </c>
      <c r="I202" s="27">
        <v>84.06832</v>
      </c>
      <c r="J202" s="27">
        <v>61.30436</v>
      </c>
      <c r="K202" s="27">
        <v>146.48085</v>
      </c>
      <c r="L202" s="27">
        <v>112.60059</v>
      </c>
      <c r="M202" s="27">
        <v>31.25623</v>
      </c>
      <c r="N202" s="27">
        <v>77.64811999999999</v>
      </c>
      <c r="O202" s="27">
        <v>62.16444</v>
      </c>
      <c r="P202" s="27"/>
      <c r="Q202" s="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12.75">
      <c r="A203" s="19"/>
      <c r="B203" s="9"/>
      <c r="C203" s="10" t="s">
        <v>12</v>
      </c>
      <c r="D203" s="27">
        <f t="shared" si="20"/>
        <v>1101.66464</v>
      </c>
      <c r="E203" s="27">
        <v>144.95941</v>
      </c>
      <c r="F203" s="27">
        <v>110.56895</v>
      </c>
      <c r="G203" s="27">
        <v>78.52146</v>
      </c>
      <c r="H203" s="27">
        <v>72.97171</v>
      </c>
      <c r="I203" s="27">
        <v>88.51037</v>
      </c>
      <c r="J203" s="27">
        <v>101.03723</v>
      </c>
      <c r="K203" s="27">
        <v>164.09994</v>
      </c>
      <c r="L203" s="27">
        <v>97.76925</v>
      </c>
      <c r="M203" s="27">
        <v>51.85534</v>
      </c>
      <c r="N203" s="27">
        <v>55.99575</v>
      </c>
      <c r="O203" s="27">
        <v>135.37523000000002</v>
      </c>
      <c r="P203" s="27"/>
      <c r="Q203" s="2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12.75">
      <c r="A204" s="19"/>
      <c r="B204" s="9"/>
      <c r="C204" s="10" t="s">
        <v>14</v>
      </c>
      <c r="D204" s="27">
        <f t="shared" si="20"/>
        <v>12.623700000000001</v>
      </c>
      <c r="E204" s="27">
        <v>12.623700000000001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/>
      <c r="Q204" s="2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12.75">
      <c r="A205" s="19"/>
      <c r="B205" s="9"/>
      <c r="C205" s="10" t="s">
        <v>116</v>
      </c>
      <c r="D205" s="27">
        <f t="shared" si="20"/>
        <v>0.15475999999999998</v>
      </c>
      <c r="E205" s="27">
        <v>0</v>
      </c>
      <c r="F205" s="27">
        <v>0.15475999999999998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/>
      <c r="Q205" s="2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12.75">
      <c r="A206" s="19"/>
      <c r="B206" s="9"/>
      <c r="C206" s="10" t="s">
        <v>99</v>
      </c>
      <c r="D206" s="27">
        <f t="shared" si="20"/>
        <v>4.996989999999999</v>
      </c>
      <c r="E206" s="27">
        <v>0</v>
      </c>
      <c r="F206" s="27">
        <v>0</v>
      </c>
      <c r="G206" s="27">
        <v>4.996989999999999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/>
      <c r="Q206" s="2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12.75">
      <c r="A207" s="16"/>
      <c r="B207" s="9"/>
      <c r="C207" s="9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12.75">
      <c r="A208" s="16"/>
      <c r="B208" s="7" t="s">
        <v>62</v>
      </c>
      <c r="C208" s="8" t="s">
        <v>63</v>
      </c>
      <c r="D208" s="11">
        <f>SUM(E208:P208)</f>
        <v>7629.26119</v>
      </c>
      <c r="E208" s="11">
        <f aca="true" t="shared" si="21" ref="E208:P208">SUM(E209:E209)</f>
        <v>694.63881</v>
      </c>
      <c r="F208" s="11">
        <f t="shared" si="21"/>
        <v>692.629</v>
      </c>
      <c r="G208" s="11">
        <f t="shared" si="21"/>
        <v>633.0706899999999</v>
      </c>
      <c r="H208" s="11">
        <f t="shared" si="21"/>
        <v>815.0373000000001</v>
      </c>
      <c r="I208" s="11">
        <f t="shared" si="21"/>
        <v>752.84754</v>
      </c>
      <c r="J208" s="11">
        <f t="shared" si="21"/>
        <v>575.22125</v>
      </c>
      <c r="K208" s="11">
        <f t="shared" si="21"/>
        <v>426.32991</v>
      </c>
      <c r="L208" s="11">
        <f t="shared" si="21"/>
        <v>875.66052</v>
      </c>
      <c r="M208" s="11">
        <f t="shared" si="21"/>
        <v>756.01558</v>
      </c>
      <c r="N208" s="11">
        <f t="shared" si="21"/>
        <v>816.57851</v>
      </c>
      <c r="O208" s="11">
        <f t="shared" si="21"/>
        <v>591.23208</v>
      </c>
      <c r="P208" s="11">
        <f t="shared" si="21"/>
        <v>0</v>
      </c>
      <c r="Q208" s="2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12.75">
      <c r="A209" s="16"/>
      <c r="B209" s="9"/>
      <c r="C209" s="9" t="s">
        <v>6</v>
      </c>
      <c r="D209" s="27">
        <f>SUM(E209:P209)</f>
        <v>7629.26119</v>
      </c>
      <c r="E209" s="27">
        <v>694.63881</v>
      </c>
      <c r="F209" s="27">
        <v>692.629</v>
      </c>
      <c r="G209" s="27">
        <v>633.0706899999999</v>
      </c>
      <c r="H209" s="27">
        <v>815.0373000000001</v>
      </c>
      <c r="I209" s="27">
        <v>752.84754</v>
      </c>
      <c r="J209" s="27">
        <v>575.22125</v>
      </c>
      <c r="K209" s="27">
        <v>426.32991</v>
      </c>
      <c r="L209" s="27">
        <v>875.66052</v>
      </c>
      <c r="M209" s="27">
        <v>756.01558</v>
      </c>
      <c r="N209" s="27">
        <v>816.57851</v>
      </c>
      <c r="O209" s="27">
        <v>591.23208</v>
      </c>
      <c r="P209" s="27"/>
      <c r="Q209" s="2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12.75">
      <c r="A210" s="16"/>
      <c r="B210" s="9"/>
      <c r="C210" s="9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12.75">
      <c r="A211" s="16"/>
      <c r="B211" s="7" t="s">
        <v>64</v>
      </c>
      <c r="C211" s="8" t="s">
        <v>65</v>
      </c>
      <c r="D211" s="11">
        <f t="shared" si="16"/>
        <v>2029.81197</v>
      </c>
      <c r="E211" s="11">
        <f aca="true" t="shared" si="22" ref="E211:P211">SUM(E212:E218)</f>
        <v>185.45295</v>
      </c>
      <c r="F211" s="11">
        <f t="shared" si="22"/>
        <v>189.82501000000002</v>
      </c>
      <c r="G211" s="11">
        <f t="shared" si="22"/>
        <v>192.98993</v>
      </c>
      <c r="H211" s="11">
        <f t="shared" si="22"/>
        <v>220.28762000000003</v>
      </c>
      <c r="I211" s="11">
        <f t="shared" si="22"/>
        <v>163.95861000000002</v>
      </c>
      <c r="J211" s="11">
        <f t="shared" si="22"/>
        <v>221.35522</v>
      </c>
      <c r="K211" s="11">
        <f t="shared" si="22"/>
        <v>71.62909</v>
      </c>
      <c r="L211" s="11">
        <f t="shared" si="22"/>
        <v>163.80959000000001</v>
      </c>
      <c r="M211" s="11">
        <f t="shared" si="22"/>
        <v>181.52665000000005</v>
      </c>
      <c r="N211" s="11">
        <f t="shared" si="22"/>
        <v>198.51828</v>
      </c>
      <c r="O211" s="11">
        <f t="shared" si="22"/>
        <v>240.45901999999998</v>
      </c>
      <c r="P211" s="11">
        <f t="shared" si="22"/>
        <v>0</v>
      </c>
      <c r="Q211" s="2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12.75">
      <c r="A212" s="16"/>
      <c r="B212" s="9"/>
      <c r="C212" s="10" t="s">
        <v>6</v>
      </c>
      <c r="D212" s="27">
        <f t="shared" si="16"/>
        <v>60.64228000000001</v>
      </c>
      <c r="E212" s="27">
        <v>6.04845</v>
      </c>
      <c r="F212" s="27">
        <v>0.08677</v>
      </c>
      <c r="G212" s="27">
        <v>5.756939999999999</v>
      </c>
      <c r="H212" s="27">
        <v>7.24664</v>
      </c>
      <c r="I212" s="27">
        <v>4.23463</v>
      </c>
      <c r="J212" s="27">
        <v>6.54524</v>
      </c>
      <c r="K212" s="27">
        <v>6.8646199999999995</v>
      </c>
      <c r="L212" s="27">
        <v>9.235100000000001</v>
      </c>
      <c r="M212" s="27">
        <v>0.16743</v>
      </c>
      <c r="N212" s="27">
        <v>7.5908</v>
      </c>
      <c r="O212" s="27">
        <v>6.86566</v>
      </c>
      <c r="P212" s="27"/>
      <c r="Q212" s="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12.75">
      <c r="A213" s="16"/>
      <c r="B213" s="9"/>
      <c r="C213" s="10" t="s">
        <v>7</v>
      </c>
      <c r="D213" s="27">
        <f t="shared" si="16"/>
        <v>1484.3386399999997</v>
      </c>
      <c r="E213" s="27">
        <v>128.74829</v>
      </c>
      <c r="F213" s="27">
        <v>152.62821</v>
      </c>
      <c r="G213" s="27">
        <v>156.91004</v>
      </c>
      <c r="H213" s="27">
        <v>154.08227</v>
      </c>
      <c r="I213" s="27">
        <v>117.01922</v>
      </c>
      <c r="J213" s="27">
        <v>169.87366</v>
      </c>
      <c r="K213" s="27">
        <v>56.23356</v>
      </c>
      <c r="L213" s="27">
        <v>105.60405</v>
      </c>
      <c r="M213" s="27">
        <v>131.14357</v>
      </c>
      <c r="N213" s="27">
        <v>135.70229</v>
      </c>
      <c r="O213" s="27">
        <v>176.39348</v>
      </c>
      <c r="P213" s="27"/>
      <c r="Q213" s="2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12.75">
      <c r="A214" s="16"/>
      <c r="B214" s="9"/>
      <c r="C214" s="10" t="s">
        <v>9</v>
      </c>
      <c r="D214" s="27">
        <f t="shared" si="16"/>
        <v>4.505289999999999</v>
      </c>
      <c r="E214" s="27">
        <v>0.54403</v>
      </c>
      <c r="F214" s="27">
        <v>1.0081799999999999</v>
      </c>
      <c r="G214" s="27">
        <v>0.5</v>
      </c>
      <c r="H214" s="27">
        <v>0.40862</v>
      </c>
      <c r="I214" s="27">
        <v>0.68802</v>
      </c>
      <c r="J214" s="27">
        <v>0.0704</v>
      </c>
      <c r="K214" s="27">
        <v>0.48756</v>
      </c>
      <c r="L214" s="27">
        <v>0.341</v>
      </c>
      <c r="M214" s="27">
        <v>0.3942</v>
      </c>
      <c r="N214" s="27">
        <v>0</v>
      </c>
      <c r="O214" s="27">
        <v>0.06328</v>
      </c>
      <c r="P214" s="27"/>
      <c r="Q214" s="2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12.75">
      <c r="A215" s="16"/>
      <c r="B215" s="9"/>
      <c r="C215" s="10" t="s">
        <v>11</v>
      </c>
      <c r="D215" s="27">
        <f t="shared" si="16"/>
        <v>455.21963999999997</v>
      </c>
      <c r="E215" s="27">
        <v>47.1095</v>
      </c>
      <c r="F215" s="27">
        <v>34.83025</v>
      </c>
      <c r="G215" s="27">
        <v>29.822950000000002</v>
      </c>
      <c r="H215" s="27">
        <v>53.94513</v>
      </c>
      <c r="I215" s="27">
        <v>40.111779999999996</v>
      </c>
      <c r="J215" s="27">
        <v>44.865919999999996</v>
      </c>
      <c r="K215" s="27">
        <v>6.17135</v>
      </c>
      <c r="L215" s="27">
        <v>44.770720000000004</v>
      </c>
      <c r="M215" s="27">
        <v>45.61921</v>
      </c>
      <c r="N215" s="27">
        <v>54.26295</v>
      </c>
      <c r="O215" s="27">
        <v>53.70988</v>
      </c>
      <c r="P215" s="27"/>
      <c r="Q215" s="2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12.75">
      <c r="A216" s="16"/>
      <c r="B216" s="9"/>
      <c r="C216" s="10" t="s">
        <v>12</v>
      </c>
      <c r="D216" s="27">
        <f t="shared" si="16"/>
        <v>13.07416</v>
      </c>
      <c r="E216" s="27">
        <v>1.69872</v>
      </c>
      <c r="F216" s="27">
        <v>1.2715999999999998</v>
      </c>
      <c r="G216" s="27">
        <v>0</v>
      </c>
      <c r="H216" s="27">
        <v>2.44496</v>
      </c>
      <c r="I216" s="27">
        <v>1.68896</v>
      </c>
      <c r="J216" s="27">
        <v>0</v>
      </c>
      <c r="K216" s="27">
        <v>0.432</v>
      </c>
      <c r="L216" s="27">
        <v>1.69872</v>
      </c>
      <c r="M216" s="27">
        <v>0.96224</v>
      </c>
      <c r="N216" s="27">
        <v>0.96224</v>
      </c>
      <c r="O216" s="27">
        <v>1.91472</v>
      </c>
      <c r="P216" s="27"/>
      <c r="Q216" s="2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12.75">
      <c r="A217" s="16"/>
      <c r="B217" s="9"/>
      <c r="C217" s="10" t="s">
        <v>85</v>
      </c>
      <c r="D217" s="27">
        <f t="shared" si="16"/>
        <v>0.00796</v>
      </c>
      <c r="E217" s="27">
        <v>0.00796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/>
      <c r="Q217" s="2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12.75">
      <c r="A218" s="16"/>
      <c r="B218" s="9"/>
      <c r="C218" s="10" t="s">
        <v>87</v>
      </c>
      <c r="D218" s="27">
        <f t="shared" si="16"/>
        <v>12.024000000000001</v>
      </c>
      <c r="E218" s="27">
        <v>1.296</v>
      </c>
      <c r="F218" s="27">
        <v>0</v>
      </c>
      <c r="G218" s="27">
        <v>0</v>
      </c>
      <c r="H218" s="27">
        <v>2.16</v>
      </c>
      <c r="I218" s="27">
        <v>0.216</v>
      </c>
      <c r="J218" s="27">
        <v>0</v>
      </c>
      <c r="K218" s="27">
        <v>1.44</v>
      </c>
      <c r="L218" s="27">
        <v>2.16</v>
      </c>
      <c r="M218" s="27">
        <v>3.24</v>
      </c>
      <c r="N218" s="27">
        <v>0</v>
      </c>
      <c r="O218" s="27">
        <v>1.512</v>
      </c>
      <c r="P218" s="27"/>
      <c r="Q218" s="2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12.75">
      <c r="A219" s="16"/>
      <c r="B219" s="9"/>
      <c r="C219" s="9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12.75">
      <c r="A220" s="16"/>
      <c r="B220" s="7" t="s">
        <v>66</v>
      </c>
      <c r="C220" s="8" t="s">
        <v>67</v>
      </c>
      <c r="D220" s="11">
        <f t="shared" si="16"/>
        <v>795.7703200000001</v>
      </c>
      <c r="E220" s="11">
        <f aca="true" t="shared" si="23" ref="E220:P220">SUM(E221:E232)</f>
        <v>61.62042</v>
      </c>
      <c r="F220" s="11">
        <f t="shared" si="23"/>
        <v>96.36415</v>
      </c>
      <c r="G220" s="11">
        <f t="shared" si="23"/>
        <v>41.14560999999999</v>
      </c>
      <c r="H220" s="11">
        <f t="shared" si="23"/>
        <v>85.81174000000001</v>
      </c>
      <c r="I220" s="11">
        <f t="shared" si="23"/>
        <v>101.92712999999999</v>
      </c>
      <c r="J220" s="11">
        <f t="shared" si="23"/>
        <v>36.50573</v>
      </c>
      <c r="K220" s="11">
        <f t="shared" si="23"/>
        <v>91.56073</v>
      </c>
      <c r="L220" s="11">
        <f t="shared" si="23"/>
        <v>73.70148999999999</v>
      </c>
      <c r="M220" s="11">
        <f t="shared" si="23"/>
        <v>42.71667000000001</v>
      </c>
      <c r="N220" s="11">
        <f t="shared" si="23"/>
        <v>19.814420000000002</v>
      </c>
      <c r="O220" s="11">
        <f t="shared" si="23"/>
        <v>144.60223000000002</v>
      </c>
      <c r="P220" s="11">
        <f t="shared" si="23"/>
        <v>0</v>
      </c>
      <c r="Q220" s="2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12.75">
      <c r="A221" s="16"/>
      <c r="B221" s="9"/>
      <c r="C221" s="9" t="s">
        <v>0</v>
      </c>
      <c r="D221" s="27">
        <f t="shared" si="16"/>
        <v>0.05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0.05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/>
      <c r="Q221" s="2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12.75">
      <c r="A222" s="16"/>
      <c r="B222" s="9"/>
      <c r="C222" s="9" t="s">
        <v>118</v>
      </c>
      <c r="D222" s="27">
        <f t="shared" si="16"/>
        <v>0.056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0.056</v>
      </c>
      <c r="M222" s="27">
        <v>0</v>
      </c>
      <c r="N222" s="27">
        <v>0</v>
      </c>
      <c r="O222" s="27">
        <v>0</v>
      </c>
      <c r="P222" s="27"/>
      <c r="Q222" s="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ht="12.75">
      <c r="A223" s="16"/>
      <c r="B223" s="9"/>
      <c r="C223" s="9" t="s">
        <v>6</v>
      </c>
      <c r="D223" s="27">
        <f t="shared" si="16"/>
        <v>9.179590000000001</v>
      </c>
      <c r="E223" s="27">
        <v>2.1119499999999998</v>
      </c>
      <c r="F223" s="27">
        <v>0.0316</v>
      </c>
      <c r="G223" s="27">
        <v>1.0298</v>
      </c>
      <c r="H223" s="27">
        <v>0.013900000000000001</v>
      </c>
      <c r="I223" s="27">
        <v>0.76478</v>
      </c>
      <c r="J223" s="27">
        <v>0.001</v>
      </c>
      <c r="K223" s="27">
        <v>0.055479999999999995</v>
      </c>
      <c r="L223" s="27">
        <v>4.22654</v>
      </c>
      <c r="M223" s="27">
        <v>0.3105</v>
      </c>
      <c r="N223" s="27">
        <v>0.25619</v>
      </c>
      <c r="O223" s="27">
        <v>0.37785</v>
      </c>
      <c r="P223" s="27"/>
      <c r="Q223" s="2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ht="12.75">
      <c r="A224" s="16"/>
      <c r="B224" s="9"/>
      <c r="C224" s="9" t="s">
        <v>92</v>
      </c>
      <c r="D224" s="33">
        <f t="shared" si="16"/>
        <v>0.204</v>
      </c>
      <c r="E224" s="33">
        <v>0</v>
      </c>
      <c r="F224" s="33">
        <v>0</v>
      </c>
      <c r="G224" s="33">
        <v>0.204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/>
      <c r="Q224" s="2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ht="12.75">
      <c r="A225" s="16"/>
      <c r="B225" s="9"/>
      <c r="C225" s="9" t="s">
        <v>9</v>
      </c>
      <c r="D225" s="33">
        <f t="shared" si="16"/>
        <v>14.13262</v>
      </c>
      <c r="E225" s="33">
        <v>0.59425</v>
      </c>
      <c r="F225" s="33">
        <v>0.63064</v>
      </c>
      <c r="G225" s="33">
        <v>1.01799</v>
      </c>
      <c r="H225" s="33">
        <v>0.56644</v>
      </c>
      <c r="I225" s="33">
        <v>7.4671</v>
      </c>
      <c r="J225" s="33">
        <v>1.2411500000000002</v>
      </c>
      <c r="K225" s="33">
        <v>0.023</v>
      </c>
      <c r="L225" s="33">
        <v>1.1613699999999998</v>
      </c>
      <c r="M225" s="33">
        <v>0.5157200000000001</v>
      </c>
      <c r="N225" s="33">
        <v>0.003</v>
      </c>
      <c r="O225" s="33">
        <v>0.91196</v>
      </c>
      <c r="P225" s="33"/>
      <c r="Q225" s="2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12.75">
      <c r="A226" s="16"/>
      <c r="B226" s="9"/>
      <c r="C226" s="9" t="s">
        <v>12</v>
      </c>
      <c r="D226" s="33">
        <f t="shared" si="16"/>
        <v>374.27925</v>
      </c>
      <c r="E226" s="33">
        <v>10.23717</v>
      </c>
      <c r="F226" s="33">
        <v>45.26743</v>
      </c>
      <c r="G226" s="33">
        <v>38.500099999999996</v>
      </c>
      <c r="H226" s="33">
        <v>41.05689</v>
      </c>
      <c r="I226" s="33">
        <v>40.71581</v>
      </c>
      <c r="J226" s="33">
        <v>10</v>
      </c>
      <c r="K226" s="33">
        <v>51.9741</v>
      </c>
      <c r="L226" s="33">
        <v>67.75558</v>
      </c>
      <c r="M226" s="33">
        <v>17.702270000000002</v>
      </c>
      <c r="N226" s="33">
        <v>17.52109</v>
      </c>
      <c r="O226" s="33">
        <v>33.548809999999996</v>
      </c>
      <c r="P226" s="33"/>
      <c r="Q226" s="2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12.75">
      <c r="A227" s="16"/>
      <c r="B227" s="9"/>
      <c r="C227" s="9" t="s">
        <v>85</v>
      </c>
      <c r="D227" s="33">
        <f t="shared" si="16"/>
        <v>0.23043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0.23043</v>
      </c>
      <c r="P227" s="33"/>
      <c r="Q227" s="2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12.75">
      <c r="A228" s="16"/>
      <c r="B228" s="9"/>
      <c r="C228" s="9" t="s">
        <v>87</v>
      </c>
      <c r="D228" s="27">
        <f t="shared" si="16"/>
        <v>5.51549</v>
      </c>
      <c r="E228" s="27">
        <v>0.266</v>
      </c>
      <c r="F228" s="27">
        <v>0.214</v>
      </c>
      <c r="G228" s="27">
        <v>0</v>
      </c>
      <c r="H228" s="27">
        <v>0.872</v>
      </c>
      <c r="I228" s="27">
        <v>0.74999</v>
      </c>
      <c r="J228" s="27">
        <v>0.448</v>
      </c>
      <c r="K228" s="27">
        <v>0.624</v>
      </c>
      <c r="L228" s="27">
        <v>0.502</v>
      </c>
      <c r="M228" s="27">
        <v>0.71</v>
      </c>
      <c r="N228" s="27">
        <v>0.4555</v>
      </c>
      <c r="O228" s="27">
        <v>0.674</v>
      </c>
      <c r="P228" s="27"/>
      <c r="Q228" s="2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ht="12.75">
      <c r="A229" s="16"/>
      <c r="B229" s="9"/>
      <c r="C229" s="9" t="s">
        <v>81</v>
      </c>
      <c r="D229" s="27">
        <f t="shared" si="16"/>
        <v>384.01976</v>
      </c>
      <c r="E229" s="27">
        <v>48.41105</v>
      </c>
      <c r="F229" s="27">
        <v>50.22048</v>
      </c>
      <c r="G229" s="27">
        <v>0.29756</v>
      </c>
      <c r="H229" s="27">
        <v>43.302510000000005</v>
      </c>
      <c r="I229" s="27">
        <v>52.22945</v>
      </c>
      <c r="J229" s="27">
        <v>24.765580000000003</v>
      </c>
      <c r="K229" s="27">
        <v>38.88415</v>
      </c>
      <c r="L229" s="27">
        <v>0</v>
      </c>
      <c r="M229" s="27">
        <v>23.478180000000002</v>
      </c>
      <c r="N229" s="27">
        <v>0</v>
      </c>
      <c r="O229" s="27">
        <v>102.4308</v>
      </c>
      <c r="P229" s="27"/>
      <c r="Q229" s="2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ht="12.75">
      <c r="A230" s="16"/>
      <c r="B230" s="9"/>
      <c r="C230" s="9" t="s">
        <v>89</v>
      </c>
      <c r="D230" s="27">
        <f t="shared" si="16"/>
        <v>1.57864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1.57864</v>
      </c>
      <c r="O230" s="27">
        <v>0</v>
      </c>
      <c r="P230" s="27"/>
      <c r="Q230" s="2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12.75">
      <c r="A231" s="16"/>
      <c r="B231" s="9"/>
      <c r="C231" s="9" t="s">
        <v>17</v>
      </c>
      <c r="D231" s="27">
        <f t="shared" si="16"/>
        <v>0.09616</v>
      </c>
      <c r="E231" s="27">
        <v>0</v>
      </c>
      <c r="F231" s="27">
        <v>0</v>
      </c>
      <c r="G231" s="27">
        <v>0.09616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/>
      <c r="Q231" s="2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ht="12.75">
      <c r="A232" s="16"/>
      <c r="B232" s="9"/>
      <c r="C232" s="9" t="s">
        <v>101</v>
      </c>
      <c r="D232" s="27">
        <f t="shared" si="16"/>
        <v>6.42838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6.42838</v>
      </c>
      <c r="P232" s="27"/>
      <c r="Q232" s="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12.75">
      <c r="A233" s="16"/>
      <c r="B233" s="14"/>
      <c r="C233" s="1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ht="12.75">
      <c r="A234" s="16"/>
      <c r="B234" s="7" t="s">
        <v>68</v>
      </c>
      <c r="C234" s="8" t="s">
        <v>69</v>
      </c>
      <c r="D234" s="11">
        <f>SUM(E234:P234)</f>
        <v>6392.895339999999</v>
      </c>
      <c r="E234" s="11">
        <f aca="true" t="shared" si="24" ref="E234:P234">SUM(E235:E253)</f>
        <v>1018.00318</v>
      </c>
      <c r="F234" s="11">
        <f t="shared" si="24"/>
        <v>807.0787499999999</v>
      </c>
      <c r="G234" s="11">
        <f t="shared" si="24"/>
        <v>906.10585</v>
      </c>
      <c r="H234" s="11">
        <f t="shared" si="24"/>
        <v>934.25957</v>
      </c>
      <c r="I234" s="11">
        <f t="shared" si="24"/>
        <v>916.5457700000002</v>
      </c>
      <c r="J234" s="11">
        <f t="shared" si="24"/>
        <v>1063.49235</v>
      </c>
      <c r="K234" s="11">
        <f t="shared" si="24"/>
        <v>613.56009</v>
      </c>
      <c r="L234" s="11">
        <f t="shared" si="24"/>
        <v>52.19106</v>
      </c>
      <c r="M234" s="11">
        <f t="shared" si="24"/>
        <v>57.49454</v>
      </c>
      <c r="N234" s="11">
        <f t="shared" si="24"/>
        <v>8.16831</v>
      </c>
      <c r="O234" s="11">
        <f t="shared" si="24"/>
        <v>15.995870000000002</v>
      </c>
      <c r="P234" s="11">
        <f t="shared" si="24"/>
        <v>0</v>
      </c>
      <c r="Q234" s="2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ht="12.75">
      <c r="A235" s="16"/>
      <c r="B235" s="9"/>
      <c r="C235" s="10" t="s">
        <v>90</v>
      </c>
      <c r="D235" s="27">
        <f t="shared" si="16"/>
        <v>116.33961</v>
      </c>
      <c r="E235" s="27">
        <v>21.851020000000002</v>
      </c>
      <c r="F235" s="27">
        <v>6.35317</v>
      </c>
      <c r="G235" s="27">
        <v>22.6298</v>
      </c>
      <c r="H235" s="27">
        <v>7.0569</v>
      </c>
      <c r="I235" s="27">
        <v>6.766310000000001</v>
      </c>
      <c r="J235" s="27">
        <v>44.346059999999994</v>
      </c>
      <c r="K235" s="27">
        <v>7.33635</v>
      </c>
      <c r="L235" s="27">
        <v>0</v>
      </c>
      <c r="M235" s="27">
        <v>0</v>
      </c>
      <c r="N235" s="27">
        <v>0</v>
      </c>
      <c r="O235" s="27">
        <v>0</v>
      </c>
      <c r="P235" s="27"/>
      <c r="Q235" s="2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ht="12.75">
      <c r="A236" s="16"/>
      <c r="B236" s="9"/>
      <c r="C236" s="10" t="s">
        <v>117</v>
      </c>
      <c r="D236" s="27">
        <f t="shared" si="16"/>
        <v>31.42841</v>
      </c>
      <c r="E236" s="27">
        <v>0</v>
      </c>
      <c r="F236" s="27">
        <v>19.12436</v>
      </c>
      <c r="G236" s="27">
        <v>0</v>
      </c>
      <c r="H236" s="27">
        <v>6.0987</v>
      </c>
      <c r="I236" s="27">
        <v>0</v>
      </c>
      <c r="J236" s="27">
        <v>0</v>
      </c>
      <c r="K236" s="27">
        <v>6.20535</v>
      </c>
      <c r="L236" s="27">
        <v>0</v>
      </c>
      <c r="M236" s="27">
        <v>0</v>
      </c>
      <c r="N236" s="27">
        <v>0</v>
      </c>
      <c r="O236" s="27">
        <v>0</v>
      </c>
      <c r="P236" s="27"/>
      <c r="Q236" s="2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12.75">
      <c r="A237" s="16"/>
      <c r="B237" s="9"/>
      <c r="C237" s="10" t="s">
        <v>2</v>
      </c>
      <c r="D237" s="27">
        <f t="shared" si="16"/>
        <v>27.74248</v>
      </c>
      <c r="E237" s="27">
        <v>6.93562</v>
      </c>
      <c r="F237" s="27">
        <v>0</v>
      </c>
      <c r="G237" s="27">
        <v>6.93562</v>
      </c>
      <c r="H237" s="27">
        <v>6.93562</v>
      </c>
      <c r="I237" s="27">
        <v>6.93562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/>
      <c r="Q237" s="2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12.75">
      <c r="A238" s="16"/>
      <c r="B238" s="9"/>
      <c r="C238" s="10" t="s">
        <v>4</v>
      </c>
      <c r="D238" s="27">
        <f t="shared" si="16"/>
        <v>148.20073</v>
      </c>
      <c r="E238" s="27">
        <v>49.40045</v>
      </c>
      <c r="F238" s="27">
        <v>49.40014</v>
      </c>
      <c r="G238" s="27">
        <v>49.40014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/>
      <c r="Q238" s="2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ht="12.75">
      <c r="A239" s="16"/>
      <c r="B239" s="9"/>
      <c r="C239" s="10" t="s">
        <v>6</v>
      </c>
      <c r="D239" s="27">
        <f t="shared" si="16"/>
        <v>796.9119199999999</v>
      </c>
      <c r="E239" s="27">
        <v>101.35877</v>
      </c>
      <c r="F239" s="27">
        <v>114.09504</v>
      </c>
      <c r="G239" s="27">
        <v>94.1988</v>
      </c>
      <c r="H239" s="27">
        <v>81.8262</v>
      </c>
      <c r="I239" s="27">
        <v>165.9855</v>
      </c>
      <c r="J239" s="27">
        <v>132.27221</v>
      </c>
      <c r="K239" s="27">
        <v>59.362519999999996</v>
      </c>
      <c r="L239" s="27">
        <v>7.943899999999999</v>
      </c>
      <c r="M239" s="27">
        <v>39.83488</v>
      </c>
      <c r="N239" s="27">
        <v>0.026</v>
      </c>
      <c r="O239" s="27">
        <v>0.0081</v>
      </c>
      <c r="P239" s="27"/>
      <c r="Q239" s="2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ht="12.75">
      <c r="A240" s="16"/>
      <c r="B240" s="9"/>
      <c r="C240" s="10" t="s">
        <v>7</v>
      </c>
      <c r="D240" s="27">
        <f t="shared" si="16"/>
        <v>365.77250000000004</v>
      </c>
      <c r="E240" s="27">
        <v>54.974470000000004</v>
      </c>
      <c r="F240" s="27">
        <v>50.9885</v>
      </c>
      <c r="G240" s="27">
        <v>71.50994</v>
      </c>
      <c r="H240" s="27">
        <v>33.55426</v>
      </c>
      <c r="I240" s="27">
        <v>57.688230000000004</v>
      </c>
      <c r="J240" s="27">
        <v>50.972319999999996</v>
      </c>
      <c r="K240" s="27">
        <v>46.08478</v>
      </c>
      <c r="L240" s="27">
        <v>0</v>
      </c>
      <c r="M240" s="27">
        <v>0</v>
      </c>
      <c r="N240" s="27">
        <v>0</v>
      </c>
      <c r="O240" s="27">
        <v>0</v>
      </c>
      <c r="P240" s="27"/>
      <c r="Q240" s="2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ht="12.75">
      <c r="A241" s="16"/>
      <c r="B241" s="9"/>
      <c r="C241" s="10" t="s">
        <v>8</v>
      </c>
      <c r="D241" s="27">
        <f t="shared" si="16"/>
        <v>1.07538</v>
      </c>
      <c r="E241" s="27">
        <v>0</v>
      </c>
      <c r="F241" s="27">
        <v>0</v>
      </c>
      <c r="G241" s="27">
        <v>0</v>
      </c>
      <c r="H241" s="27">
        <v>0.194</v>
      </c>
      <c r="I241" s="27">
        <v>0</v>
      </c>
      <c r="J241" s="27">
        <v>0.8813799999999999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/>
      <c r="Q241" s="2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ht="12.75">
      <c r="A242" s="16"/>
      <c r="B242" s="9"/>
      <c r="C242" s="10" t="s">
        <v>9</v>
      </c>
      <c r="D242" s="27">
        <f t="shared" si="16"/>
        <v>194.28504000000004</v>
      </c>
      <c r="E242" s="27">
        <v>14.70228</v>
      </c>
      <c r="F242" s="27">
        <v>20.836470000000002</v>
      </c>
      <c r="G242" s="27">
        <v>15.850629999999999</v>
      </c>
      <c r="H242" s="27">
        <v>17.81727</v>
      </c>
      <c r="I242" s="27">
        <v>24.56274</v>
      </c>
      <c r="J242" s="27">
        <v>36.37432</v>
      </c>
      <c r="K242" s="27">
        <v>9.19676</v>
      </c>
      <c r="L242" s="27">
        <v>13.15483</v>
      </c>
      <c r="M242" s="27">
        <v>17.65966</v>
      </c>
      <c r="N242" s="27">
        <v>8.14231</v>
      </c>
      <c r="O242" s="27">
        <v>15.987770000000001</v>
      </c>
      <c r="P242" s="27"/>
      <c r="Q242" s="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ht="12.75">
      <c r="A243" s="16"/>
      <c r="B243" s="9"/>
      <c r="C243" s="10" t="s">
        <v>11</v>
      </c>
      <c r="D243" s="27">
        <f t="shared" si="16"/>
        <v>329.57014000000004</v>
      </c>
      <c r="E243" s="27">
        <v>52.27264</v>
      </c>
      <c r="F243" s="27">
        <v>60.432379999999995</v>
      </c>
      <c r="G243" s="27">
        <v>72.89393</v>
      </c>
      <c r="H243" s="27">
        <v>53.57832</v>
      </c>
      <c r="I243" s="27">
        <v>25.89639</v>
      </c>
      <c r="J243" s="27">
        <v>38.36189</v>
      </c>
      <c r="K243" s="27">
        <v>26.13459</v>
      </c>
      <c r="L243" s="27">
        <v>0</v>
      </c>
      <c r="M243" s="27">
        <v>0</v>
      </c>
      <c r="N243" s="27">
        <v>0</v>
      </c>
      <c r="O243" s="27">
        <v>0</v>
      </c>
      <c r="P243" s="27"/>
      <c r="Q243" s="2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ht="12.75">
      <c r="A244" s="16"/>
      <c r="B244" s="9"/>
      <c r="C244" s="10" t="s">
        <v>82</v>
      </c>
      <c r="D244" s="27">
        <f t="shared" si="16"/>
        <v>151.55894</v>
      </c>
      <c r="E244" s="27">
        <v>33.25049</v>
      </c>
      <c r="F244" s="27">
        <v>17.40835</v>
      </c>
      <c r="G244" s="27">
        <v>17.20595</v>
      </c>
      <c r="H244" s="27">
        <v>32.979800000000004</v>
      </c>
      <c r="I244" s="27">
        <v>0</v>
      </c>
      <c r="J244" s="27">
        <v>50.714349999999996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/>
      <c r="Q244" s="2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ht="12.75">
      <c r="A245" s="16"/>
      <c r="B245" s="9"/>
      <c r="C245" s="10" t="s">
        <v>12</v>
      </c>
      <c r="D245" s="27">
        <f t="shared" si="16"/>
        <v>932.08577</v>
      </c>
      <c r="E245" s="27">
        <v>112.99511</v>
      </c>
      <c r="F245" s="27">
        <v>68.82676</v>
      </c>
      <c r="G245" s="27">
        <v>118.56259</v>
      </c>
      <c r="H245" s="27">
        <v>129.60899</v>
      </c>
      <c r="I245" s="27">
        <v>132.31013000000002</v>
      </c>
      <c r="J245" s="27">
        <v>126.09603</v>
      </c>
      <c r="K245" s="27">
        <v>212.59383</v>
      </c>
      <c r="L245" s="27">
        <v>31.09233</v>
      </c>
      <c r="M245" s="27">
        <v>0</v>
      </c>
      <c r="N245" s="27">
        <v>0</v>
      </c>
      <c r="O245" s="27">
        <v>0</v>
      </c>
      <c r="P245" s="27"/>
      <c r="Q245" s="2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ht="12.75">
      <c r="A246" s="16"/>
      <c r="B246" s="9"/>
      <c r="C246" s="10" t="s">
        <v>14</v>
      </c>
      <c r="D246" s="27">
        <f t="shared" si="16"/>
        <v>222.50941</v>
      </c>
      <c r="E246" s="27">
        <v>0</v>
      </c>
      <c r="F246" s="27">
        <v>32.65282</v>
      </c>
      <c r="G246" s="27">
        <v>37.98592</v>
      </c>
      <c r="H246" s="27">
        <v>54.3359</v>
      </c>
      <c r="I246" s="27">
        <v>8.29552</v>
      </c>
      <c r="J246" s="27">
        <v>53.81107</v>
      </c>
      <c r="K246" s="27">
        <v>35.42818</v>
      </c>
      <c r="L246" s="27">
        <v>0</v>
      </c>
      <c r="M246" s="27">
        <v>0</v>
      </c>
      <c r="N246" s="27">
        <v>0</v>
      </c>
      <c r="O246" s="27">
        <v>0</v>
      </c>
      <c r="P246" s="27"/>
      <c r="Q246" s="2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ht="12.75">
      <c r="A247" s="16"/>
      <c r="B247" s="9"/>
      <c r="C247" s="10" t="s">
        <v>85</v>
      </c>
      <c r="D247" s="27">
        <f t="shared" si="16"/>
        <v>322.6028</v>
      </c>
      <c r="E247" s="27">
        <v>88.71015</v>
      </c>
      <c r="F247" s="27">
        <v>25.78801</v>
      </c>
      <c r="G247" s="27">
        <v>51.19242</v>
      </c>
      <c r="H247" s="27">
        <v>49.76213</v>
      </c>
      <c r="I247" s="27">
        <v>107.15008999999999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/>
      <c r="Q247" s="2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ht="12.75">
      <c r="A248" s="16"/>
      <c r="B248" s="9"/>
      <c r="C248" s="10" t="s">
        <v>87</v>
      </c>
      <c r="D248" s="27">
        <f t="shared" si="16"/>
        <v>564.13628</v>
      </c>
      <c r="E248" s="27">
        <v>119.92614</v>
      </c>
      <c r="F248" s="27">
        <v>37.7361</v>
      </c>
      <c r="G248" s="27">
        <v>80.86169</v>
      </c>
      <c r="H248" s="27">
        <v>127.88433</v>
      </c>
      <c r="I248" s="27">
        <v>110.69061</v>
      </c>
      <c r="J248" s="27">
        <v>0</v>
      </c>
      <c r="K248" s="27">
        <v>87.03741000000001</v>
      </c>
      <c r="L248" s="27">
        <v>0</v>
      </c>
      <c r="M248" s="27">
        <v>0</v>
      </c>
      <c r="N248" s="27">
        <v>0</v>
      </c>
      <c r="O248" s="27">
        <v>0</v>
      </c>
      <c r="P248" s="27"/>
      <c r="Q248" s="2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ht="12.75">
      <c r="A249" s="16"/>
      <c r="B249" s="9"/>
      <c r="C249" s="10" t="s">
        <v>15</v>
      </c>
      <c r="D249" s="27">
        <f t="shared" si="16"/>
        <v>52.28515</v>
      </c>
      <c r="E249" s="27">
        <v>29.049709999999997</v>
      </c>
      <c r="F249" s="27">
        <v>0</v>
      </c>
      <c r="G249" s="27">
        <v>17.42548</v>
      </c>
      <c r="H249" s="27">
        <v>0</v>
      </c>
      <c r="I249" s="27">
        <v>5.80996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/>
      <c r="Q249" s="2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ht="12.75">
      <c r="A250" s="16"/>
      <c r="B250" s="9"/>
      <c r="C250" s="10" t="s">
        <v>81</v>
      </c>
      <c r="D250" s="27">
        <f t="shared" si="16"/>
        <v>1895.63855</v>
      </c>
      <c r="E250" s="27">
        <v>301.62334999999996</v>
      </c>
      <c r="F250" s="27">
        <v>268.42123</v>
      </c>
      <c r="G250" s="27">
        <v>215.38554000000002</v>
      </c>
      <c r="H250" s="27">
        <v>297.17105</v>
      </c>
      <c r="I250" s="27">
        <v>222.89106</v>
      </c>
      <c r="J250" s="27">
        <v>497.13648</v>
      </c>
      <c r="K250" s="27">
        <v>93.00984</v>
      </c>
      <c r="L250" s="27">
        <v>0</v>
      </c>
      <c r="M250" s="27">
        <v>0</v>
      </c>
      <c r="N250" s="27">
        <v>0</v>
      </c>
      <c r="O250" s="27">
        <v>0</v>
      </c>
      <c r="P250" s="27"/>
      <c r="Q250" s="2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ht="12.75">
      <c r="A251" s="16"/>
      <c r="B251" s="9"/>
      <c r="C251" s="10" t="s">
        <v>145</v>
      </c>
      <c r="D251" s="27">
        <f t="shared" si="16"/>
        <v>7.95032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7.95032</v>
      </c>
      <c r="L251" s="27">
        <v>0</v>
      </c>
      <c r="M251" s="27">
        <v>0</v>
      </c>
      <c r="N251" s="27">
        <v>0</v>
      </c>
      <c r="O251" s="27">
        <v>0</v>
      </c>
      <c r="P251" s="27"/>
      <c r="Q251" s="2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ht="12.75">
      <c r="A252" s="16"/>
      <c r="B252" s="9"/>
      <c r="C252" s="10" t="s">
        <v>95</v>
      </c>
      <c r="D252" s="27">
        <f t="shared" si="16"/>
        <v>88.51329999999999</v>
      </c>
      <c r="E252" s="27">
        <v>17.5045</v>
      </c>
      <c r="F252" s="27">
        <v>17.1066</v>
      </c>
      <c r="G252" s="29">
        <v>18.446099999999998</v>
      </c>
      <c r="H252" s="27">
        <v>35.4561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/>
      <c r="Q252" s="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ht="12.75">
      <c r="A253" s="16"/>
      <c r="B253" s="9"/>
      <c r="C253" s="10" t="s">
        <v>99</v>
      </c>
      <c r="D253" s="27">
        <f t="shared" si="16"/>
        <v>144.28861</v>
      </c>
      <c r="E253" s="27">
        <v>13.44848</v>
      </c>
      <c r="F253" s="27">
        <v>17.90882</v>
      </c>
      <c r="G253" s="27">
        <v>15.6213</v>
      </c>
      <c r="H253" s="27">
        <v>0</v>
      </c>
      <c r="I253" s="27">
        <v>41.56361</v>
      </c>
      <c r="J253" s="27">
        <v>32.52624</v>
      </c>
      <c r="K253" s="27">
        <v>23.22016</v>
      </c>
      <c r="L253" s="27">
        <v>0</v>
      </c>
      <c r="M253" s="27">
        <v>0</v>
      </c>
      <c r="N253" s="27">
        <v>0</v>
      </c>
      <c r="O253" s="27">
        <v>0</v>
      </c>
      <c r="P253" s="27"/>
      <c r="Q253" s="2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ht="12.75">
      <c r="A254" s="16"/>
      <c r="B254" s="9"/>
      <c r="C254" s="9"/>
      <c r="D254" s="27"/>
      <c r="E254" s="27"/>
      <c r="F254" s="27"/>
      <c r="G254" s="29"/>
      <c r="H254" s="27"/>
      <c r="I254" s="27"/>
      <c r="J254" s="27"/>
      <c r="K254" s="27"/>
      <c r="L254" s="27"/>
      <c r="M254" s="27"/>
      <c r="N254" s="27"/>
      <c r="O254" s="27"/>
      <c r="P254" s="27"/>
      <c r="Q254" s="2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ht="12.75">
      <c r="A255" s="16"/>
      <c r="B255" s="7" t="s">
        <v>70</v>
      </c>
      <c r="C255" s="8" t="s">
        <v>71</v>
      </c>
      <c r="D255" s="11">
        <f t="shared" si="16"/>
        <v>768.3793</v>
      </c>
      <c r="E255" s="11">
        <f aca="true" t="shared" si="25" ref="E255:P255">SUM(E256:E308)</f>
        <v>48.84689</v>
      </c>
      <c r="F255" s="11">
        <f t="shared" si="25"/>
        <v>66.49461</v>
      </c>
      <c r="G255" s="11">
        <f t="shared" si="25"/>
        <v>90.18009</v>
      </c>
      <c r="H255" s="11">
        <f t="shared" si="25"/>
        <v>99.42466000000002</v>
      </c>
      <c r="I255" s="11">
        <f t="shared" si="25"/>
        <v>73.17239</v>
      </c>
      <c r="J255" s="11">
        <f t="shared" si="25"/>
        <v>57.00889</v>
      </c>
      <c r="K255" s="11">
        <f t="shared" si="25"/>
        <v>69.39138000000001</v>
      </c>
      <c r="L255" s="11">
        <f t="shared" si="25"/>
        <v>76.70127000000001</v>
      </c>
      <c r="M255" s="11">
        <f t="shared" si="25"/>
        <v>63.42201999999999</v>
      </c>
      <c r="N255" s="11">
        <f t="shared" si="25"/>
        <v>57.52825000000001</v>
      </c>
      <c r="O255" s="11">
        <f t="shared" si="25"/>
        <v>66.20885</v>
      </c>
      <c r="P255" s="11">
        <f t="shared" si="25"/>
        <v>0</v>
      </c>
      <c r="Q255" s="2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ht="12.75">
      <c r="A256" s="16"/>
      <c r="B256" s="9"/>
      <c r="C256" s="10" t="s">
        <v>0</v>
      </c>
      <c r="D256" s="27">
        <f t="shared" si="16"/>
        <v>8.38074</v>
      </c>
      <c r="E256" s="27">
        <v>0.169</v>
      </c>
      <c r="F256" s="27">
        <v>0.86262</v>
      </c>
      <c r="G256" s="27">
        <v>0.6958099999999999</v>
      </c>
      <c r="H256" s="27">
        <v>0.40426</v>
      </c>
      <c r="I256" s="27">
        <v>1.03202</v>
      </c>
      <c r="J256" s="27">
        <v>0.378</v>
      </c>
      <c r="K256" s="27">
        <v>0.449</v>
      </c>
      <c r="L256" s="27">
        <v>0.91418</v>
      </c>
      <c r="M256" s="27">
        <v>0.7958999999999999</v>
      </c>
      <c r="N256" s="27">
        <v>2.0686999999999998</v>
      </c>
      <c r="O256" s="27">
        <v>0.61125</v>
      </c>
      <c r="P256" s="27"/>
      <c r="Q256" s="2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ht="12.75">
      <c r="A257" s="16"/>
      <c r="B257" s="9"/>
      <c r="C257" s="10" t="s">
        <v>148</v>
      </c>
      <c r="D257" s="27">
        <f t="shared" si="16"/>
        <v>0.169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0.169</v>
      </c>
      <c r="M257" s="27">
        <v>0</v>
      </c>
      <c r="N257" s="27">
        <v>0</v>
      </c>
      <c r="O257" s="27">
        <v>0</v>
      </c>
      <c r="P257" s="27"/>
      <c r="Q257" s="2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ht="12.75">
      <c r="A258" s="16"/>
      <c r="B258" s="9"/>
      <c r="C258" s="32" t="s">
        <v>96</v>
      </c>
      <c r="D258" s="27">
        <f t="shared" si="16"/>
        <v>3.8643799999999997</v>
      </c>
      <c r="E258" s="27">
        <v>0.54443</v>
      </c>
      <c r="F258" s="27">
        <v>0</v>
      </c>
      <c r="G258" s="27">
        <v>0</v>
      </c>
      <c r="H258" s="27">
        <v>0</v>
      </c>
      <c r="I258" s="27">
        <v>0.50503</v>
      </c>
      <c r="J258" s="27">
        <v>0</v>
      </c>
      <c r="K258" s="27">
        <v>0</v>
      </c>
      <c r="L258" s="27">
        <v>0</v>
      </c>
      <c r="M258" s="27">
        <v>0</v>
      </c>
      <c r="N258" s="27">
        <v>1.86924</v>
      </c>
      <c r="O258" s="27">
        <v>0.94568</v>
      </c>
      <c r="P258" s="27"/>
      <c r="Q258" s="2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ht="12.75">
      <c r="A259" s="16"/>
      <c r="B259" s="9"/>
      <c r="C259" s="10" t="s">
        <v>117</v>
      </c>
      <c r="D259" s="27">
        <f t="shared" si="16"/>
        <v>0.044</v>
      </c>
      <c r="E259" s="27">
        <v>0</v>
      </c>
      <c r="F259" s="27">
        <v>0</v>
      </c>
      <c r="G259" s="27">
        <v>0.044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/>
      <c r="Q259" s="2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ht="12.75">
      <c r="A260" s="16"/>
      <c r="B260" s="9"/>
      <c r="C260" s="10" t="s">
        <v>1</v>
      </c>
      <c r="D260" s="27">
        <f t="shared" si="16"/>
        <v>0.13241</v>
      </c>
      <c r="E260" s="27">
        <v>0</v>
      </c>
      <c r="F260" s="27">
        <v>0.07417</v>
      </c>
      <c r="G260" s="27">
        <v>0</v>
      </c>
      <c r="H260" s="27">
        <v>0.00246</v>
      </c>
      <c r="I260" s="27">
        <v>0</v>
      </c>
      <c r="J260" s="27">
        <v>0</v>
      </c>
      <c r="K260" s="27">
        <v>0.0419</v>
      </c>
      <c r="L260" s="27">
        <v>0</v>
      </c>
      <c r="M260" s="27">
        <v>0</v>
      </c>
      <c r="N260" s="27">
        <v>0.01388</v>
      </c>
      <c r="O260" s="27">
        <v>0</v>
      </c>
      <c r="P260" s="27"/>
      <c r="Q260" s="2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ht="12.75">
      <c r="A261" s="16"/>
      <c r="B261" s="9"/>
      <c r="C261" s="10" t="s">
        <v>123</v>
      </c>
      <c r="D261" s="27">
        <f t="shared" si="16"/>
        <v>0.38085</v>
      </c>
      <c r="E261" s="27">
        <v>0</v>
      </c>
      <c r="F261" s="27">
        <v>0</v>
      </c>
      <c r="G261" s="27">
        <v>0</v>
      </c>
      <c r="H261" s="27">
        <v>0</v>
      </c>
      <c r="I261" s="27">
        <v>0.31982</v>
      </c>
      <c r="J261" s="27">
        <v>0</v>
      </c>
      <c r="K261" s="27">
        <v>0</v>
      </c>
      <c r="L261" s="27">
        <v>0.020730000000000002</v>
      </c>
      <c r="M261" s="27">
        <v>0.040299999999999996</v>
      </c>
      <c r="N261" s="27">
        <v>0</v>
      </c>
      <c r="O261" s="27">
        <v>0</v>
      </c>
      <c r="P261" s="27"/>
      <c r="Q261" s="2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ht="12.75">
      <c r="A262" s="16"/>
      <c r="B262" s="9"/>
      <c r="C262" s="10" t="s">
        <v>2</v>
      </c>
      <c r="D262" s="27">
        <f t="shared" si="16"/>
        <v>4.76841</v>
      </c>
      <c r="E262" s="27">
        <v>0.684</v>
      </c>
      <c r="F262" s="27">
        <v>0.051</v>
      </c>
      <c r="G262" s="27">
        <v>0.7675</v>
      </c>
      <c r="H262" s="27">
        <v>0.3075</v>
      </c>
      <c r="I262" s="27">
        <v>0.5355</v>
      </c>
      <c r="J262" s="27">
        <v>0.141</v>
      </c>
      <c r="K262" s="27">
        <v>0.5255</v>
      </c>
      <c r="L262" s="27">
        <v>0.0775</v>
      </c>
      <c r="M262" s="27">
        <v>0.506</v>
      </c>
      <c r="N262" s="27">
        <v>0.24090999999999999</v>
      </c>
      <c r="O262" s="27">
        <v>0.932</v>
      </c>
      <c r="P262" s="27"/>
      <c r="Q262" s="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ht="12.75">
      <c r="A263" s="16"/>
      <c r="B263" s="9"/>
      <c r="C263" s="10" t="s">
        <v>83</v>
      </c>
      <c r="D263" s="27">
        <f t="shared" si="16"/>
        <v>5.3492999999999995</v>
      </c>
      <c r="E263" s="27">
        <v>0</v>
      </c>
      <c r="F263" s="27">
        <v>0.3861</v>
      </c>
      <c r="G263" s="27">
        <v>0.7918999999999999</v>
      </c>
      <c r="H263" s="27">
        <v>0.20271</v>
      </c>
      <c r="I263" s="27">
        <v>0.723</v>
      </c>
      <c r="J263" s="27">
        <v>0.6801</v>
      </c>
      <c r="K263" s="27">
        <v>0.52181</v>
      </c>
      <c r="L263" s="27">
        <v>0.3455</v>
      </c>
      <c r="M263" s="27">
        <v>0.3728</v>
      </c>
      <c r="N263" s="27">
        <v>0.33798</v>
      </c>
      <c r="O263" s="27">
        <v>0.9873999999999999</v>
      </c>
      <c r="P263" s="27"/>
      <c r="Q263" s="2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ht="12.75">
      <c r="A264" s="16"/>
      <c r="B264" s="9"/>
      <c r="C264" s="10" t="s">
        <v>104</v>
      </c>
      <c r="D264" s="33">
        <f t="shared" si="16"/>
        <v>4.1406</v>
      </c>
      <c r="E264" s="33">
        <v>0</v>
      </c>
      <c r="F264" s="33">
        <v>0</v>
      </c>
      <c r="G264" s="33">
        <v>0</v>
      </c>
      <c r="H264" s="33">
        <v>4.1406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/>
      <c r="Q264" s="2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ht="12.75">
      <c r="A265" s="16"/>
      <c r="B265" s="9"/>
      <c r="C265" s="10" t="s">
        <v>3</v>
      </c>
      <c r="D265" s="33">
        <f t="shared" si="16"/>
        <v>11.908890000000001</v>
      </c>
      <c r="E265" s="33">
        <v>0.9975</v>
      </c>
      <c r="F265" s="33">
        <v>0.923</v>
      </c>
      <c r="G265" s="33">
        <v>0.6690900000000001</v>
      </c>
      <c r="H265" s="33">
        <v>1.35544</v>
      </c>
      <c r="I265" s="33">
        <v>0.4481</v>
      </c>
      <c r="J265" s="33">
        <v>1.6942000000000002</v>
      </c>
      <c r="K265" s="33">
        <v>1.636</v>
      </c>
      <c r="L265" s="33">
        <v>0.4124</v>
      </c>
      <c r="M265" s="33">
        <v>1.72466</v>
      </c>
      <c r="N265" s="33">
        <v>0.9222</v>
      </c>
      <c r="O265" s="33">
        <v>1.1262999999999999</v>
      </c>
      <c r="P265" s="33"/>
      <c r="Q265" s="2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ht="12.75">
      <c r="A266" s="16"/>
      <c r="B266" s="9"/>
      <c r="C266" s="10" t="s">
        <v>103</v>
      </c>
      <c r="D266" s="33">
        <f t="shared" si="16"/>
        <v>0.011519999999999999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0.011519999999999999</v>
      </c>
      <c r="N266" s="33">
        <v>0</v>
      </c>
      <c r="O266" s="33">
        <v>0</v>
      </c>
      <c r="P266" s="33"/>
      <c r="Q266" s="2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ht="12.75">
      <c r="A267" s="16"/>
      <c r="B267" s="9"/>
      <c r="C267" s="10" t="s">
        <v>79</v>
      </c>
      <c r="D267" s="33">
        <f t="shared" si="16"/>
        <v>12.874050000000002</v>
      </c>
      <c r="E267" s="33">
        <v>0.12125</v>
      </c>
      <c r="F267" s="33">
        <v>0</v>
      </c>
      <c r="G267" s="33">
        <v>1.5062200000000001</v>
      </c>
      <c r="H267" s="33">
        <v>1.58013</v>
      </c>
      <c r="I267" s="33">
        <v>0.129</v>
      </c>
      <c r="J267" s="33">
        <v>2.61006</v>
      </c>
      <c r="K267" s="33">
        <v>0.72442</v>
      </c>
      <c r="L267" s="33">
        <v>1.56797</v>
      </c>
      <c r="M267" s="33">
        <v>3.256</v>
      </c>
      <c r="N267" s="33">
        <v>1.03513</v>
      </c>
      <c r="O267" s="33">
        <v>0.34387</v>
      </c>
      <c r="P267" s="33"/>
      <c r="Q267" s="2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ht="12.75">
      <c r="A268" s="16"/>
      <c r="B268" s="9"/>
      <c r="C268" s="10" t="s">
        <v>118</v>
      </c>
      <c r="D268" s="27">
        <f t="shared" si="16"/>
        <v>0.34202</v>
      </c>
      <c r="E268" s="27">
        <v>0</v>
      </c>
      <c r="F268" s="27">
        <v>0.0551</v>
      </c>
      <c r="G268" s="27">
        <v>0</v>
      </c>
      <c r="H268" s="27">
        <v>0</v>
      </c>
      <c r="I268" s="27">
        <v>0</v>
      </c>
      <c r="J268" s="27">
        <v>0</v>
      </c>
      <c r="K268" s="27">
        <v>0.01</v>
      </c>
      <c r="L268" s="27">
        <v>0</v>
      </c>
      <c r="M268" s="27">
        <v>0</v>
      </c>
      <c r="N268" s="27">
        <v>0</v>
      </c>
      <c r="O268" s="27">
        <v>0.27692</v>
      </c>
      <c r="P268" s="27"/>
      <c r="Q268" s="2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ht="12.75">
      <c r="A269" s="16"/>
      <c r="B269" s="9"/>
      <c r="C269" s="10" t="s">
        <v>6</v>
      </c>
      <c r="D269" s="27">
        <f t="shared" si="16"/>
        <v>1.56619</v>
      </c>
      <c r="E269" s="27">
        <v>0.08929999999999999</v>
      </c>
      <c r="F269" s="27">
        <v>0.2086</v>
      </c>
      <c r="G269" s="27">
        <v>0.27777999999999997</v>
      </c>
      <c r="H269" s="27">
        <v>0.13688</v>
      </c>
      <c r="I269" s="27">
        <v>0.12079999999999999</v>
      </c>
      <c r="J269" s="27">
        <v>0.07255</v>
      </c>
      <c r="K269" s="27">
        <v>0.2309</v>
      </c>
      <c r="L269" s="27">
        <v>0.07408</v>
      </c>
      <c r="M269" s="27">
        <v>0.19315000000000002</v>
      </c>
      <c r="N269" s="27">
        <v>0.0911</v>
      </c>
      <c r="O269" s="27">
        <v>0.07105</v>
      </c>
      <c r="P269" s="27"/>
      <c r="Q269" s="2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ht="12.75">
      <c r="A270" s="16"/>
      <c r="B270" s="9"/>
      <c r="C270" s="10" t="s">
        <v>111</v>
      </c>
      <c r="D270" s="27">
        <f t="shared" si="16"/>
        <v>0.1502</v>
      </c>
      <c r="E270" s="27">
        <v>0</v>
      </c>
      <c r="F270" s="27">
        <v>0</v>
      </c>
      <c r="G270" s="27">
        <v>0.0422</v>
      </c>
      <c r="H270" s="27">
        <v>0</v>
      </c>
      <c r="I270" s="27">
        <v>0.108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/>
      <c r="Q270" s="2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ht="12.75">
      <c r="A271" s="16"/>
      <c r="B271" s="9"/>
      <c r="C271" s="10" t="s">
        <v>142</v>
      </c>
      <c r="D271" s="27">
        <f t="shared" si="16"/>
        <v>0.16828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0.16828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/>
      <c r="Q271" s="2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ht="12.75">
      <c r="A272" s="16"/>
      <c r="B272" s="9"/>
      <c r="C272" s="10" t="s">
        <v>92</v>
      </c>
      <c r="D272" s="27">
        <f t="shared" si="16"/>
        <v>3.01658</v>
      </c>
      <c r="E272" s="27">
        <v>0</v>
      </c>
      <c r="F272" s="27">
        <v>0</v>
      </c>
      <c r="G272" s="27">
        <v>0.16659000000000002</v>
      </c>
      <c r="H272" s="27">
        <v>0.492</v>
      </c>
      <c r="I272" s="27">
        <v>0.26898</v>
      </c>
      <c r="J272" s="27">
        <v>0.596</v>
      </c>
      <c r="K272" s="27">
        <v>0</v>
      </c>
      <c r="L272" s="27">
        <v>0</v>
      </c>
      <c r="M272" s="27">
        <v>0.96901</v>
      </c>
      <c r="N272" s="27">
        <v>0.524</v>
      </c>
      <c r="O272" s="27">
        <v>0</v>
      </c>
      <c r="P272" s="27"/>
      <c r="Q272" s="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ht="12.75">
      <c r="A273" s="16"/>
      <c r="B273" s="9"/>
      <c r="C273" s="10" t="s">
        <v>8</v>
      </c>
      <c r="D273" s="27">
        <f t="shared" si="16"/>
        <v>31.559340000000002</v>
      </c>
      <c r="E273" s="27">
        <v>0.51132</v>
      </c>
      <c r="F273" s="27">
        <v>1.33128</v>
      </c>
      <c r="G273" s="27">
        <v>6.621899999999999</v>
      </c>
      <c r="H273" s="27">
        <v>10.808</v>
      </c>
      <c r="I273" s="27">
        <v>0.63425</v>
      </c>
      <c r="J273" s="27">
        <v>1.62325</v>
      </c>
      <c r="K273" s="27">
        <v>1.66</v>
      </c>
      <c r="L273" s="27">
        <v>1.1711500000000001</v>
      </c>
      <c r="M273" s="27">
        <v>2.2232600000000002</v>
      </c>
      <c r="N273" s="27">
        <v>1.99397</v>
      </c>
      <c r="O273" s="27">
        <v>2.98096</v>
      </c>
      <c r="P273" s="27"/>
      <c r="Q273" s="2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ht="12.75">
      <c r="A274" s="16"/>
      <c r="B274" s="9"/>
      <c r="C274" s="10" t="s">
        <v>9</v>
      </c>
      <c r="D274" s="27">
        <f t="shared" si="16"/>
        <v>514.92211</v>
      </c>
      <c r="E274" s="27">
        <v>28.797810000000002</v>
      </c>
      <c r="F274" s="27">
        <v>43.57533</v>
      </c>
      <c r="G274" s="27">
        <v>43.6119</v>
      </c>
      <c r="H274" s="27">
        <v>46.57625</v>
      </c>
      <c r="I274" s="27">
        <v>50.133160000000004</v>
      </c>
      <c r="J274" s="27">
        <v>47.08079</v>
      </c>
      <c r="K274" s="27">
        <v>45.99772</v>
      </c>
      <c r="L274" s="27">
        <v>54.079550000000005</v>
      </c>
      <c r="M274" s="27">
        <v>52.05786</v>
      </c>
      <c r="N274" s="27">
        <v>46.5146</v>
      </c>
      <c r="O274" s="27">
        <v>56.49714</v>
      </c>
      <c r="P274" s="27"/>
      <c r="Q274" s="2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ht="12.75">
      <c r="A275" s="16"/>
      <c r="B275" s="9"/>
      <c r="C275" s="10" t="s">
        <v>10</v>
      </c>
      <c r="D275" s="27">
        <f t="shared" si="16"/>
        <v>0.02739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0.02739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/>
      <c r="Q275" s="2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ht="12.75">
      <c r="A276" s="16"/>
      <c r="B276" s="9"/>
      <c r="C276" s="10" t="s">
        <v>102</v>
      </c>
      <c r="D276" s="27">
        <f t="shared" si="16"/>
        <v>0.07898000000000001</v>
      </c>
      <c r="E276" s="27">
        <v>0.05</v>
      </c>
      <c r="F276" s="27">
        <v>0</v>
      </c>
      <c r="G276" s="27">
        <v>0</v>
      </c>
      <c r="H276" s="27">
        <v>0.009130000000000001</v>
      </c>
      <c r="I276" s="27">
        <v>0</v>
      </c>
      <c r="J276" s="27">
        <v>0</v>
      </c>
      <c r="K276" s="27">
        <v>0.019850000000000003</v>
      </c>
      <c r="L276" s="27">
        <v>0</v>
      </c>
      <c r="M276" s="27">
        <v>0</v>
      </c>
      <c r="N276" s="27">
        <v>0</v>
      </c>
      <c r="O276" s="27">
        <v>0</v>
      </c>
      <c r="P276" s="27"/>
      <c r="Q276" s="2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ht="12.75">
      <c r="A277" s="16"/>
      <c r="B277" s="9"/>
      <c r="C277" s="10" t="s">
        <v>11</v>
      </c>
      <c r="D277" s="27">
        <f t="shared" si="16"/>
        <v>0.04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0.021</v>
      </c>
      <c r="L277" s="27">
        <v>0</v>
      </c>
      <c r="M277" s="27">
        <v>0</v>
      </c>
      <c r="N277" s="27">
        <v>0</v>
      </c>
      <c r="O277" s="27">
        <v>0.019</v>
      </c>
      <c r="P277" s="27"/>
      <c r="Q277" s="2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ht="12.75">
      <c r="A278" s="16"/>
      <c r="B278" s="9"/>
      <c r="C278" s="10" t="s">
        <v>80</v>
      </c>
      <c r="D278" s="27">
        <f t="shared" si="16"/>
        <v>0.67679</v>
      </c>
      <c r="E278" s="27">
        <v>0</v>
      </c>
      <c r="F278" s="27">
        <v>0</v>
      </c>
      <c r="G278" s="27">
        <v>0</v>
      </c>
      <c r="H278" s="27">
        <v>0.13788999999999998</v>
      </c>
      <c r="I278" s="27">
        <v>0.07737000000000001</v>
      </c>
      <c r="J278" s="27">
        <v>0.048170000000000004</v>
      </c>
      <c r="K278" s="27">
        <v>0</v>
      </c>
      <c r="L278" s="27">
        <v>0</v>
      </c>
      <c r="M278" s="27">
        <v>0</v>
      </c>
      <c r="N278" s="27">
        <v>0.41336</v>
      </c>
      <c r="O278" s="27">
        <v>0</v>
      </c>
      <c r="P278" s="27"/>
      <c r="Q278" s="2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ht="12.75">
      <c r="A279" s="16"/>
      <c r="B279" s="9"/>
      <c r="C279" s="10" t="s">
        <v>12</v>
      </c>
      <c r="D279" s="27">
        <f t="shared" si="16"/>
        <v>0.005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0.005</v>
      </c>
      <c r="N279" s="27">
        <v>0</v>
      </c>
      <c r="O279" s="27">
        <v>0</v>
      </c>
      <c r="P279" s="27"/>
      <c r="Q279" s="2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ht="12.75">
      <c r="A280" s="16"/>
      <c r="B280" s="9"/>
      <c r="C280" s="10" t="s">
        <v>126</v>
      </c>
      <c r="D280" s="33">
        <f t="shared" si="16"/>
        <v>0.2345</v>
      </c>
      <c r="E280" s="33">
        <v>0</v>
      </c>
      <c r="F280" s="33">
        <v>0</v>
      </c>
      <c r="G280" s="33">
        <v>0.07922</v>
      </c>
      <c r="H280" s="33">
        <v>0</v>
      </c>
      <c r="I280" s="33">
        <v>0</v>
      </c>
      <c r="J280" s="33">
        <v>0</v>
      </c>
      <c r="K280" s="33">
        <v>0</v>
      </c>
      <c r="L280" s="33">
        <v>0.15528</v>
      </c>
      <c r="M280" s="33">
        <v>0</v>
      </c>
      <c r="N280" s="33">
        <v>0</v>
      </c>
      <c r="O280" s="33">
        <v>0</v>
      </c>
      <c r="P280" s="33"/>
      <c r="Q280" s="2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ht="12.75">
      <c r="A281" s="16"/>
      <c r="B281" s="9"/>
      <c r="C281" s="10" t="s">
        <v>137</v>
      </c>
      <c r="D281" s="33">
        <f t="shared" si="16"/>
        <v>0.02045</v>
      </c>
      <c r="E281" s="33">
        <v>0</v>
      </c>
      <c r="F281" s="33">
        <v>0</v>
      </c>
      <c r="G281" s="33">
        <v>0</v>
      </c>
      <c r="H281" s="33">
        <v>0</v>
      </c>
      <c r="I281" s="33">
        <v>0.02045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/>
      <c r="Q281" s="2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ht="12.75">
      <c r="A282" s="16"/>
      <c r="B282" s="9"/>
      <c r="C282" s="10" t="s">
        <v>127</v>
      </c>
      <c r="D282" s="33">
        <f t="shared" si="16"/>
        <v>0.33974000000000004</v>
      </c>
      <c r="E282" s="27">
        <v>0</v>
      </c>
      <c r="F282" s="27">
        <v>0</v>
      </c>
      <c r="G282" s="27">
        <v>0.16556</v>
      </c>
      <c r="H282" s="27">
        <v>0</v>
      </c>
      <c r="I282" s="27">
        <v>0</v>
      </c>
      <c r="J282" s="27">
        <v>0.17418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/>
      <c r="Q282" s="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ht="12.75">
      <c r="A283" s="16"/>
      <c r="B283" s="9"/>
      <c r="C283" s="10" t="s">
        <v>13</v>
      </c>
      <c r="D283" s="27">
        <f t="shared" si="16"/>
        <v>0.9868799999999999</v>
      </c>
      <c r="E283" s="27">
        <v>0</v>
      </c>
      <c r="F283" s="27">
        <v>0</v>
      </c>
      <c r="G283" s="27">
        <v>0.31577999999999995</v>
      </c>
      <c r="H283" s="27">
        <v>0</v>
      </c>
      <c r="I283" s="27">
        <v>0.23751</v>
      </c>
      <c r="J283" s="27">
        <v>0</v>
      </c>
      <c r="K283" s="27">
        <v>0</v>
      </c>
      <c r="L283" s="27">
        <v>0</v>
      </c>
      <c r="M283" s="27">
        <v>0.11559</v>
      </c>
      <c r="N283" s="27">
        <v>0.2</v>
      </c>
      <c r="O283" s="27">
        <v>0.118</v>
      </c>
      <c r="P283" s="27"/>
      <c r="Q283" s="2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ht="12.75">
      <c r="A284" s="16"/>
      <c r="B284" s="9"/>
      <c r="C284" s="10" t="s">
        <v>14</v>
      </c>
      <c r="D284" s="33">
        <f t="shared" si="16"/>
        <v>2.3800000000000003</v>
      </c>
      <c r="E284" s="33">
        <v>0</v>
      </c>
      <c r="F284" s="33">
        <v>0.324</v>
      </c>
      <c r="G284" s="33">
        <v>0.292</v>
      </c>
      <c r="H284" s="33">
        <v>0</v>
      </c>
      <c r="I284" s="33">
        <v>0.278</v>
      </c>
      <c r="J284" s="33">
        <v>0.4</v>
      </c>
      <c r="K284" s="33">
        <v>0.25</v>
      </c>
      <c r="L284" s="33">
        <v>0</v>
      </c>
      <c r="M284" s="33">
        <v>0.382</v>
      </c>
      <c r="N284" s="33">
        <v>0.454</v>
      </c>
      <c r="O284" s="33">
        <v>0</v>
      </c>
      <c r="P284" s="33"/>
      <c r="Q284" s="2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ht="12.75">
      <c r="A285" s="16"/>
      <c r="B285" s="9"/>
      <c r="C285" s="10" t="s">
        <v>84</v>
      </c>
      <c r="D285" s="33">
        <f t="shared" si="16"/>
        <v>0.27236</v>
      </c>
      <c r="E285" s="33">
        <v>0</v>
      </c>
      <c r="F285" s="33">
        <v>0</v>
      </c>
      <c r="G285" s="33">
        <v>0.03946</v>
      </c>
      <c r="H285" s="33">
        <v>0.0073</v>
      </c>
      <c r="I285" s="33">
        <v>0.11108</v>
      </c>
      <c r="J285" s="33">
        <v>0</v>
      </c>
      <c r="K285" s="33">
        <v>0</v>
      </c>
      <c r="L285" s="33">
        <v>0</v>
      </c>
      <c r="M285" s="33">
        <v>0</v>
      </c>
      <c r="N285" s="33">
        <v>0.11452</v>
      </c>
      <c r="O285" s="33">
        <v>0</v>
      </c>
      <c r="P285" s="33"/>
      <c r="Q285" s="2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ht="12.75">
      <c r="A286" s="16"/>
      <c r="B286" s="9"/>
      <c r="C286" s="10" t="s">
        <v>134</v>
      </c>
      <c r="D286" s="33">
        <f t="shared" si="16"/>
        <v>1.77122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1.2162</v>
      </c>
      <c r="M286" s="33">
        <v>0.55502</v>
      </c>
      <c r="N286" s="33">
        <v>0</v>
      </c>
      <c r="O286" s="33">
        <v>0</v>
      </c>
      <c r="P286" s="33"/>
      <c r="Q286" s="2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ht="12.75">
      <c r="A287" s="16"/>
      <c r="B287" s="9"/>
      <c r="C287" s="10" t="s">
        <v>119</v>
      </c>
      <c r="D287" s="33">
        <f t="shared" si="16"/>
        <v>2.60999</v>
      </c>
      <c r="E287" s="27">
        <v>0</v>
      </c>
      <c r="F287" s="27">
        <v>1.8484</v>
      </c>
      <c r="G287" s="27">
        <v>0</v>
      </c>
      <c r="H287" s="27">
        <v>0</v>
      </c>
      <c r="I287" s="27">
        <v>0</v>
      </c>
      <c r="J287" s="27">
        <v>0.75659</v>
      </c>
      <c r="K287" s="27">
        <v>0</v>
      </c>
      <c r="L287" s="27">
        <v>0</v>
      </c>
      <c r="M287" s="27">
        <v>0</v>
      </c>
      <c r="N287" s="27">
        <v>0</v>
      </c>
      <c r="O287" s="27">
        <v>0.005</v>
      </c>
      <c r="P287" s="27"/>
      <c r="Q287" s="2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ht="12.75">
      <c r="A288" s="16"/>
      <c r="B288" s="9"/>
      <c r="C288" s="10" t="s">
        <v>146</v>
      </c>
      <c r="D288" s="27">
        <f t="shared" si="16"/>
        <v>0.02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0.02</v>
      </c>
      <c r="L288" s="27">
        <v>0</v>
      </c>
      <c r="M288" s="27">
        <v>0</v>
      </c>
      <c r="N288" s="27">
        <v>0</v>
      </c>
      <c r="O288" s="27">
        <v>0</v>
      </c>
      <c r="P288" s="27"/>
      <c r="Q288" s="2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ht="12.75">
      <c r="A289" s="16"/>
      <c r="B289" s="9"/>
      <c r="C289" s="10" t="s">
        <v>152</v>
      </c>
      <c r="D289" s="27">
        <f t="shared" si="16"/>
        <v>0.01234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0.01234</v>
      </c>
      <c r="P289" s="27"/>
      <c r="Q289" s="2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ht="12.75">
      <c r="A290" s="16"/>
      <c r="B290" s="9"/>
      <c r="C290" s="10" t="s">
        <v>106</v>
      </c>
      <c r="D290" s="27">
        <f t="shared" si="16"/>
        <v>0.25</v>
      </c>
      <c r="E290" s="27">
        <v>0.01</v>
      </c>
      <c r="F290" s="27">
        <v>0</v>
      </c>
      <c r="G290" s="27">
        <v>0</v>
      </c>
      <c r="H290" s="27">
        <v>0</v>
      </c>
      <c r="I290" s="27">
        <v>0.015</v>
      </c>
      <c r="J290" s="27">
        <v>0</v>
      </c>
      <c r="K290" s="27">
        <v>0</v>
      </c>
      <c r="L290" s="27">
        <v>0</v>
      </c>
      <c r="M290" s="27">
        <v>0.055</v>
      </c>
      <c r="N290" s="27">
        <v>0</v>
      </c>
      <c r="O290" s="27">
        <v>0.17</v>
      </c>
      <c r="P290" s="27"/>
      <c r="Q290" s="2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ht="12.75">
      <c r="A291" s="16"/>
      <c r="B291" s="9"/>
      <c r="C291" s="10" t="s">
        <v>131</v>
      </c>
      <c r="D291" s="27">
        <f t="shared" si="16"/>
        <v>0.00945</v>
      </c>
      <c r="E291" s="27">
        <v>0</v>
      </c>
      <c r="F291" s="27">
        <v>0</v>
      </c>
      <c r="G291" s="27">
        <v>0</v>
      </c>
      <c r="H291" s="27">
        <v>0.00945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/>
      <c r="Q291" s="2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ht="12.75">
      <c r="A292" s="16"/>
      <c r="B292" s="9"/>
      <c r="C292" s="10" t="s">
        <v>150</v>
      </c>
      <c r="D292" s="27">
        <f t="shared" si="16"/>
        <v>0.1018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0.1018</v>
      </c>
      <c r="N292" s="27">
        <v>0</v>
      </c>
      <c r="O292" s="27">
        <v>0</v>
      </c>
      <c r="P292" s="27"/>
      <c r="Q292" s="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ht="12.75">
      <c r="A293" s="16"/>
      <c r="B293" s="9"/>
      <c r="C293" s="10" t="s">
        <v>114</v>
      </c>
      <c r="D293" s="27">
        <f t="shared" si="16"/>
        <v>0.04562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0.04562</v>
      </c>
      <c r="N293" s="27">
        <v>0</v>
      </c>
      <c r="O293" s="27">
        <v>0</v>
      </c>
      <c r="P293" s="27"/>
      <c r="Q293" s="2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ht="12.75">
      <c r="A294" s="16"/>
      <c r="B294" s="9"/>
      <c r="C294" s="10" t="s">
        <v>125</v>
      </c>
      <c r="D294" s="27">
        <f t="shared" si="16"/>
        <v>0.00871</v>
      </c>
      <c r="E294" s="27">
        <v>0</v>
      </c>
      <c r="F294" s="27">
        <v>0</v>
      </c>
      <c r="G294" s="27">
        <v>0.006730000000000001</v>
      </c>
      <c r="H294" s="27">
        <v>0.00198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/>
      <c r="Q294" s="2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ht="12.75">
      <c r="A295" s="16"/>
      <c r="B295" s="9"/>
      <c r="C295" s="10" t="s">
        <v>120</v>
      </c>
      <c r="D295" s="27">
        <f t="shared" si="16"/>
        <v>0.02322</v>
      </c>
      <c r="E295" s="27">
        <v>0</v>
      </c>
      <c r="F295" s="27">
        <v>0.0105</v>
      </c>
      <c r="G295" s="27">
        <v>0</v>
      </c>
      <c r="H295" s="27">
        <v>0</v>
      </c>
      <c r="I295" s="27">
        <v>0.01272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/>
      <c r="Q295" s="2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ht="12.75">
      <c r="A296" s="16"/>
      <c r="B296" s="9"/>
      <c r="C296" s="10" t="s">
        <v>153</v>
      </c>
      <c r="D296" s="27">
        <f t="shared" si="16"/>
        <v>0.119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0.119</v>
      </c>
      <c r="P296" s="27"/>
      <c r="Q296" s="2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ht="12.75">
      <c r="A297" s="16"/>
      <c r="B297" s="9"/>
      <c r="C297" s="10" t="s">
        <v>91</v>
      </c>
      <c r="D297" s="27">
        <f t="shared" si="16"/>
        <v>0.21727000000000002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0.21727000000000002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/>
      <c r="Q297" s="2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ht="12.75">
      <c r="A298" s="16"/>
      <c r="B298" s="9"/>
      <c r="C298" s="10" t="s">
        <v>16</v>
      </c>
      <c r="D298" s="27">
        <f t="shared" si="16"/>
        <v>1.4719100000000003</v>
      </c>
      <c r="E298" s="27">
        <v>0.37455</v>
      </c>
      <c r="F298" s="27">
        <v>0.19378</v>
      </c>
      <c r="G298" s="27">
        <v>0.26145999999999997</v>
      </c>
      <c r="H298" s="27">
        <v>0.21174</v>
      </c>
      <c r="I298" s="27">
        <v>0.34223000000000003</v>
      </c>
      <c r="J298" s="27">
        <v>0.00692</v>
      </c>
      <c r="K298" s="27">
        <v>0.00661</v>
      </c>
      <c r="L298" s="27">
        <v>0</v>
      </c>
      <c r="M298" s="27">
        <v>0.011529999999999999</v>
      </c>
      <c r="N298" s="27">
        <v>0</v>
      </c>
      <c r="O298" s="27">
        <v>0.06309000000000001</v>
      </c>
      <c r="P298" s="27"/>
      <c r="Q298" s="2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ht="12.75">
      <c r="A299" s="16"/>
      <c r="B299" s="9"/>
      <c r="C299" s="10" t="s">
        <v>132</v>
      </c>
      <c r="D299" s="27">
        <f t="shared" si="16"/>
        <v>0.37442000000000003</v>
      </c>
      <c r="E299" s="27">
        <v>0</v>
      </c>
      <c r="F299" s="27">
        <v>0</v>
      </c>
      <c r="G299" s="27">
        <v>0</v>
      </c>
      <c r="H299" s="27">
        <v>0.04548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0.20904</v>
      </c>
      <c r="O299" s="27">
        <v>0.1199</v>
      </c>
      <c r="P299" s="27"/>
      <c r="Q299" s="2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ht="12.75">
      <c r="A300" s="16"/>
      <c r="B300" s="9"/>
      <c r="C300" s="10" t="s">
        <v>81</v>
      </c>
      <c r="D300" s="27">
        <f t="shared" si="16"/>
        <v>148.58760999999996</v>
      </c>
      <c r="E300" s="27">
        <v>16.49773</v>
      </c>
      <c r="F300" s="27">
        <v>16.49773</v>
      </c>
      <c r="G300" s="27">
        <v>32.99546</v>
      </c>
      <c r="H300" s="27">
        <v>32.99546</v>
      </c>
      <c r="I300" s="27">
        <v>16.49773</v>
      </c>
      <c r="J300" s="27">
        <v>0.04561</v>
      </c>
      <c r="K300" s="27">
        <v>16.49773</v>
      </c>
      <c r="L300" s="27">
        <v>16.49773</v>
      </c>
      <c r="M300" s="27">
        <v>0</v>
      </c>
      <c r="N300" s="27">
        <v>0.05325</v>
      </c>
      <c r="O300" s="27">
        <v>0.009179999999999999</v>
      </c>
      <c r="P300" s="27"/>
      <c r="Q300" s="2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ht="12.75">
      <c r="A301" s="16"/>
      <c r="B301" s="9"/>
      <c r="C301" s="10" t="s">
        <v>128</v>
      </c>
      <c r="D301" s="27">
        <f t="shared" si="16"/>
        <v>0.0354</v>
      </c>
      <c r="E301" s="27">
        <v>0</v>
      </c>
      <c r="F301" s="27">
        <v>0</v>
      </c>
      <c r="G301" s="27">
        <v>0.019350000000000003</v>
      </c>
      <c r="H301" s="27">
        <v>0</v>
      </c>
      <c r="I301" s="27">
        <v>0</v>
      </c>
      <c r="J301" s="27">
        <v>0</v>
      </c>
      <c r="K301" s="27">
        <v>0.00413</v>
      </c>
      <c r="L301" s="27">
        <v>0</v>
      </c>
      <c r="M301" s="27">
        <v>0</v>
      </c>
      <c r="N301" s="27">
        <v>0.01192</v>
      </c>
      <c r="O301" s="27">
        <v>0</v>
      </c>
      <c r="P301" s="27"/>
      <c r="Q301" s="2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ht="12.75">
      <c r="A302" s="16"/>
      <c r="B302" s="9"/>
      <c r="C302" s="10" t="s">
        <v>121</v>
      </c>
      <c r="D302" s="27">
        <f t="shared" si="16"/>
        <v>0.257</v>
      </c>
      <c r="E302" s="27">
        <v>0</v>
      </c>
      <c r="F302" s="27">
        <v>0.075</v>
      </c>
      <c r="G302" s="27">
        <v>0</v>
      </c>
      <c r="H302" s="27">
        <v>0</v>
      </c>
      <c r="I302" s="27">
        <v>0.08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0.102</v>
      </c>
      <c r="P302" s="27"/>
      <c r="Q302" s="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ht="12.75">
      <c r="A303" s="16"/>
      <c r="B303" s="9"/>
      <c r="C303" s="10" t="s">
        <v>129</v>
      </c>
      <c r="D303" s="27">
        <f t="shared" si="16"/>
        <v>0.11721000000000001</v>
      </c>
      <c r="E303" s="27">
        <v>0</v>
      </c>
      <c r="F303" s="27">
        <v>0</v>
      </c>
      <c r="G303" s="27">
        <v>0.06408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0.053130000000000004</v>
      </c>
      <c r="P303" s="27"/>
      <c r="Q303" s="2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ht="12.75">
      <c r="A304" s="16"/>
      <c r="B304" s="9"/>
      <c r="C304" s="10" t="s">
        <v>17</v>
      </c>
      <c r="D304" s="27">
        <f t="shared" si="16"/>
        <v>0.57484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0.267</v>
      </c>
      <c r="K304" s="27">
        <v>0.019649999999999997</v>
      </c>
      <c r="L304" s="27">
        <v>0</v>
      </c>
      <c r="M304" s="27">
        <v>0</v>
      </c>
      <c r="N304" s="27">
        <v>0.01225</v>
      </c>
      <c r="O304" s="27">
        <v>0.27594</v>
      </c>
      <c r="P304" s="27"/>
      <c r="Q304" s="2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ht="12.75">
      <c r="A305" s="16"/>
      <c r="B305" s="9"/>
      <c r="C305" s="10" t="s">
        <v>115</v>
      </c>
      <c r="D305" s="27">
        <f t="shared" si="16"/>
        <v>2.4827</v>
      </c>
      <c r="E305" s="27">
        <v>0</v>
      </c>
      <c r="F305" s="27">
        <v>0.078</v>
      </c>
      <c r="G305" s="27">
        <v>0.7461</v>
      </c>
      <c r="H305" s="27">
        <v>0</v>
      </c>
      <c r="I305" s="27">
        <v>0.285</v>
      </c>
      <c r="J305" s="27">
        <v>0</v>
      </c>
      <c r="K305" s="27">
        <v>0.7228</v>
      </c>
      <c r="L305" s="27">
        <v>0</v>
      </c>
      <c r="M305" s="27">
        <v>0</v>
      </c>
      <c r="N305" s="27">
        <v>0.4482</v>
      </c>
      <c r="O305" s="27">
        <v>0.2026</v>
      </c>
      <c r="P305" s="27"/>
      <c r="Q305" s="2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ht="12.75">
      <c r="A306" s="16"/>
      <c r="B306" s="9"/>
      <c r="C306" s="10" t="s">
        <v>100</v>
      </c>
      <c r="D306" s="27">
        <f t="shared" si="16"/>
        <v>0.039830000000000004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0.02153</v>
      </c>
      <c r="K306" s="27">
        <v>0</v>
      </c>
      <c r="L306" s="27">
        <v>0</v>
      </c>
      <c r="M306" s="27">
        <v>0</v>
      </c>
      <c r="N306" s="27">
        <v>0</v>
      </c>
      <c r="O306" s="27">
        <v>0.0183</v>
      </c>
      <c r="P306" s="27"/>
      <c r="Q306" s="2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ht="12.75">
      <c r="A307" s="16"/>
      <c r="B307" s="9"/>
      <c r="C307" s="10" t="s">
        <v>138</v>
      </c>
      <c r="D307" s="27">
        <f t="shared" si="16"/>
        <v>0.29</v>
      </c>
      <c r="E307" s="27">
        <v>0</v>
      </c>
      <c r="F307" s="27">
        <v>0</v>
      </c>
      <c r="G307" s="27">
        <v>0</v>
      </c>
      <c r="H307" s="27">
        <v>0</v>
      </c>
      <c r="I307" s="27">
        <v>0.25764</v>
      </c>
      <c r="J307" s="27">
        <v>0</v>
      </c>
      <c r="K307" s="27">
        <v>0.03236</v>
      </c>
      <c r="L307" s="27">
        <v>0</v>
      </c>
      <c r="M307" s="27">
        <v>0</v>
      </c>
      <c r="N307" s="27">
        <v>0</v>
      </c>
      <c r="O307" s="27">
        <v>0</v>
      </c>
      <c r="P307" s="27"/>
      <c r="Q307" s="2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ht="12.75">
      <c r="A308" s="16"/>
      <c r="B308" s="9"/>
      <c r="C308" s="10" t="s">
        <v>101</v>
      </c>
      <c r="D308" s="27">
        <f t="shared" si="16"/>
        <v>0.14880000000000002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0.14880000000000002</v>
      </c>
      <c r="P308" s="27"/>
      <c r="Q308" s="2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2:256" ht="12.75">
      <c r="B309" s="9"/>
      <c r="C309" s="9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2:256" ht="12.75">
      <c r="B310" s="7" t="s">
        <v>72</v>
      </c>
      <c r="C310" s="8" t="s">
        <v>73</v>
      </c>
      <c r="D310" s="11">
        <f aca="true" t="shared" si="26" ref="D310:D358">SUM(E310:P310)</f>
        <v>13730.33963</v>
      </c>
      <c r="E310" s="11">
        <f aca="true" t="shared" si="27" ref="E310:P310">SUM(E311:E320)</f>
        <v>1766.31922</v>
      </c>
      <c r="F310" s="11">
        <f t="shared" si="27"/>
        <v>1262.75091</v>
      </c>
      <c r="G310" s="11">
        <f t="shared" si="27"/>
        <v>2399.4621700000002</v>
      </c>
      <c r="H310" s="11">
        <f t="shared" si="27"/>
        <v>1968.12096</v>
      </c>
      <c r="I310" s="11">
        <f t="shared" si="27"/>
        <v>940.5223199999999</v>
      </c>
      <c r="J310" s="11">
        <f t="shared" si="27"/>
        <v>1032.46296</v>
      </c>
      <c r="K310" s="11">
        <f t="shared" si="27"/>
        <v>852.5535199999999</v>
      </c>
      <c r="L310" s="11">
        <f t="shared" si="27"/>
        <v>1506.19952</v>
      </c>
      <c r="M310" s="11">
        <f t="shared" si="27"/>
        <v>432.4529099999999</v>
      </c>
      <c r="N310" s="11">
        <f t="shared" si="27"/>
        <v>530.69565</v>
      </c>
      <c r="O310" s="11">
        <f t="shared" si="27"/>
        <v>1038.79949</v>
      </c>
      <c r="P310" s="11">
        <f t="shared" si="27"/>
        <v>0</v>
      </c>
      <c r="Q310" s="2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2:256" ht="12.75">
      <c r="B311" s="9"/>
      <c r="C311" s="10" t="s">
        <v>6</v>
      </c>
      <c r="D311" s="27">
        <f t="shared" si="26"/>
        <v>4633.274809999999</v>
      </c>
      <c r="E311" s="27">
        <v>834.79122</v>
      </c>
      <c r="F311" s="27">
        <v>514.15991</v>
      </c>
      <c r="G311" s="27">
        <v>572.20137</v>
      </c>
      <c r="H311" s="27">
        <v>513.85592</v>
      </c>
      <c r="I311" s="27">
        <v>626.6903199999999</v>
      </c>
      <c r="J311" s="27">
        <v>356.4722</v>
      </c>
      <c r="K311" s="27">
        <v>246.96515</v>
      </c>
      <c r="L311" s="27">
        <v>397.70029</v>
      </c>
      <c r="M311" s="27">
        <v>352.48690999999997</v>
      </c>
      <c r="N311" s="27">
        <v>30.12482</v>
      </c>
      <c r="O311" s="27">
        <v>187.82670000000002</v>
      </c>
      <c r="P311" s="27"/>
      <c r="Q311" s="2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2:256" ht="12.75">
      <c r="B312" s="9"/>
      <c r="C312" s="10" t="s">
        <v>7</v>
      </c>
      <c r="D312" s="27">
        <f t="shared" si="26"/>
        <v>3007.8409899999997</v>
      </c>
      <c r="E312" s="27">
        <v>329.722</v>
      </c>
      <c r="F312" s="27">
        <v>181.626</v>
      </c>
      <c r="G312" s="27">
        <v>412.30618</v>
      </c>
      <c r="H312" s="27">
        <v>695.69521</v>
      </c>
      <c r="I312" s="27">
        <v>78.004</v>
      </c>
      <c r="J312" s="27">
        <v>170.54079000000002</v>
      </c>
      <c r="K312" s="27">
        <v>151.73611</v>
      </c>
      <c r="L312" s="27">
        <v>354.64815999999996</v>
      </c>
      <c r="M312" s="27">
        <v>19.957</v>
      </c>
      <c r="N312" s="27">
        <v>284.75084000000004</v>
      </c>
      <c r="O312" s="27">
        <v>328.85470000000004</v>
      </c>
      <c r="P312" s="27"/>
      <c r="Q312" s="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2:256" ht="12.75">
      <c r="B313" s="9"/>
      <c r="C313" s="10" t="s">
        <v>9</v>
      </c>
      <c r="D313" s="33">
        <f t="shared" si="26"/>
        <v>0.010029999999999999</v>
      </c>
      <c r="E313" s="33">
        <v>0.009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0.00103</v>
      </c>
      <c r="M313" s="33">
        <v>0</v>
      </c>
      <c r="N313" s="33">
        <v>0</v>
      </c>
      <c r="O313" s="33">
        <v>0</v>
      </c>
      <c r="P313" s="33"/>
      <c r="Q313" s="2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2:256" ht="12.75">
      <c r="B314" s="9"/>
      <c r="C314" s="10" t="s">
        <v>11</v>
      </c>
      <c r="D314" s="33">
        <f t="shared" si="26"/>
        <v>2538.18564</v>
      </c>
      <c r="E314" s="27">
        <v>146.159</v>
      </c>
      <c r="F314" s="27">
        <v>169.04</v>
      </c>
      <c r="G314" s="27">
        <v>442.472</v>
      </c>
      <c r="H314" s="27">
        <v>263.814</v>
      </c>
      <c r="I314" s="27">
        <v>194.679</v>
      </c>
      <c r="J314" s="27">
        <v>315.8892</v>
      </c>
      <c r="K314" s="27">
        <v>282.971</v>
      </c>
      <c r="L314" s="27">
        <v>480.455</v>
      </c>
      <c r="M314" s="27">
        <v>40.006</v>
      </c>
      <c r="N314" s="27">
        <v>94.65744000000001</v>
      </c>
      <c r="O314" s="27">
        <v>108.043</v>
      </c>
      <c r="P314" s="27"/>
      <c r="Q314" s="2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2:256" ht="12.75">
      <c r="B315" s="9"/>
      <c r="C315" s="10" t="s">
        <v>80</v>
      </c>
      <c r="D315" s="27">
        <f t="shared" si="26"/>
        <v>0.02225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0.02225</v>
      </c>
      <c r="M315" s="27">
        <v>0</v>
      </c>
      <c r="N315" s="27">
        <v>0</v>
      </c>
      <c r="O315" s="27">
        <v>0</v>
      </c>
      <c r="P315" s="27"/>
      <c r="Q315" s="2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2:256" ht="12.75">
      <c r="B316" s="9"/>
      <c r="C316" s="10" t="s">
        <v>12</v>
      </c>
      <c r="D316" s="27">
        <f t="shared" si="26"/>
        <v>3248.6389100000006</v>
      </c>
      <c r="E316" s="27">
        <v>358.404</v>
      </c>
      <c r="F316" s="27">
        <v>344.613</v>
      </c>
      <c r="G316" s="27">
        <v>952.67662</v>
      </c>
      <c r="H316" s="27">
        <v>450.75683000000004</v>
      </c>
      <c r="I316" s="27">
        <v>41.149</v>
      </c>
      <c r="J316" s="27">
        <v>189.56077</v>
      </c>
      <c r="K316" s="27">
        <v>126.86926</v>
      </c>
      <c r="L316" s="27">
        <v>229.37079</v>
      </c>
      <c r="M316" s="27">
        <v>20.001</v>
      </c>
      <c r="N316" s="27">
        <v>121.16255</v>
      </c>
      <c r="O316" s="27">
        <v>414.07509000000005</v>
      </c>
      <c r="P316" s="27"/>
      <c r="Q316" s="2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2:256" ht="12.75">
      <c r="B317" s="9"/>
      <c r="C317" s="10" t="s">
        <v>85</v>
      </c>
      <c r="D317" s="33">
        <f t="shared" si="26"/>
        <v>62.784</v>
      </c>
      <c r="E317" s="33">
        <v>31.392</v>
      </c>
      <c r="F317" s="33">
        <v>31.392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/>
      <c r="Q317" s="2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2:256" ht="12.75">
      <c r="B318" s="9"/>
      <c r="C318" s="10" t="s">
        <v>87</v>
      </c>
      <c r="D318" s="27">
        <f t="shared" si="26"/>
        <v>239.56300000000002</v>
      </c>
      <c r="E318" s="27">
        <v>65.842</v>
      </c>
      <c r="F318" s="27">
        <v>21.92</v>
      </c>
      <c r="G318" s="27">
        <v>19.788</v>
      </c>
      <c r="H318" s="27">
        <v>43.999</v>
      </c>
      <c r="I318" s="27">
        <v>0</v>
      </c>
      <c r="J318" s="27">
        <v>0</v>
      </c>
      <c r="K318" s="27">
        <v>44.012</v>
      </c>
      <c r="L318" s="27">
        <v>44.002</v>
      </c>
      <c r="M318" s="27">
        <v>0</v>
      </c>
      <c r="N318" s="27">
        <v>0</v>
      </c>
      <c r="O318" s="27">
        <v>0</v>
      </c>
      <c r="P318" s="27"/>
      <c r="Q318" s="2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2:256" ht="12.75">
      <c r="B319" s="9"/>
      <c r="C319" s="10" t="s">
        <v>94</v>
      </c>
      <c r="D319" s="27">
        <f t="shared" si="26"/>
        <v>0.002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0.002</v>
      </c>
      <c r="N319" s="27">
        <v>0</v>
      </c>
      <c r="O319" s="27">
        <v>0</v>
      </c>
      <c r="P319" s="27"/>
      <c r="Q319" s="2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2:256" ht="12.75">
      <c r="B320" s="9"/>
      <c r="C320" s="10" t="s">
        <v>81</v>
      </c>
      <c r="D320" s="27">
        <f t="shared" si="26"/>
        <v>0.018</v>
      </c>
      <c r="E320" s="27">
        <v>0</v>
      </c>
      <c r="F320" s="27">
        <v>0</v>
      </c>
      <c r="G320" s="27">
        <v>0.018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/>
      <c r="Q320" s="2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2:256" ht="12.75">
      <c r="B321" s="9"/>
      <c r="C321" s="9"/>
      <c r="D321" s="27"/>
      <c r="E321" s="27"/>
      <c r="F321" s="27"/>
      <c r="G321" s="29"/>
      <c r="H321" s="27"/>
      <c r="I321" s="27"/>
      <c r="J321" s="27"/>
      <c r="K321" s="27"/>
      <c r="L321" s="27"/>
      <c r="M321" s="27"/>
      <c r="N321" s="27"/>
      <c r="O321" s="27"/>
      <c r="P321" s="27"/>
      <c r="Q321" s="2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2:256" ht="12.75">
      <c r="B322" s="7" t="s">
        <v>74</v>
      </c>
      <c r="C322" s="8" t="s">
        <v>75</v>
      </c>
      <c r="D322" s="11">
        <f>SUM(E322:P322)</f>
        <v>38283.79326</v>
      </c>
      <c r="E322" s="11">
        <f aca="true" t="shared" si="28" ref="E322:P322">SUM(E323:E358)</f>
        <v>2849.8764900000006</v>
      </c>
      <c r="F322" s="11">
        <f t="shared" si="28"/>
        <v>2560.0119099999997</v>
      </c>
      <c r="G322" s="11">
        <f t="shared" si="28"/>
        <v>4571.51945</v>
      </c>
      <c r="H322" s="11">
        <f t="shared" si="28"/>
        <v>4202.988749999999</v>
      </c>
      <c r="I322" s="11">
        <f t="shared" si="28"/>
        <v>4116.39437</v>
      </c>
      <c r="J322" s="11">
        <f t="shared" si="28"/>
        <v>2668.8870899999997</v>
      </c>
      <c r="K322" s="11">
        <f t="shared" si="28"/>
        <v>2768.72728</v>
      </c>
      <c r="L322" s="11">
        <f t="shared" si="28"/>
        <v>3796.9565599999996</v>
      </c>
      <c r="M322" s="11">
        <f t="shared" si="28"/>
        <v>2830.86231</v>
      </c>
      <c r="N322" s="11">
        <f t="shared" si="28"/>
        <v>4106.89856</v>
      </c>
      <c r="O322" s="11">
        <f t="shared" si="28"/>
        <v>3810.670490000001</v>
      </c>
      <c r="P322" s="11">
        <f t="shared" si="28"/>
        <v>0</v>
      </c>
      <c r="Q322" s="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2:256" ht="12.75">
      <c r="B323" s="9"/>
      <c r="C323" s="17" t="s">
        <v>0</v>
      </c>
      <c r="D323" s="27">
        <f t="shared" si="26"/>
        <v>114.92194</v>
      </c>
      <c r="E323" s="18">
        <v>21.92</v>
      </c>
      <c r="F323" s="18">
        <v>0</v>
      </c>
      <c r="G323" s="27">
        <v>0</v>
      </c>
      <c r="H323" s="27">
        <v>0</v>
      </c>
      <c r="I323" s="27">
        <v>13.79094</v>
      </c>
      <c r="J323" s="27">
        <v>0.004</v>
      </c>
      <c r="K323" s="27">
        <v>13.482</v>
      </c>
      <c r="L323" s="27">
        <v>0</v>
      </c>
      <c r="M323" s="27">
        <v>43.774</v>
      </c>
      <c r="N323" s="27">
        <v>21.951</v>
      </c>
      <c r="O323" s="27">
        <v>0</v>
      </c>
      <c r="P323" s="27"/>
      <c r="Q323" s="2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2:256" ht="12.75">
      <c r="B324" s="9"/>
      <c r="C324" s="17" t="s">
        <v>110</v>
      </c>
      <c r="D324" s="27">
        <f t="shared" si="26"/>
        <v>2.928</v>
      </c>
      <c r="E324" s="18">
        <v>2.928</v>
      </c>
      <c r="F324" s="18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/>
      <c r="Q324" s="2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2:256" ht="12.75">
      <c r="B325" s="9"/>
      <c r="C325" s="17" t="s">
        <v>96</v>
      </c>
      <c r="D325" s="27">
        <f t="shared" si="26"/>
        <v>18.505000000000003</v>
      </c>
      <c r="E325" s="18">
        <v>0</v>
      </c>
      <c r="F325" s="18">
        <v>0</v>
      </c>
      <c r="G325" s="27">
        <v>0</v>
      </c>
      <c r="H325" s="27">
        <v>0</v>
      </c>
      <c r="I325" s="27">
        <v>0</v>
      </c>
      <c r="J325" s="27">
        <v>10.31</v>
      </c>
      <c r="K325" s="27">
        <v>0</v>
      </c>
      <c r="L325" s="27">
        <v>0</v>
      </c>
      <c r="M325" s="27">
        <v>0</v>
      </c>
      <c r="N325" s="27">
        <v>8.195</v>
      </c>
      <c r="O325" s="27">
        <v>0</v>
      </c>
      <c r="P325" s="27"/>
      <c r="Q325" s="2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2:256" ht="12.75">
      <c r="B326" s="9"/>
      <c r="C326" s="17" t="s">
        <v>1</v>
      </c>
      <c r="D326" s="27">
        <f t="shared" si="26"/>
        <v>13.434999999999999</v>
      </c>
      <c r="E326" s="18">
        <v>0.514</v>
      </c>
      <c r="F326" s="18">
        <v>3.833</v>
      </c>
      <c r="G326" s="27">
        <v>0</v>
      </c>
      <c r="H326" s="27">
        <v>0</v>
      </c>
      <c r="I326" s="27">
        <v>0</v>
      </c>
      <c r="J326" s="27">
        <v>0</v>
      </c>
      <c r="K326" s="27">
        <v>9.088</v>
      </c>
      <c r="L326" s="27">
        <v>0</v>
      </c>
      <c r="M326" s="27">
        <v>0</v>
      </c>
      <c r="N326" s="27">
        <v>0</v>
      </c>
      <c r="O326" s="27">
        <v>0</v>
      </c>
      <c r="P326" s="27"/>
      <c r="Q326" s="2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2:256" ht="12.75">
      <c r="B327" s="9"/>
      <c r="C327" s="17" t="s">
        <v>2</v>
      </c>
      <c r="D327" s="27">
        <f t="shared" si="26"/>
        <v>0.375</v>
      </c>
      <c r="E327" s="18">
        <v>0</v>
      </c>
      <c r="F327" s="18">
        <v>0</v>
      </c>
      <c r="G327" s="27">
        <v>0</v>
      </c>
      <c r="H327" s="27">
        <v>0</v>
      </c>
      <c r="I327" s="27">
        <v>0</v>
      </c>
      <c r="J327" s="27">
        <v>0.375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/>
      <c r="Q327" s="2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2:256" ht="12.75">
      <c r="B328" s="9"/>
      <c r="C328" s="17" t="s">
        <v>83</v>
      </c>
      <c r="D328" s="27">
        <f t="shared" si="26"/>
        <v>83.018</v>
      </c>
      <c r="E328" s="18">
        <v>0</v>
      </c>
      <c r="F328" s="18">
        <v>14.07</v>
      </c>
      <c r="G328" s="27">
        <v>0</v>
      </c>
      <c r="H328" s="27">
        <v>0</v>
      </c>
      <c r="I328" s="27">
        <v>27.825</v>
      </c>
      <c r="J328" s="27">
        <v>0</v>
      </c>
      <c r="K328" s="27">
        <v>27.229</v>
      </c>
      <c r="L328" s="27">
        <v>0</v>
      </c>
      <c r="M328" s="27">
        <v>0</v>
      </c>
      <c r="N328" s="27">
        <v>0</v>
      </c>
      <c r="O328" s="27">
        <v>13.894</v>
      </c>
      <c r="P328" s="27"/>
      <c r="Q328" s="2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2:256" ht="12.75">
      <c r="B329" s="9"/>
      <c r="C329" s="17" t="s">
        <v>143</v>
      </c>
      <c r="D329" s="27">
        <f t="shared" si="26"/>
        <v>341.01599999999996</v>
      </c>
      <c r="E329" s="18">
        <v>0</v>
      </c>
      <c r="F329" s="18">
        <v>0</v>
      </c>
      <c r="G329" s="27">
        <v>0</v>
      </c>
      <c r="H329" s="27">
        <v>0</v>
      </c>
      <c r="I329" s="27">
        <v>0</v>
      </c>
      <c r="J329" s="27">
        <v>94.582</v>
      </c>
      <c r="K329" s="27">
        <v>0</v>
      </c>
      <c r="L329" s="27">
        <v>246.434</v>
      </c>
      <c r="M329" s="27">
        <v>0</v>
      </c>
      <c r="N329" s="27">
        <v>0</v>
      </c>
      <c r="O329" s="27">
        <v>0</v>
      </c>
      <c r="P329" s="27"/>
      <c r="Q329" s="2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2:256" ht="12.75">
      <c r="B330" s="9"/>
      <c r="C330" s="17" t="s">
        <v>133</v>
      </c>
      <c r="D330" s="27">
        <f t="shared" si="26"/>
        <v>13.95</v>
      </c>
      <c r="E330" s="18">
        <v>0</v>
      </c>
      <c r="F330" s="18">
        <v>0</v>
      </c>
      <c r="G330" s="27">
        <v>0</v>
      </c>
      <c r="H330" s="27">
        <v>13.95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/>
      <c r="Q330" s="2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2:256" ht="12.75">
      <c r="B331" s="9"/>
      <c r="C331" s="17" t="s">
        <v>154</v>
      </c>
      <c r="D331" s="27">
        <f t="shared" si="26"/>
        <v>17.808</v>
      </c>
      <c r="E331" s="18">
        <v>0</v>
      </c>
      <c r="F331" s="18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17.808</v>
      </c>
      <c r="P331" s="27"/>
      <c r="Q331" s="2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2:256" ht="12.75">
      <c r="B332" s="9"/>
      <c r="C332" s="17" t="s">
        <v>79</v>
      </c>
      <c r="D332" s="27">
        <f t="shared" si="26"/>
        <v>434.696</v>
      </c>
      <c r="E332" s="18">
        <v>0</v>
      </c>
      <c r="F332" s="18">
        <v>15.375</v>
      </c>
      <c r="G332" s="27">
        <v>0</v>
      </c>
      <c r="H332" s="27">
        <v>112.588</v>
      </c>
      <c r="I332" s="27">
        <v>51.725</v>
      </c>
      <c r="J332" s="27">
        <v>79.11</v>
      </c>
      <c r="K332" s="27">
        <v>0</v>
      </c>
      <c r="L332" s="27">
        <v>16.02</v>
      </c>
      <c r="M332" s="27">
        <v>46.13</v>
      </c>
      <c r="N332" s="27">
        <v>64.316</v>
      </c>
      <c r="O332" s="27">
        <v>49.432</v>
      </c>
      <c r="P332" s="27"/>
      <c r="Q332" s="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2:256" ht="12.75">
      <c r="B333" s="9"/>
      <c r="C333" s="17" t="s">
        <v>4</v>
      </c>
      <c r="D333" s="27">
        <f t="shared" si="26"/>
        <v>261.1548</v>
      </c>
      <c r="E333" s="18">
        <v>0</v>
      </c>
      <c r="F333" s="18">
        <v>0</v>
      </c>
      <c r="G333" s="27">
        <v>0</v>
      </c>
      <c r="H333" s="27">
        <v>70.9398</v>
      </c>
      <c r="I333" s="27">
        <v>0</v>
      </c>
      <c r="J333" s="27">
        <v>0</v>
      </c>
      <c r="K333" s="27">
        <v>18.841</v>
      </c>
      <c r="L333" s="27">
        <v>0</v>
      </c>
      <c r="M333" s="27">
        <v>59.41</v>
      </c>
      <c r="N333" s="27">
        <v>111.964</v>
      </c>
      <c r="O333" s="27">
        <v>0</v>
      </c>
      <c r="P333" s="27"/>
      <c r="Q333" s="2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2:256" ht="12.75">
      <c r="B334" s="9"/>
      <c r="C334" s="17" t="s">
        <v>139</v>
      </c>
      <c r="D334" s="33">
        <f t="shared" si="26"/>
        <v>9.717</v>
      </c>
      <c r="E334" s="18">
        <v>0</v>
      </c>
      <c r="F334" s="18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9.717</v>
      </c>
      <c r="M334" s="33">
        <v>0</v>
      </c>
      <c r="N334" s="33">
        <v>0</v>
      </c>
      <c r="O334" s="33">
        <v>0</v>
      </c>
      <c r="P334" s="33"/>
      <c r="Q334" s="2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2:256" ht="12.75">
      <c r="B335" s="9"/>
      <c r="C335" s="17" t="s">
        <v>118</v>
      </c>
      <c r="D335" s="33">
        <f t="shared" si="26"/>
        <v>0.19</v>
      </c>
      <c r="E335" s="18">
        <v>0</v>
      </c>
      <c r="F335" s="18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0.19</v>
      </c>
      <c r="L335" s="33">
        <v>0</v>
      </c>
      <c r="M335" s="33">
        <v>0</v>
      </c>
      <c r="N335" s="33">
        <v>0</v>
      </c>
      <c r="O335" s="33">
        <v>0</v>
      </c>
      <c r="P335" s="33"/>
      <c r="Q335" s="2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2:256" ht="12.75">
      <c r="B336" s="9"/>
      <c r="C336" s="17" t="s">
        <v>5</v>
      </c>
      <c r="D336" s="33">
        <f t="shared" si="26"/>
        <v>9.81</v>
      </c>
      <c r="E336" s="18">
        <v>0</v>
      </c>
      <c r="F336" s="18">
        <v>9.81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/>
      <c r="Q336" s="2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2:256" ht="12.75">
      <c r="B337" s="9"/>
      <c r="C337" s="17" t="s">
        <v>6</v>
      </c>
      <c r="D337" s="27">
        <f t="shared" si="26"/>
        <v>9362.321209999998</v>
      </c>
      <c r="E337" s="18">
        <v>902.40275</v>
      </c>
      <c r="F337" s="18">
        <v>845.12496</v>
      </c>
      <c r="G337" s="27">
        <v>1401.02494</v>
      </c>
      <c r="H337" s="27">
        <v>787.38758</v>
      </c>
      <c r="I337" s="27">
        <v>1219.6520500000001</v>
      </c>
      <c r="J337" s="27">
        <v>682.85413</v>
      </c>
      <c r="K337" s="27">
        <v>575.6841999999999</v>
      </c>
      <c r="L337" s="27">
        <v>722.56475</v>
      </c>
      <c r="M337" s="27">
        <v>674.5480799999999</v>
      </c>
      <c r="N337" s="27">
        <v>692.58825</v>
      </c>
      <c r="O337" s="27">
        <v>858.48952</v>
      </c>
      <c r="P337" s="27"/>
      <c r="Q337" s="2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2:256" ht="12.75">
      <c r="B338" s="9"/>
      <c r="C338" s="17" t="s">
        <v>105</v>
      </c>
      <c r="D338" s="33">
        <f t="shared" si="26"/>
        <v>0.086</v>
      </c>
      <c r="E338" s="18">
        <v>0</v>
      </c>
      <c r="F338" s="18">
        <v>0</v>
      </c>
      <c r="G338" s="33">
        <v>0</v>
      </c>
      <c r="H338" s="33">
        <v>0.086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/>
      <c r="Q338" s="2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2:256" ht="12.75">
      <c r="B339" s="9"/>
      <c r="C339" s="17" t="s">
        <v>7</v>
      </c>
      <c r="D339" s="33">
        <f t="shared" si="26"/>
        <v>393.28600000000006</v>
      </c>
      <c r="E339" s="18">
        <v>0.431</v>
      </c>
      <c r="F339" s="18">
        <v>47.6031</v>
      </c>
      <c r="G339" s="33">
        <v>41.3584</v>
      </c>
      <c r="H339" s="33">
        <v>51.4242</v>
      </c>
      <c r="I339" s="33">
        <v>21.426</v>
      </c>
      <c r="J339" s="33">
        <v>20.024</v>
      </c>
      <c r="K339" s="33">
        <v>27.485799999999998</v>
      </c>
      <c r="L339" s="33">
        <v>24.5523</v>
      </c>
      <c r="M339" s="33">
        <v>20.3104</v>
      </c>
      <c r="N339" s="33">
        <v>10.8527</v>
      </c>
      <c r="O339" s="33">
        <v>127.8181</v>
      </c>
      <c r="P339" s="33"/>
      <c r="Q339" s="2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2:256" ht="12.75">
      <c r="B340" s="9"/>
      <c r="C340" s="17" t="s">
        <v>92</v>
      </c>
      <c r="D340" s="33">
        <f t="shared" si="26"/>
        <v>8.629999999999999</v>
      </c>
      <c r="E340" s="18">
        <v>1.557</v>
      </c>
      <c r="F340" s="18">
        <v>0</v>
      </c>
      <c r="G340" s="33">
        <v>0</v>
      </c>
      <c r="H340" s="33">
        <v>0</v>
      </c>
      <c r="I340" s="33">
        <v>0.824</v>
      </c>
      <c r="J340" s="33">
        <v>0</v>
      </c>
      <c r="K340" s="33">
        <v>1.944</v>
      </c>
      <c r="L340" s="33">
        <v>0</v>
      </c>
      <c r="M340" s="33">
        <v>0</v>
      </c>
      <c r="N340" s="33">
        <v>4.305</v>
      </c>
      <c r="O340" s="33">
        <v>0</v>
      </c>
      <c r="P340" s="33"/>
      <c r="Q340" s="2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2:256" ht="12.75">
      <c r="B341" s="9"/>
      <c r="C341" s="17" t="s">
        <v>8</v>
      </c>
      <c r="D341" s="27">
        <f t="shared" si="26"/>
        <v>477.51934000000006</v>
      </c>
      <c r="E341" s="18">
        <v>39.438</v>
      </c>
      <c r="F341" s="18">
        <v>0</v>
      </c>
      <c r="G341" s="27">
        <v>95.01</v>
      </c>
      <c r="H341" s="27">
        <v>0</v>
      </c>
      <c r="I341" s="27">
        <v>9.879340000000001</v>
      </c>
      <c r="J341" s="27">
        <v>84.832</v>
      </c>
      <c r="K341" s="27">
        <v>19.476</v>
      </c>
      <c r="L341" s="27">
        <v>138.854</v>
      </c>
      <c r="M341" s="27">
        <v>0</v>
      </c>
      <c r="N341" s="27">
        <v>0</v>
      </c>
      <c r="O341" s="27">
        <v>90.03</v>
      </c>
      <c r="P341" s="27"/>
      <c r="Q341" s="2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2:256" ht="12.75">
      <c r="B342" s="9"/>
      <c r="C342" s="17" t="s">
        <v>9</v>
      </c>
      <c r="D342" s="27">
        <f t="shared" si="26"/>
        <v>3156.17352</v>
      </c>
      <c r="E342" s="18">
        <v>302.94124</v>
      </c>
      <c r="F342" s="18">
        <v>328.54395</v>
      </c>
      <c r="G342" s="27">
        <v>262.58627</v>
      </c>
      <c r="H342" s="27">
        <v>258.16117</v>
      </c>
      <c r="I342" s="27">
        <v>314.63408000000004</v>
      </c>
      <c r="J342" s="27">
        <v>204.30557000000002</v>
      </c>
      <c r="K342" s="27">
        <v>270.36656</v>
      </c>
      <c r="L342" s="27">
        <v>320.3057</v>
      </c>
      <c r="M342" s="27">
        <v>309.59396999999996</v>
      </c>
      <c r="N342" s="27">
        <v>301.00106</v>
      </c>
      <c r="O342" s="27">
        <v>283.73395</v>
      </c>
      <c r="P342" s="27"/>
      <c r="Q342" s="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2:256" ht="12.75">
      <c r="B343" s="9"/>
      <c r="C343" s="17" t="s">
        <v>11</v>
      </c>
      <c r="D343" s="27">
        <f t="shared" si="26"/>
        <v>11075.543179999999</v>
      </c>
      <c r="E343" s="18">
        <v>843.421</v>
      </c>
      <c r="F343" s="18">
        <v>834.3494000000001</v>
      </c>
      <c r="G343" s="27">
        <v>1472.3644</v>
      </c>
      <c r="H343" s="27">
        <v>1289.5464</v>
      </c>
      <c r="I343" s="27">
        <v>1109.64646</v>
      </c>
      <c r="J343" s="27">
        <v>713.62172</v>
      </c>
      <c r="K343" s="27">
        <v>959.54088</v>
      </c>
      <c r="L343" s="27">
        <v>1192.7401599999998</v>
      </c>
      <c r="M343" s="27">
        <v>771.04376</v>
      </c>
      <c r="N343" s="27">
        <v>836.299</v>
      </c>
      <c r="O343" s="27">
        <v>1052.97</v>
      </c>
      <c r="P343" s="27"/>
      <c r="Q343" s="2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2:256" ht="12.75">
      <c r="B344" s="9"/>
      <c r="C344" s="17" t="s">
        <v>80</v>
      </c>
      <c r="D344" s="27">
        <f t="shared" si="26"/>
        <v>5.609</v>
      </c>
      <c r="E344" s="18">
        <v>0</v>
      </c>
      <c r="F344" s="18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5.609</v>
      </c>
      <c r="M344" s="27">
        <v>0</v>
      </c>
      <c r="N344" s="27">
        <v>0</v>
      </c>
      <c r="O344" s="27">
        <v>0</v>
      </c>
      <c r="P344" s="27"/>
      <c r="Q344" s="2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2:256" ht="12.75">
      <c r="B345" s="9"/>
      <c r="C345" s="17" t="s">
        <v>12</v>
      </c>
      <c r="D345" s="27">
        <f t="shared" si="26"/>
        <v>2837.6475600000003</v>
      </c>
      <c r="E345" s="18">
        <v>250.112</v>
      </c>
      <c r="F345" s="18">
        <v>148.669</v>
      </c>
      <c r="G345" s="27">
        <v>208.6926</v>
      </c>
      <c r="H345" s="27">
        <v>244.0995</v>
      </c>
      <c r="I345" s="27">
        <v>139.3</v>
      </c>
      <c r="J345" s="27">
        <v>214.722</v>
      </c>
      <c r="K345" s="27">
        <v>198.96034</v>
      </c>
      <c r="L345" s="27">
        <v>481.046</v>
      </c>
      <c r="M345" s="27">
        <v>273.97720000000004</v>
      </c>
      <c r="N345" s="27">
        <v>320.8308</v>
      </c>
      <c r="O345" s="27">
        <v>357.23812</v>
      </c>
      <c r="P345" s="27"/>
      <c r="Q345" s="2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2:256" ht="12.75">
      <c r="B346" s="9"/>
      <c r="C346" s="17" t="s">
        <v>126</v>
      </c>
      <c r="D346" s="27">
        <f t="shared" si="26"/>
        <v>0.1</v>
      </c>
      <c r="E346" s="18">
        <v>0</v>
      </c>
      <c r="F346" s="18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0.1</v>
      </c>
      <c r="P346" s="27"/>
      <c r="Q346" s="2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2:256" ht="12.75">
      <c r="B347" s="9"/>
      <c r="C347" s="17" t="s">
        <v>13</v>
      </c>
      <c r="D347" s="27">
        <f t="shared" si="26"/>
        <v>28.012999999999998</v>
      </c>
      <c r="E347" s="18">
        <v>0</v>
      </c>
      <c r="F347" s="18">
        <v>0</v>
      </c>
      <c r="G347" s="27">
        <v>0</v>
      </c>
      <c r="H347" s="27">
        <v>19.95</v>
      </c>
      <c r="I347" s="27">
        <v>0</v>
      </c>
      <c r="J347" s="27">
        <v>0</v>
      </c>
      <c r="K347" s="27">
        <v>8.063</v>
      </c>
      <c r="L347" s="27">
        <v>0</v>
      </c>
      <c r="M347" s="27">
        <v>0</v>
      </c>
      <c r="N347" s="27">
        <v>0</v>
      </c>
      <c r="O347" s="27">
        <v>0</v>
      </c>
      <c r="P347" s="27"/>
      <c r="Q347" s="2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2:256" ht="12.75">
      <c r="B348" s="9"/>
      <c r="C348" s="17" t="s">
        <v>84</v>
      </c>
      <c r="D348" s="27">
        <f t="shared" si="26"/>
        <v>0.0877</v>
      </c>
      <c r="E348" s="18">
        <v>0</v>
      </c>
      <c r="F348" s="18">
        <v>0.046</v>
      </c>
      <c r="G348" s="27">
        <v>0</v>
      </c>
      <c r="H348" s="27">
        <v>0.0197</v>
      </c>
      <c r="I348" s="27">
        <v>0</v>
      </c>
      <c r="J348" s="27">
        <v>0</v>
      </c>
      <c r="K348" s="27">
        <v>0</v>
      </c>
      <c r="L348" s="27">
        <v>0</v>
      </c>
      <c r="M348" s="27">
        <v>0.022</v>
      </c>
      <c r="N348" s="27">
        <v>0</v>
      </c>
      <c r="O348" s="27">
        <v>0</v>
      </c>
      <c r="P348" s="27"/>
      <c r="Q348" s="2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2:256" ht="12.75">
      <c r="B349" s="9"/>
      <c r="C349" s="17" t="s">
        <v>106</v>
      </c>
      <c r="D349" s="27">
        <f t="shared" si="26"/>
        <v>0.24100000000000002</v>
      </c>
      <c r="E349" s="18">
        <v>0.14</v>
      </c>
      <c r="F349" s="18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0.101</v>
      </c>
      <c r="P349" s="27"/>
      <c r="Q349" s="2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2:256" ht="12.75">
      <c r="B350" s="9"/>
      <c r="C350" s="17" t="s">
        <v>85</v>
      </c>
      <c r="D350" s="27">
        <f t="shared" si="26"/>
        <v>806.3484699999999</v>
      </c>
      <c r="E350" s="18">
        <v>0</v>
      </c>
      <c r="F350" s="18">
        <v>0</v>
      </c>
      <c r="G350" s="27">
        <v>0</v>
      </c>
      <c r="H350" s="27">
        <v>158.18679999999998</v>
      </c>
      <c r="I350" s="27">
        <v>0</v>
      </c>
      <c r="J350" s="27">
        <v>0.03467</v>
      </c>
      <c r="K350" s="27">
        <v>175.159</v>
      </c>
      <c r="L350" s="27">
        <v>84.80525</v>
      </c>
      <c r="M350" s="27">
        <v>125.7375</v>
      </c>
      <c r="N350" s="27">
        <v>246.09825</v>
      </c>
      <c r="O350" s="27">
        <v>16.327</v>
      </c>
      <c r="P350" s="27"/>
      <c r="Q350" s="2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2:256" ht="12.75">
      <c r="B351" s="9"/>
      <c r="C351" s="17" t="s">
        <v>87</v>
      </c>
      <c r="D351" s="27">
        <f t="shared" si="26"/>
        <v>7469.44954</v>
      </c>
      <c r="E351" s="18">
        <v>465.358</v>
      </c>
      <c r="F351" s="18">
        <v>256.042</v>
      </c>
      <c r="G351" s="27">
        <v>946.7068399999999</v>
      </c>
      <c r="H351" s="27">
        <v>1031.7666</v>
      </c>
      <c r="I351" s="27">
        <v>1092.6605</v>
      </c>
      <c r="J351" s="27">
        <v>435.921</v>
      </c>
      <c r="K351" s="27">
        <v>283.8365</v>
      </c>
      <c r="L351" s="27">
        <v>439.21340000000004</v>
      </c>
      <c r="M351" s="27">
        <v>335.3004</v>
      </c>
      <c r="N351" s="27">
        <v>1344.9895</v>
      </c>
      <c r="O351" s="27">
        <v>837.6548</v>
      </c>
      <c r="P351" s="27"/>
      <c r="Q351" s="2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2:256" ht="12.75">
      <c r="B352" s="9"/>
      <c r="C352" s="17" t="s">
        <v>94</v>
      </c>
      <c r="D352" s="27">
        <f t="shared" si="26"/>
        <v>1014.0424999999999</v>
      </c>
      <c r="E352" s="18">
        <v>18.6705</v>
      </c>
      <c r="F352" s="18">
        <v>34.197</v>
      </c>
      <c r="G352" s="27">
        <v>112.954</v>
      </c>
      <c r="H352" s="27">
        <v>133.719</v>
      </c>
      <c r="I352" s="27">
        <v>114.989</v>
      </c>
      <c r="J352" s="27">
        <v>93.883</v>
      </c>
      <c r="K352" s="27">
        <v>113.678</v>
      </c>
      <c r="L352" s="27">
        <v>73.733</v>
      </c>
      <c r="M352" s="27">
        <v>137.314</v>
      </c>
      <c r="N352" s="27">
        <v>143.463</v>
      </c>
      <c r="O352" s="27">
        <v>37.442</v>
      </c>
      <c r="P352" s="27"/>
      <c r="Q352" s="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2:256" ht="12.75">
      <c r="B353" s="9"/>
      <c r="C353" s="17" t="s">
        <v>15</v>
      </c>
      <c r="D353" s="27">
        <f t="shared" si="26"/>
        <v>0.7965000000000002</v>
      </c>
      <c r="E353" s="18">
        <v>0.043</v>
      </c>
      <c r="F353" s="18">
        <v>0.3685</v>
      </c>
      <c r="G353" s="27">
        <v>0.042</v>
      </c>
      <c r="H353" s="27">
        <v>0.043</v>
      </c>
      <c r="I353" s="27">
        <v>0.042</v>
      </c>
      <c r="J353" s="27">
        <v>0.043</v>
      </c>
      <c r="K353" s="27">
        <v>0.043</v>
      </c>
      <c r="L353" s="27">
        <v>0.042</v>
      </c>
      <c r="M353" s="27">
        <v>0.043</v>
      </c>
      <c r="N353" s="27">
        <v>0.045</v>
      </c>
      <c r="O353" s="27">
        <v>0.042</v>
      </c>
      <c r="P353" s="27"/>
      <c r="Q353" s="2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2:256" ht="12.75">
      <c r="B354" s="9"/>
      <c r="C354" s="17" t="s">
        <v>16</v>
      </c>
      <c r="D354" s="27">
        <f t="shared" si="26"/>
        <v>9</v>
      </c>
      <c r="E354" s="18">
        <v>0</v>
      </c>
      <c r="F354" s="18">
        <v>0</v>
      </c>
      <c r="G354" s="27">
        <v>9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/>
      <c r="Q354" s="2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2:256" ht="12.75">
      <c r="B355" s="9"/>
      <c r="C355" s="17" t="s">
        <v>132</v>
      </c>
      <c r="D355" s="27">
        <f t="shared" si="26"/>
        <v>43.059</v>
      </c>
      <c r="E355" s="18">
        <v>0</v>
      </c>
      <c r="F355" s="18">
        <v>0</v>
      </c>
      <c r="G355" s="27">
        <v>0</v>
      </c>
      <c r="H355" s="27">
        <v>9.401</v>
      </c>
      <c r="I355" s="27">
        <v>0</v>
      </c>
      <c r="J355" s="27">
        <v>0</v>
      </c>
      <c r="K355" s="27">
        <v>0</v>
      </c>
      <c r="L355" s="27">
        <v>0</v>
      </c>
      <c r="M355" s="27">
        <v>33.658</v>
      </c>
      <c r="N355" s="27">
        <v>0</v>
      </c>
      <c r="O355" s="27">
        <v>0</v>
      </c>
      <c r="P355" s="27"/>
      <c r="Q355" s="2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2:256" ht="12.75">
      <c r="B356" s="9"/>
      <c r="C356" s="17" t="s">
        <v>81</v>
      </c>
      <c r="D356" s="27">
        <f t="shared" si="26"/>
        <v>260.31</v>
      </c>
      <c r="E356" s="18">
        <v>0</v>
      </c>
      <c r="F356" s="18">
        <v>21.98</v>
      </c>
      <c r="G356" s="27">
        <v>21.78</v>
      </c>
      <c r="H356" s="27">
        <v>21.72</v>
      </c>
      <c r="I356" s="27">
        <v>0</v>
      </c>
      <c r="J356" s="27">
        <v>21.68</v>
      </c>
      <c r="K356" s="27">
        <v>65.66</v>
      </c>
      <c r="L356" s="27">
        <v>41.32</v>
      </c>
      <c r="M356" s="27">
        <v>0</v>
      </c>
      <c r="N356" s="27">
        <v>0</v>
      </c>
      <c r="O356" s="27">
        <v>66.17</v>
      </c>
      <c r="P356" s="27"/>
      <c r="Q356" s="2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2:256" ht="12.75">
      <c r="B357" s="9"/>
      <c r="C357" s="17" t="s">
        <v>128</v>
      </c>
      <c r="D357" s="27">
        <f t="shared" si="26"/>
        <v>12.585</v>
      </c>
      <c r="E357" s="18">
        <v>0</v>
      </c>
      <c r="F357" s="18">
        <v>0</v>
      </c>
      <c r="G357" s="27">
        <v>0</v>
      </c>
      <c r="H357" s="27">
        <v>0</v>
      </c>
      <c r="I357" s="27">
        <v>0</v>
      </c>
      <c r="J357" s="27">
        <v>12.585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/>
      <c r="Q357" s="2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2:256" ht="12.75">
      <c r="B358" s="9"/>
      <c r="C358" s="17" t="s">
        <v>86</v>
      </c>
      <c r="D358" s="27">
        <f t="shared" si="26"/>
        <v>1.42</v>
      </c>
      <c r="E358" s="18">
        <v>0</v>
      </c>
      <c r="F358" s="18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1.42</v>
      </c>
      <c r="P358" s="27"/>
      <c r="Q358" s="2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2:256" ht="12.75">
      <c r="B359" s="9"/>
      <c r="C359" s="1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2:256" ht="12.75">
      <c r="B360" s="36" t="s">
        <v>77</v>
      </c>
      <c r="C360" s="36"/>
      <c r="D360" s="12">
        <f>SUM(E360:P360)</f>
        <v>694590.1006300001</v>
      </c>
      <c r="E360" s="12">
        <v>62838.07378000002</v>
      </c>
      <c r="F360" s="12">
        <v>81686.52158000004</v>
      </c>
      <c r="G360" s="12">
        <v>83030.72081</v>
      </c>
      <c r="H360" s="12">
        <v>87039.24552000001</v>
      </c>
      <c r="I360" s="12">
        <v>42095.392980000026</v>
      </c>
      <c r="J360" s="12">
        <v>62542.854630000016</v>
      </c>
      <c r="K360" s="12">
        <v>41739.46712999999</v>
      </c>
      <c r="L360" s="12">
        <v>71621.59380000003</v>
      </c>
      <c r="M360" s="12">
        <v>41139.16680000001</v>
      </c>
      <c r="N360" s="12">
        <v>78186.17635999998</v>
      </c>
      <c r="O360" s="12">
        <v>42670.887240000004</v>
      </c>
      <c r="P360" s="12"/>
      <c r="Q360" s="2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2:256" ht="12.75">
      <c r="B361" s="13" t="s">
        <v>78</v>
      </c>
      <c r="C361" s="9"/>
      <c r="D361" s="27"/>
      <c r="E361" s="9"/>
      <c r="F361" s="9"/>
      <c r="G361" s="27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4" spans="5:12" ht="12.75">
      <c r="E364" s="34"/>
      <c r="F364" s="34"/>
      <c r="G364" s="34"/>
      <c r="H364" s="34"/>
      <c r="I364" s="34"/>
      <c r="J364" s="34"/>
      <c r="K364" s="34"/>
      <c r="L364" s="34"/>
    </row>
    <row r="365" spans="5:13" ht="12.75">
      <c r="E365" s="35"/>
      <c r="F365" s="35"/>
      <c r="G365" s="35"/>
      <c r="H365" s="35"/>
      <c r="I365" s="35"/>
      <c r="J365" s="35"/>
      <c r="K365" s="35"/>
      <c r="L365" s="35"/>
      <c r="M365" s="35"/>
    </row>
  </sheetData>
  <sheetProtection/>
  <mergeCells count="6">
    <mergeCell ref="B360:C360"/>
    <mergeCell ref="B5:B6"/>
    <mergeCell ref="C5:C6"/>
    <mergeCell ref="D5:P5"/>
    <mergeCell ref="B8:C8"/>
    <mergeCell ref="B10:C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38" r:id="rId1"/>
  <rowBreaks count="2" manualBreakCount="2">
    <brk id="98" min="1" max="14" man="1"/>
    <brk id="233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García Urbina, María Salomé</cp:lastModifiedBy>
  <cp:lastPrinted>2017-01-12T14:43:31Z</cp:lastPrinted>
  <dcterms:created xsi:type="dcterms:W3CDTF">2012-02-01T16:29:17Z</dcterms:created>
  <dcterms:modified xsi:type="dcterms:W3CDTF">2017-01-12T18:32:19Z</dcterms:modified>
  <cp:category/>
  <cp:version/>
  <cp:contentType/>
  <cp:contentStatus/>
</cp:coreProperties>
</file>