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Septiembre 20\publicar\"/>
    </mc:Choice>
  </mc:AlternateContent>
  <bookViews>
    <workbookView xWindow="0" yWindow="0" windowWidth="20490" windowHeight="77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8" i="26" l="1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162" i="26" l="1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36" i="26" l="1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A136" i="26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I135" i="26" l="1"/>
  <c r="L135" i="26" s="1"/>
  <c r="C135" i="26"/>
  <c r="I134" i="26"/>
  <c r="M134" i="26" s="1"/>
  <c r="C134" i="26"/>
  <c r="I133" i="26"/>
  <c r="L133" i="26" s="1"/>
  <c r="C133" i="26"/>
  <c r="I132" i="26"/>
  <c r="M132" i="26" s="1"/>
  <c r="C132" i="26"/>
  <c r="I131" i="26"/>
  <c r="L131" i="26" s="1"/>
  <c r="C131" i="26"/>
  <c r="I130" i="26"/>
  <c r="M130" i="26" s="1"/>
  <c r="C130" i="26"/>
  <c r="I129" i="26"/>
  <c r="L129" i="26" s="1"/>
  <c r="C129" i="26"/>
  <c r="I128" i="26"/>
  <c r="M128" i="26" s="1"/>
  <c r="C128" i="26"/>
  <c r="I127" i="26"/>
  <c r="L127" i="26" s="1"/>
  <c r="C127" i="26"/>
  <c r="I126" i="26"/>
  <c r="M126" i="26" s="1"/>
  <c r="C126" i="26"/>
  <c r="I125" i="26"/>
  <c r="L125" i="26" s="1"/>
  <c r="C125" i="26"/>
  <c r="I124" i="26"/>
  <c r="M124" i="26" s="1"/>
  <c r="C124" i="26"/>
  <c r="I123" i="26"/>
  <c r="L123" i="26" s="1"/>
  <c r="C123" i="26"/>
  <c r="I122" i="26"/>
  <c r="M122" i="26" s="1"/>
  <c r="C122" i="26"/>
  <c r="I121" i="26"/>
  <c r="L121" i="26" s="1"/>
  <c r="C121" i="26"/>
  <c r="I120" i="26"/>
  <c r="M120" i="26" s="1"/>
  <c r="C120" i="26"/>
  <c r="I119" i="26"/>
  <c r="L119" i="26" s="1"/>
  <c r="C119" i="26"/>
  <c r="I118" i="26"/>
  <c r="M118" i="26" s="1"/>
  <c r="C118" i="26"/>
  <c r="I117" i="26"/>
  <c r="L117" i="26" s="1"/>
  <c r="C117" i="26"/>
  <c r="I116" i="26"/>
  <c r="M116" i="26" s="1"/>
  <c r="C116" i="26"/>
  <c r="I115" i="26"/>
  <c r="L115" i="26" s="1"/>
  <c r="C115" i="26"/>
  <c r="I114" i="26"/>
  <c r="M114" i="26" s="1"/>
  <c r="C114" i="26"/>
  <c r="I113" i="26"/>
  <c r="L113" i="26" s="1"/>
  <c r="C113" i="26"/>
  <c r="I112" i="26"/>
  <c r="M112" i="26" s="1"/>
  <c r="C112" i="26"/>
  <c r="I111" i="26"/>
  <c r="L111" i="26" s="1"/>
  <c r="C111" i="26"/>
  <c r="M133" i="26" l="1"/>
  <c r="M135" i="26"/>
  <c r="M131" i="26"/>
  <c r="M127" i="26"/>
  <c r="M125" i="26"/>
  <c r="M129" i="26"/>
  <c r="M113" i="26"/>
  <c r="M121" i="26"/>
  <c r="M115" i="26"/>
  <c r="M117" i="26"/>
  <c r="M111" i="26"/>
  <c r="M123" i="26"/>
  <c r="M119" i="26"/>
  <c r="L112" i="26"/>
  <c r="L114" i="26"/>
  <c r="L116" i="26"/>
  <c r="L118" i="26"/>
  <c r="L120" i="26"/>
  <c r="L122" i="26"/>
  <c r="L124" i="26"/>
  <c r="L126" i="26"/>
  <c r="L128" i="26"/>
  <c r="L130" i="26"/>
  <c r="L132" i="26"/>
  <c r="L134" i="26"/>
  <c r="A109" i="26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<sst xmlns="http://schemas.openxmlformats.org/spreadsheetml/2006/main" count="123" uniqueCount="27">
  <si>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</si>
  <si>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</si>
  <si>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</si>
  <si>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</si>
  <si>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</si>
  <si>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</si>
  <si>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</si>
  <si>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</si>
  <si>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</si>
  <si>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</si>
  <si>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</si>
  <si>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</si>
  <si>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</si>
  <si>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</si>
  <si>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</si>
  <si>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</si>
  <si>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</si>
  <si>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</si>
  <si>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</si>
  <si>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</si>
  <si>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</si>
  <si>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</si>
  <si>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</si>
  <si>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</si>
  <si>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</si>
  <si>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</si>
  <si>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septiembre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</si>
</sst>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2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170" fontId="26" fillId="2" borderId="0" xfId="10" applyNumberFormat="1" applyFont="1" applyFill="1" applyBorder="1" applyAlignment="1">
      <alignment horizontal="right"/>
    </xf>
    <xf numFmtId="168" fontId="26" fillId="2" borderId="0" xfId="10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5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4" ht="17.25" customHeight="1" x14ac:dyDescent="0.25">
      <c r="A9" s="86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5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1" customFormat="1" ht="17.25" customHeight="1" x14ac:dyDescent="0.25">
      <c r="A9" s="90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289"/>
  <sheetViews>
    <sheetView tabSelected="1" zoomScale="90" zoomScaleNormal="90" workbookViewId="0">
      <pane ySplit="9" topLeftCell="A232" activePane="bottomLeft" state="frozen"/>
      <selection pane="bottomLeft" activeCell="F233" sqref="F23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.5703125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7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74" si="3">+B111</f>
        <v>34.175899999999999</v>
      </c>
      <c r="J111" s="78">
        <v>33.978997928093328</v>
      </c>
      <c r="K111" s="78">
        <v>34.368435506211981</v>
      </c>
      <c r="L111" s="79">
        <f>(J111-I111)/I111</f>
        <v>-5.7614304789828661E-3</v>
      </c>
      <c r="M111" s="79">
        <f>(K111-I111)/I111</f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f>(J112-I112)/I112</f>
        <v>-4.0864527871270154E-3</v>
      </c>
      <c r="M112" s="79">
        <f>(K112-I112)/I112</f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f t="shared" ref="L113:L134" si="4">(J113-I113)/I113</f>
        <v>-2.5744899986861335E-3</v>
      </c>
      <c r="M113" s="79">
        <f t="shared" ref="M113:M135" si="5">(K113-I113)/I113</f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f t="shared" si="4"/>
        <v>-3.1005955460410312E-3</v>
      </c>
      <c r="M114" s="79">
        <f t="shared" si="5"/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f t="shared" si="4"/>
        <v>-3.229536021105536E-3</v>
      </c>
      <c r="M115" s="79">
        <f t="shared" si="5"/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f t="shared" si="4"/>
        <v>-2.9319159143918966E-3</v>
      </c>
      <c r="M116" s="79">
        <f t="shared" si="5"/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f t="shared" si="4"/>
        <v>-5.3305896861045015E-3</v>
      </c>
      <c r="M117" s="79">
        <f t="shared" si="5"/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f t="shared" si="4"/>
        <v>-2.4821597221092763E-3</v>
      </c>
      <c r="M118" s="79">
        <f t="shared" si="5"/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f t="shared" si="4"/>
        <v>-2.452209183824721E-3</v>
      </c>
      <c r="M119" s="79">
        <f t="shared" si="5"/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f t="shared" si="4"/>
        <v>-2.6664371217770214E-3</v>
      </c>
      <c r="M120" s="79">
        <f t="shared" si="5"/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f t="shared" si="4"/>
        <v>-2.2632951655038348E-3</v>
      </c>
      <c r="M121" s="79">
        <f t="shared" si="5"/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f t="shared" si="4"/>
        <v>-3.0765821914557189E-3</v>
      </c>
      <c r="M122" s="79">
        <f t="shared" si="5"/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f t="shared" si="4"/>
        <v>-4.7435231060203543E-3</v>
      </c>
      <c r="M123" s="79">
        <f t="shared" si="5"/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f t="shared" si="4"/>
        <v>-2.9338862866806685E-3</v>
      </c>
      <c r="M124" s="79">
        <f t="shared" si="5"/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f t="shared" si="4"/>
        <v>-2.7023741165359016E-3</v>
      </c>
      <c r="M125" s="79">
        <f t="shared" si="5"/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f t="shared" si="4"/>
        <v>-3.0751954887298636E-3</v>
      </c>
      <c r="M126" s="79">
        <f t="shared" si="5"/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f t="shared" si="4"/>
        <v>-1.7835646816342036E-3</v>
      </c>
      <c r="M127" s="79">
        <f t="shared" si="5"/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f t="shared" si="4"/>
        <v>-2.8684838530820172E-3</v>
      </c>
      <c r="M128" s="79">
        <f t="shared" si="5"/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f t="shared" si="4"/>
        <v>-4.6365734641137836E-3</v>
      </c>
      <c r="M129" s="79">
        <f t="shared" si="5"/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f t="shared" si="4"/>
        <v>-2.7018073517907745E-3</v>
      </c>
      <c r="M130" s="79">
        <f t="shared" si="5"/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f t="shared" si="4"/>
        <v>-2.3024923446057196E-3</v>
      </c>
      <c r="M131" s="79">
        <f t="shared" si="5"/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f t="shared" si="4"/>
        <v>-2.4166674563111607E-3</v>
      </c>
      <c r="M132" s="79">
        <f t="shared" si="5"/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f t="shared" si="4"/>
        <v>-1.4822176482205593E-3</v>
      </c>
      <c r="M133" s="79">
        <f t="shared" si="5"/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f t="shared" si="4"/>
        <v>-1.8953734397558462E-3</v>
      </c>
      <c r="M134" s="79">
        <f t="shared" si="5"/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f>(J135-I135)/I135</f>
        <v>-5.3622930138097647E-3</v>
      </c>
      <c r="M135" s="79">
        <f t="shared" si="5"/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s="1" customFormat="1" ht="18" customHeight="1" x14ac:dyDescent="0.25">
      <c r="A136" s="16">
        <f>+A135+2</f>
        <v>43983</v>
      </c>
      <c r="B136" s="76">
        <v>34.258800000000001</v>
      </c>
      <c r="C136" s="76">
        <v>34.601388</v>
      </c>
      <c r="D136" s="76">
        <v>34.201513718205042</v>
      </c>
      <c r="E136" s="76">
        <v>34.513430495724705</v>
      </c>
      <c r="F136" s="76">
        <v>34.213700083806266</v>
      </c>
      <c r="G136" s="76">
        <v>34.472789670817875</v>
      </c>
      <c r="H136" s="80"/>
      <c r="I136" s="76">
        <f t="shared" si="3"/>
        <v>34.258800000000001</v>
      </c>
      <c r="J136" s="81">
        <v>34.202513260557545</v>
      </c>
      <c r="K136" s="78">
        <v>34.511924377000113</v>
      </c>
      <c r="L136" s="79">
        <v>-1.6429863113260174E-3</v>
      </c>
      <c r="M136" s="79">
        <v>7.3885943757549177E-3</v>
      </c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</row>
    <row r="137" spans="1:40" s="1" customFormat="1" ht="18" customHeight="1" x14ac:dyDescent="0.25">
      <c r="A137" s="16">
        <f>+A136+1</f>
        <v>43984</v>
      </c>
      <c r="B137" s="76">
        <v>34.261499999999998</v>
      </c>
      <c r="C137" s="76">
        <v>34.604115</v>
      </c>
      <c r="D137" s="76">
        <v>34.197577293605065</v>
      </c>
      <c r="E137" s="76">
        <v>34.549161939853825</v>
      </c>
      <c r="F137" s="76">
        <v>34.221114368625912</v>
      </c>
      <c r="G137" s="76">
        <v>34.492096387051838</v>
      </c>
      <c r="H137" s="80"/>
      <c r="I137" s="76">
        <f t="shared" si="3"/>
        <v>34.261499999999998</v>
      </c>
      <c r="J137" s="81">
        <v>34.199075575893566</v>
      </c>
      <c r="K137" s="78">
        <v>34.547897192942074</v>
      </c>
      <c r="L137" s="79">
        <v>-1.8219991566753291E-3</v>
      </c>
      <c r="M137" s="79">
        <v>8.3591551141098813E-3</v>
      </c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</row>
    <row r="138" spans="1:40" s="1" customFormat="1" ht="18" customHeight="1" x14ac:dyDescent="0.25">
      <c r="A138" s="16">
        <f t="shared" ref="A138:A141" si="6">+A137+1</f>
        <v>43985</v>
      </c>
      <c r="B138" s="76">
        <v>34.264299999999999</v>
      </c>
      <c r="C138" s="76">
        <v>34.606943000000001</v>
      </c>
      <c r="D138" s="76">
        <v>34.205148982143761</v>
      </c>
      <c r="E138" s="76">
        <v>34.556100724549104</v>
      </c>
      <c r="F138" s="76">
        <v>34.231878594884797</v>
      </c>
      <c r="G138" s="76">
        <v>34.514160452180057</v>
      </c>
      <c r="H138" s="80"/>
      <c r="I138" s="76">
        <f t="shared" si="3"/>
        <v>34.264299999999999</v>
      </c>
      <c r="J138" s="81">
        <v>34.206665565874957</v>
      </c>
      <c r="K138" s="78">
        <v>34.554328458235396</v>
      </c>
      <c r="L138" s="79">
        <v>-1.6820549121109108E-3</v>
      </c>
      <c r="M138" s="79">
        <v>8.4644501196696736E-3</v>
      </c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</row>
    <row r="139" spans="1:40" s="1" customFormat="1" ht="18" customHeight="1" x14ac:dyDescent="0.25">
      <c r="A139" s="16">
        <f t="shared" si="6"/>
        <v>43986</v>
      </c>
      <c r="B139" s="76">
        <v>34.267099999999999</v>
      </c>
      <c r="C139" s="76">
        <v>34.609771000000002</v>
      </c>
      <c r="D139" s="76">
        <v>34.270982917341783</v>
      </c>
      <c r="E139" s="76">
        <v>34.557420886376512</v>
      </c>
      <c r="F139" s="76">
        <v>34.264022503382776</v>
      </c>
      <c r="G139" s="76">
        <v>34.479683042182309</v>
      </c>
      <c r="H139" s="80"/>
      <c r="I139" s="76">
        <f t="shared" si="3"/>
        <v>34.267099999999999</v>
      </c>
      <c r="J139" s="81">
        <v>34.270708412509016</v>
      </c>
      <c r="K139" s="78">
        <v>34.55691957361698</v>
      </c>
      <c r="L139" s="79">
        <v>1.0530253534781176E-4</v>
      </c>
      <c r="M139" s="79">
        <v>8.4576627032045635E-3</v>
      </c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</row>
    <row r="140" spans="1:40" s="1" customFormat="1" ht="18" customHeight="1" x14ac:dyDescent="0.25">
      <c r="A140" s="16">
        <f t="shared" si="6"/>
        <v>43987</v>
      </c>
      <c r="B140" s="76">
        <v>34.269799999999996</v>
      </c>
      <c r="C140" s="76">
        <v>34.612497999999995</v>
      </c>
      <c r="D140" s="76">
        <v>34.205076790694434</v>
      </c>
      <c r="E140" s="76">
        <v>34.560442609379614</v>
      </c>
      <c r="F140" s="76">
        <v>34.263784003445238</v>
      </c>
      <c r="G140" s="76">
        <v>34.447231286686268</v>
      </c>
      <c r="H140" s="80"/>
      <c r="I140" s="76">
        <f t="shared" si="3"/>
        <v>34.269799999999996</v>
      </c>
      <c r="J140" s="81">
        <v>34.207972818143801</v>
      </c>
      <c r="K140" s="78">
        <v>34.55705793282803</v>
      </c>
      <c r="L140" s="79">
        <v>-1.8041302212500531E-3</v>
      </c>
      <c r="M140" s="79">
        <v>8.3822471338622882E-3</v>
      </c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</row>
    <row r="141" spans="1:40" s="1" customFormat="1" ht="18" customHeight="1" x14ac:dyDescent="0.25">
      <c r="A141" s="16">
        <f t="shared" si="6"/>
        <v>43988</v>
      </c>
      <c r="B141" s="76">
        <v>34.272599999999997</v>
      </c>
      <c r="C141" s="76">
        <v>34.615325999999996</v>
      </c>
      <c r="D141" s="76">
        <v>34.145316383353588</v>
      </c>
      <c r="E141" s="76">
        <v>34.623883025707386</v>
      </c>
      <c r="F141" s="76">
        <v>34.159403853525674</v>
      </c>
      <c r="G141" s="76">
        <v>34.527115768056838</v>
      </c>
      <c r="H141" s="80"/>
      <c r="I141" s="76">
        <f t="shared" si="3"/>
        <v>34.272599999999997</v>
      </c>
      <c r="J141" s="81">
        <v>34.146866674857584</v>
      </c>
      <c r="K141" s="78">
        <v>34.623208720154295</v>
      </c>
      <c r="L141" s="79">
        <v>-3.6686252324717962E-3</v>
      </c>
      <c r="M141" s="79">
        <v>1.0230000646414286E-2</v>
      </c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</row>
    <row r="142" spans="1:40" s="1" customFormat="1" ht="18" customHeight="1" x14ac:dyDescent="0.25">
      <c r="A142" s="16">
        <f>+A141+2</f>
        <v>43990</v>
      </c>
      <c r="B142" s="76">
        <v>34.278199999999998</v>
      </c>
      <c r="C142" s="76">
        <v>34.620981999999998</v>
      </c>
      <c r="D142" s="76">
        <v>34.243619991264971</v>
      </c>
      <c r="E142" s="76">
        <v>34.544039363674734</v>
      </c>
      <c r="F142" s="76">
        <v>34.235900982257384</v>
      </c>
      <c r="G142" s="76">
        <v>34.529675650101233</v>
      </c>
      <c r="H142" s="80"/>
      <c r="I142" s="76">
        <f t="shared" si="3"/>
        <v>34.278199999999998</v>
      </c>
      <c r="J142" s="81">
        <v>34.242899245639904</v>
      </c>
      <c r="K142" s="78">
        <v>34.543432555590293</v>
      </c>
      <c r="L142" s="79">
        <v>-1.029831040139034E-3</v>
      </c>
      <c r="M142" s="79">
        <v>7.7376453719942943E-3</v>
      </c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</row>
    <row r="143" spans="1:40" s="1" customFormat="1" ht="18" customHeight="1" x14ac:dyDescent="0.25">
      <c r="A143" s="16">
        <f>+A142+1</f>
        <v>43991</v>
      </c>
      <c r="B143" s="76">
        <v>34.280900000000003</v>
      </c>
      <c r="C143" s="76">
        <v>34.623709000000005</v>
      </c>
      <c r="D143" s="76">
        <v>34.268640529837619</v>
      </c>
      <c r="E143" s="76">
        <v>34.580099683360544</v>
      </c>
      <c r="F143" s="76">
        <v>34.240840597506804</v>
      </c>
      <c r="G143" s="76">
        <v>34.520250924812238</v>
      </c>
      <c r="H143" s="80"/>
      <c r="I143" s="76">
        <f t="shared" si="3"/>
        <v>34.280900000000003</v>
      </c>
      <c r="J143" s="81">
        <v>34.267095017854949</v>
      </c>
      <c r="K143" s="78">
        <v>34.577137630746876</v>
      </c>
      <c r="L143" s="79">
        <v>-4.0270185861671239E-4</v>
      </c>
      <c r="M143" s="79">
        <v>8.6414776376020769E-3</v>
      </c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</row>
    <row r="144" spans="1:40" s="1" customFormat="1" ht="18" customHeight="1" x14ac:dyDescent="0.25">
      <c r="A144" s="16">
        <f t="shared" ref="A144:A147" si="7">+A143+1</f>
        <v>43992</v>
      </c>
      <c r="B144" s="76">
        <v>34.283700000000003</v>
      </c>
      <c r="C144" s="76">
        <v>34.626537000000006</v>
      </c>
      <c r="D144" s="76">
        <v>34.242454124728006</v>
      </c>
      <c r="E144" s="76">
        <v>34.60783387946654</v>
      </c>
      <c r="F144" s="76">
        <v>34.302227335349855</v>
      </c>
      <c r="G144" s="76">
        <v>34.513535581883005</v>
      </c>
      <c r="H144" s="80"/>
      <c r="I144" s="76">
        <f t="shared" si="3"/>
        <v>34.283700000000003</v>
      </c>
      <c r="J144" s="81">
        <v>34.247471229444976</v>
      </c>
      <c r="K144" s="78">
        <v>34.604268049607526</v>
      </c>
      <c r="L144" s="79">
        <v>-1.056734557676892E-3</v>
      </c>
      <c r="M144" s="79">
        <v>9.3504507858697614E-3</v>
      </c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</row>
    <row r="145" spans="1:40" s="1" customFormat="1" ht="18" customHeight="1" x14ac:dyDescent="0.25">
      <c r="A145" s="16">
        <f t="shared" si="7"/>
        <v>43993</v>
      </c>
      <c r="B145" s="76">
        <v>34.286499999999997</v>
      </c>
      <c r="C145" s="76">
        <v>34.629365</v>
      </c>
      <c r="D145" s="76">
        <v>34.265136678765693</v>
      </c>
      <c r="E145" s="76">
        <v>34.592267805345031</v>
      </c>
      <c r="F145" s="76">
        <v>34.255836371401912</v>
      </c>
      <c r="G145" s="76">
        <v>34.515643907769906</v>
      </c>
      <c r="H145" s="80"/>
      <c r="I145" s="76">
        <f t="shared" si="3"/>
        <v>34.286499999999997</v>
      </c>
      <c r="J145" s="81">
        <v>34.264770359257362</v>
      </c>
      <c r="K145" s="78">
        <v>34.588281200279461</v>
      </c>
      <c r="L145" s="79">
        <v>-6.33766664507448E-4</v>
      </c>
      <c r="M145" s="79">
        <v>8.801749968047605E-3</v>
      </c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</row>
    <row r="146" spans="1:40" s="1" customFormat="1" ht="18" customHeight="1" x14ac:dyDescent="0.25">
      <c r="A146" s="16">
        <f t="shared" si="7"/>
        <v>43994</v>
      </c>
      <c r="B146" s="76">
        <v>34.289200000000001</v>
      </c>
      <c r="C146" s="76">
        <v>34.632092</v>
      </c>
      <c r="D146" s="76">
        <v>34.260176286043944</v>
      </c>
      <c r="E146" s="76">
        <v>34.578979528240993</v>
      </c>
      <c r="F146" s="76">
        <v>34.300734300265745</v>
      </c>
      <c r="G146" s="76">
        <v>34.549561347776311</v>
      </c>
      <c r="H146" s="80"/>
      <c r="I146" s="76">
        <f t="shared" si="3"/>
        <v>34.289200000000001</v>
      </c>
      <c r="J146" s="81">
        <v>34.262923349772088</v>
      </c>
      <c r="K146" s="78">
        <v>34.578196242454347</v>
      </c>
      <c r="L146" s="79">
        <v>-7.6632438866796183E-4</v>
      </c>
      <c r="M146" s="79">
        <v>8.4282002045642807E-3</v>
      </c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</row>
    <row r="147" spans="1:40" s="1" customFormat="1" ht="18" customHeight="1" x14ac:dyDescent="0.25">
      <c r="A147" s="16">
        <f t="shared" si="7"/>
        <v>43995</v>
      </c>
      <c r="B147" s="76">
        <v>34.292000000000002</v>
      </c>
      <c r="C147" s="76">
        <v>34.634920000000001</v>
      </c>
      <c r="D147" s="76">
        <v>34.158640338556886</v>
      </c>
      <c r="E147" s="76">
        <v>34.64272579188907</v>
      </c>
      <c r="F147" s="76">
        <v>34.218816174471677</v>
      </c>
      <c r="G147" s="76">
        <v>34.56276343170407</v>
      </c>
      <c r="H147" s="80"/>
      <c r="I147" s="76">
        <f t="shared" si="3"/>
        <v>34.292000000000002</v>
      </c>
      <c r="J147" s="81">
        <v>34.163787614748017</v>
      </c>
      <c r="K147" s="78">
        <v>34.642178505576652</v>
      </c>
      <c r="L147" s="79">
        <v>-3.7388424487339472E-3</v>
      </c>
      <c r="M147" s="79">
        <v>1.0211667606924367E-2</v>
      </c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</row>
    <row r="148" spans="1:40" s="1" customFormat="1" ht="18" customHeight="1" x14ac:dyDescent="0.25">
      <c r="A148" s="16">
        <f>+A147+2</f>
        <v>43997</v>
      </c>
      <c r="B148" s="76">
        <v>34.297499999999999</v>
      </c>
      <c r="C148" s="76">
        <v>34.640475000000002</v>
      </c>
      <c r="D148" s="76">
        <v>34.311575946462675</v>
      </c>
      <c r="E148" s="76">
        <v>34.6311251774315</v>
      </c>
      <c r="F148" s="76">
        <v>34.308701266739241</v>
      </c>
      <c r="G148" s="76">
        <v>34.55246351608848</v>
      </c>
      <c r="H148" s="80"/>
      <c r="I148" s="76">
        <f t="shared" si="3"/>
        <v>34.297499999999999</v>
      </c>
      <c r="J148" s="81">
        <v>34.311371836224097</v>
      </c>
      <c r="K148" s="78">
        <v>34.629229917215532</v>
      </c>
      <c r="L148" s="79">
        <v>4.0445619138706709E-4</v>
      </c>
      <c r="M148" s="79">
        <v>9.6721311237126031E-3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</row>
    <row r="149" spans="1:40" s="1" customFormat="1" ht="18" customHeight="1" x14ac:dyDescent="0.25">
      <c r="A149" s="16">
        <f>+A148+1</f>
        <v>43998</v>
      </c>
      <c r="B149" s="76">
        <v>34.3003</v>
      </c>
      <c r="C149" s="76">
        <v>34.643303000000003</v>
      </c>
      <c r="D149" s="76">
        <v>34.263900904372761</v>
      </c>
      <c r="E149" s="76">
        <v>34.619787375439934</v>
      </c>
      <c r="F149" s="76">
        <v>34.276656161463762</v>
      </c>
      <c r="G149" s="76">
        <v>34.549187702849046</v>
      </c>
      <c r="H149" s="80"/>
      <c r="I149" s="76">
        <f t="shared" si="3"/>
        <v>34.3003</v>
      </c>
      <c r="J149" s="81">
        <v>34.264570573210321</v>
      </c>
      <c r="K149" s="78">
        <v>34.616482419797357</v>
      </c>
      <c r="L149" s="79">
        <v>-1.0416651396541446E-3</v>
      </c>
      <c r="M149" s="79">
        <v>9.2180657252956179E-3</v>
      </c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</row>
    <row r="150" spans="1:40" s="1" customFormat="1" ht="18" customHeight="1" x14ac:dyDescent="0.25">
      <c r="A150" s="16">
        <f t="shared" ref="A150:A153" si="8">+A149+1</f>
        <v>43999</v>
      </c>
      <c r="B150" s="76">
        <v>34.303100000000001</v>
      </c>
      <c r="C150" s="76">
        <v>34.646131000000004</v>
      </c>
      <c r="D150" s="76">
        <v>34.285692450084049</v>
      </c>
      <c r="E150" s="76">
        <v>34.65102794970776</v>
      </c>
      <c r="F150" s="76">
        <v>34.31664374030202</v>
      </c>
      <c r="G150" s="76">
        <v>34.568485323986941</v>
      </c>
      <c r="H150" s="80"/>
      <c r="I150" s="76">
        <f t="shared" si="3"/>
        <v>34.303100000000001</v>
      </c>
      <c r="J150" s="81">
        <v>34.287232615446115</v>
      </c>
      <c r="K150" s="78">
        <v>34.648412232034183</v>
      </c>
      <c r="L150" s="79">
        <v>-4.6256415758009334E-4</v>
      </c>
      <c r="M150" s="79">
        <v>1.0066502212166886E-2</v>
      </c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</row>
    <row r="151" spans="1:40" s="1" customFormat="1" ht="18" customHeight="1" x14ac:dyDescent="0.25">
      <c r="A151" s="16">
        <f t="shared" si="8"/>
        <v>44000</v>
      </c>
      <c r="B151" s="76">
        <v>34.305799999999998</v>
      </c>
      <c r="C151" s="76">
        <v>34.648857999999997</v>
      </c>
      <c r="D151" s="76">
        <v>34.29265395753216</v>
      </c>
      <c r="E151" s="76">
        <v>34.629151295200899</v>
      </c>
      <c r="F151" s="76">
        <v>34.320730139060728</v>
      </c>
      <c r="G151" s="76">
        <v>34.57806431157713</v>
      </c>
      <c r="H151" s="80"/>
      <c r="I151" s="76">
        <f t="shared" si="3"/>
        <v>34.305799999999998</v>
      </c>
      <c r="J151" s="81">
        <v>34.294170751601833</v>
      </c>
      <c r="K151" s="78">
        <v>34.627183930216553</v>
      </c>
      <c r="L151" s="79">
        <v>-3.389878212478724E-4</v>
      </c>
      <c r="M151" s="79">
        <v>9.3682097551013345E-3</v>
      </c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1:40" s="1" customFormat="1" ht="18" customHeight="1" x14ac:dyDescent="0.25">
      <c r="A152" s="16">
        <f t="shared" si="8"/>
        <v>44001</v>
      </c>
      <c r="B152" s="76">
        <v>34.308599999999998</v>
      </c>
      <c r="C152" s="76">
        <v>34.651685999999998</v>
      </c>
      <c r="D152" s="76">
        <v>34.324192806442476</v>
      </c>
      <c r="E152" s="76">
        <v>34.599950045251198</v>
      </c>
      <c r="F152" s="76">
        <v>34.33974383907816</v>
      </c>
      <c r="G152" s="76">
        <v>34.603792845150416</v>
      </c>
      <c r="H152" s="80"/>
      <c r="I152" s="76">
        <f t="shared" si="3"/>
        <v>34.308599999999998</v>
      </c>
      <c r="J152" s="81">
        <v>34.324990231448972</v>
      </c>
      <c r="K152" s="78">
        <v>34.60003934856833</v>
      </c>
      <c r="L152" s="79">
        <v>4.7772953279857602E-4</v>
      </c>
      <c r="M152" s="79">
        <v>8.4946441582673723E-3</v>
      </c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1:40" s="1" customFormat="1" ht="18" customHeight="1" x14ac:dyDescent="0.25">
      <c r="A153" s="16">
        <f t="shared" si="8"/>
        <v>44002</v>
      </c>
      <c r="B153" s="76">
        <v>34.311399999999999</v>
      </c>
      <c r="C153" s="76">
        <v>34.654513999999999</v>
      </c>
      <c r="D153" s="76">
        <v>34.21801281447916</v>
      </c>
      <c r="E153" s="76">
        <v>34.6704937706658</v>
      </c>
      <c r="F153" s="76">
        <v>34.20303734863829</v>
      </c>
      <c r="G153" s="76">
        <v>34.658987036217837</v>
      </c>
      <c r="H153" s="80"/>
      <c r="I153" s="76">
        <f t="shared" si="3"/>
        <v>34.311399999999999</v>
      </c>
      <c r="J153" s="81">
        <v>34.216708198190396</v>
      </c>
      <c r="K153" s="78">
        <v>34.670386856211337</v>
      </c>
      <c r="L153" s="79">
        <v>-2.7597766867455947E-3</v>
      </c>
      <c r="M153" s="79">
        <v>1.0462611732874149E-2</v>
      </c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1:40" s="1" customFormat="1" ht="18" customHeight="1" x14ac:dyDescent="0.25">
      <c r="A154" s="16">
        <f>+A153+2</f>
        <v>44004</v>
      </c>
      <c r="B154" s="76">
        <v>34.316899999999997</v>
      </c>
      <c r="C154" s="76">
        <v>34.660069</v>
      </c>
      <c r="D154" s="76">
        <v>34.299586193423735</v>
      </c>
      <c r="E154" s="76">
        <v>34.612515685374831</v>
      </c>
      <c r="F154" s="76">
        <v>34.379908542878077</v>
      </c>
      <c r="G154" s="76">
        <v>34.607039343425853</v>
      </c>
      <c r="H154" s="80"/>
      <c r="I154" s="76">
        <f t="shared" si="3"/>
        <v>34.316899999999997</v>
      </c>
      <c r="J154" s="81">
        <v>34.306811942687887</v>
      </c>
      <c r="K154" s="78">
        <v>34.61218311216755</v>
      </c>
      <c r="L154" s="79">
        <v>-2.9396761689168505E-4</v>
      </c>
      <c r="M154" s="79">
        <v>8.6045975064050952E-3</v>
      </c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1:40" s="1" customFormat="1" ht="18" customHeight="1" x14ac:dyDescent="0.25">
      <c r="A155" s="16">
        <f>+A154+1</f>
        <v>44005</v>
      </c>
      <c r="B155" s="76">
        <v>34.319699999999997</v>
      </c>
      <c r="C155" s="76">
        <v>34.662897000000001</v>
      </c>
      <c r="D155" s="76">
        <v>34.334965692926204</v>
      </c>
      <c r="E155" s="76">
        <v>34.638109506420911</v>
      </c>
      <c r="F155" s="76">
        <v>34.3979979902319</v>
      </c>
      <c r="G155" s="76">
        <v>34.634747392307048</v>
      </c>
      <c r="H155" s="80"/>
      <c r="I155" s="76">
        <f t="shared" si="3"/>
        <v>34.319699999999997</v>
      </c>
      <c r="J155" s="81">
        <v>34.339449679995184</v>
      </c>
      <c r="K155" s="78">
        <v>34.638015272058453</v>
      </c>
      <c r="L155" s="79">
        <v>5.7546190657804114E-4</v>
      </c>
      <c r="M155" s="79">
        <v>9.2750015897124956E-3</v>
      </c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1:40" s="1" customFormat="1" ht="18" customHeight="1" x14ac:dyDescent="0.25">
      <c r="A156" s="16">
        <f t="shared" ref="A156:A159" si="9">+A155+1</f>
        <v>44006</v>
      </c>
      <c r="B156" s="76">
        <v>34.322499999999998</v>
      </c>
      <c r="C156" s="76">
        <v>34.665724999999995</v>
      </c>
      <c r="D156" s="76">
        <v>34.304201981550136</v>
      </c>
      <c r="E156" s="76">
        <v>34.623856321102991</v>
      </c>
      <c r="F156" s="76">
        <v>34.347400922573605</v>
      </c>
      <c r="G156" s="76">
        <v>34.636517637236508</v>
      </c>
      <c r="H156" s="80"/>
      <c r="I156" s="76">
        <f t="shared" si="3"/>
        <v>34.322499999999998</v>
      </c>
      <c r="J156" s="81">
        <v>34.306653958934454</v>
      </c>
      <c r="K156" s="78">
        <v>34.624235069908785</v>
      </c>
      <c r="L156" s="79">
        <v>-4.6168085266351983E-4</v>
      </c>
      <c r="M156" s="79">
        <v>8.7911740085596067E-3</v>
      </c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1:40" s="1" customFormat="1" ht="18" customHeight="1" x14ac:dyDescent="0.25">
      <c r="A157" s="16">
        <f t="shared" si="9"/>
        <v>44007</v>
      </c>
      <c r="B157" s="76">
        <v>34.325200000000002</v>
      </c>
      <c r="C157" s="76">
        <v>34.668452000000002</v>
      </c>
      <c r="D157" s="76">
        <v>34.367179344385193</v>
      </c>
      <c r="E157" s="76">
        <v>34.704795838343991</v>
      </c>
      <c r="F157" s="76">
        <v>34.431942451169363</v>
      </c>
      <c r="G157" s="76">
        <v>34.682685125190638</v>
      </c>
      <c r="H157" s="80"/>
      <c r="I157" s="76">
        <f t="shared" si="3"/>
        <v>34.325200000000002</v>
      </c>
      <c r="J157" s="81">
        <v>34.370620007450604</v>
      </c>
      <c r="K157" s="78">
        <v>34.704316210233259</v>
      </c>
      <c r="L157" s="79">
        <v>1.3232263016851155E-3</v>
      </c>
      <c r="M157" s="79">
        <v>1.104483616215656E-2</v>
      </c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1:40" s="1" customFormat="1" ht="18" customHeight="1" x14ac:dyDescent="0.25">
      <c r="A158" s="16">
        <f t="shared" si="9"/>
        <v>44008</v>
      </c>
      <c r="B158" s="76">
        <v>34.328000000000003</v>
      </c>
      <c r="C158" s="76">
        <v>34.671280000000003</v>
      </c>
      <c r="D158" s="76">
        <v>34.377415014236412</v>
      </c>
      <c r="E158" s="76">
        <v>34.767923138093224</v>
      </c>
      <c r="F158" s="76">
        <v>34.443258229916594</v>
      </c>
      <c r="G158" s="76">
        <v>34.715196272977721</v>
      </c>
      <c r="H158" s="80"/>
      <c r="I158" s="76">
        <f t="shared" si="3"/>
        <v>34.328000000000003</v>
      </c>
      <c r="J158" s="81">
        <v>34.381725843662309</v>
      </c>
      <c r="K158" s="78">
        <v>34.765907543916171</v>
      </c>
      <c r="L158" s="79">
        <v>1.5650735161473507E-3</v>
      </c>
      <c r="M158" s="79">
        <v>1.2756570260899793E-2</v>
      </c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1:40" s="1" customFormat="1" ht="18" customHeight="1" x14ac:dyDescent="0.25">
      <c r="A159" s="16">
        <f t="shared" si="9"/>
        <v>44009</v>
      </c>
      <c r="B159" s="76">
        <v>34.330800000000004</v>
      </c>
      <c r="C159" s="76">
        <v>34.674108000000004</v>
      </c>
      <c r="D159" s="76">
        <v>34.277017124386724</v>
      </c>
      <c r="E159" s="76">
        <v>34.784641746784096</v>
      </c>
      <c r="F159" s="76">
        <v>34.315989926502574</v>
      </c>
      <c r="G159" s="76">
        <v>34.702012926829532</v>
      </c>
      <c r="H159" s="80"/>
      <c r="I159" s="76">
        <f t="shared" si="3"/>
        <v>34.330800000000004</v>
      </c>
      <c r="J159" s="81">
        <v>34.280136212236748</v>
      </c>
      <c r="K159" s="78">
        <v>34.78217981365345</v>
      </c>
      <c r="L159" s="79">
        <v>-1.4757531943111037E-3</v>
      </c>
      <c r="M159" s="79">
        <v>1.3147955004061837E-2</v>
      </c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1:40" s="1" customFormat="1" ht="18" customHeight="1" x14ac:dyDescent="0.25">
      <c r="A160" s="16">
        <f>+A159+2</f>
        <v>44011</v>
      </c>
      <c r="B160" s="76">
        <v>34.336300000000001</v>
      </c>
      <c r="C160" s="76">
        <v>34.679662999999998</v>
      </c>
      <c r="D160" s="76">
        <v>34.366760003180424</v>
      </c>
      <c r="E160" s="76">
        <v>34.810242184682714</v>
      </c>
      <c r="F160" s="76">
        <v>34.372288522358666</v>
      </c>
      <c r="G160" s="76">
        <v>34.743529016907935</v>
      </c>
      <c r="H160" s="80"/>
      <c r="I160" s="76">
        <f t="shared" si="3"/>
        <v>34.336300000000001</v>
      </c>
      <c r="J160" s="81">
        <v>34.367086733423747</v>
      </c>
      <c r="K160" s="78">
        <v>34.807962705305371</v>
      </c>
      <c r="L160" s="79">
        <v>8.9662349827283991E-4</v>
      </c>
      <c r="M160" s="79">
        <v>1.3736561752587492E-2</v>
      </c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1:40" s="1" customFormat="1" ht="18" customHeight="1" x14ac:dyDescent="0.25">
      <c r="A161" s="16">
        <f>+A160+1</f>
        <v>44012</v>
      </c>
      <c r="B161" s="76">
        <v>34.339100000000002</v>
      </c>
      <c r="C161" s="76">
        <v>34.682490999999999</v>
      </c>
      <c r="D161" s="76">
        <v>34.374573058905611</v>
      </c>
      <c r="E161" s="76">
        <v>34.8219239764611</v>
      </c>
      <c r="F161" s="76">
        <v>34.471243415597797</v>
      </c>
      <c r="G161" s="76">
        <v>34.789938929735932</v>
      </c>
      <c r="H161" s="80"/>
      <c r="I161" s="76">
        <f t="shared" si="3"/>
        <v>34.339100000000002</v>
      </c>
      <c r="J161" s="81">
        <v>34.37997234350042</v>
      </c>
      <c r="K161" s="78">
        <v>34.821230721644014</v>
      </c>
      <c r="L161" s="79">
        <v>1.1902566899079383E-3</v>
      </c>
      <c r="M161" s="79">
        <v>1.4040284155496557E-2</v>
      </c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1:40" s="1" customFormat="1" ht="18" customHeight="1" x14ac:dyDescent="0.25">
      <c r="A162" s="16">
        <v>44013</v>
      </c>
      <c r="B162" s="76">
        <v>34.341900000000003</v>
      </c>
      <c r="C162" s="76">
        <v>34.685319</v>
      </c>
      <c r="D162" s="76">
        <v>34.387081376096866</v>
      </c>
      <c r="E162" s="76">
        <v>34.836065163310629</v>
      </c>
      <c r="F162" s="76">
        <v>34.430082578999794</v>
      </c>
      <c r="G162" s="76">
        <v>34.792784695224256</v>
      </c>
      <c r="H162" s="80"/>
      <c r="I162" s="76">
        <f t="shared" si="3"/>
        <v>34.341900000000003</v>
      </c>
      <c r="J162" s="81">
        <v>34.389765080415444</v>
      </c>
      <c r="K162" s="78">
        <v>34.834514352305355</v>
      </c>
      <c r="L162" s="79">
        <v>1.3937807871853695E-3</v>
      </c>
      <c r="M162" s="79">
        <v>1.4344411704225814E-2</v>
      </c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</row>
    <row r="163" spans="1:40" s="1" customFormat="1" ht="18" customHeight="1" x14ac:dyDescent="0.25">
      <c r="A163" s="16">
        <v>44014</v>
      </c>
      <c r="B163" s="76">
        <v>34.344700000000003</v>
      </c>
      <c r="C163" s="76">
        <v>34.688147000000001</v>
      </c>
      <c r="D163" s="76">
        <v>34.414240047544737</v>
      </c>
      <c r="E163" s="76">
        <v>34.834455138334697</v>
      </c>
      <c r="F163" s="76">
        <v>34.455264150536436</v>
      </c>
      <c r="G163" s="76">
        <v>34.800139889954039</v>
      </c>
      <c r="H163" s="80"/>
      <c r="I163" s="76">
        <f t="shared" si="3"/>
        <v>34.344700000000003</v>
      </c>
      <c r="J163" s="81">
        <v>34.41544247465314</v>
      </c>
      <c r="K163" s="78">
        <v>34.832306146854584</v>
      </c>
      <c r="L163" s="79">
        <v>2.0597785001219204E-3</v>
      </c>
      <c r="M163" s="79">
        <v>1.4197420471123094E-2</v>
      </c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</row>
    <row r="164" spans="1:40" s="1" customFormat="1" ht="18" customHeight="1" x14ac:dyDescent="0.25">
      <c r="A164" s="16">
        <v>44015</v>
      </c>
      <c r="B164" s="76">
        <v>34.3474</v>
      </c>
      <c r="C164" s="76">
        <v>34.690874000000001</v>
      </c>
      <c r="D164" s="76">
        <v>34.41799904611586</v>
      </c>
      <c r="E164" s="76">
        <v>34.837086661181722</v>
      </c>
      <c r="F164" s="76">
        <v>34.490537560794394</v>
      </c>
      <c r="G164" s="76">
        <v>34.80031613339662</v>
      </c>
      <c r="H164" s="80"/>
      <c r="I164" s="76">
        <f t="shared" si="3"/>
        <v>34.3474</v>
      </c>
      <c r="J164" s="81">
        <v>34.422670705320122</v>
      </c>
      <c r="K164" s="78">
        <v>34.836076148951484</v>
      </c>
      <c r="L164" s="79">
        <v>2.1914527830380766E-3</v>
      </c>
      <c r="M164" s="79">
        <v>1.4227456778431086E-2</v>
      </c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</row>
    <row r="165" spans="1:40" s="1" customFormat="1" ht="18" customHeight="1" x14ac:dyDescent="0.25">
      <c r="A165" s="16">
        <v>44016</v>
      </c>
      <c r="B165" s="76">
        <v>34.350200000000001</v>
      </c>
      <c r="C165" s="76">
        <v>34.693702000000002</v>
      </c>
      <c r="D165" s="76">
        <v>34.331780646437572</v>
      </c>
      <c r="E165" s="76">
        <v>34.874720830436331</v>
      </c>
      <c r="F165" s="76">
        <v>34.346079126971354</v>
      </c>
      <c r="G165" s="76">
        <v>34.711134431719287</v>
      </c>
      <c r="H165" s="80"/>
      <c r="I165" s="76">
        <f t="shared" si="3"/>
        <v>34.350200000000001</v>
      </c>
      <c r="J165" s="81">
        <v>34.332667925999274</v>
      </c>
      <c r="K165" s="78">
        <v>34.873962495638466</v>
      </c>
      <c r="L165" s="79">
        <v>-5.1039219569977868E-4</v>
      </c>
      <c r="M165" s="79">
        <v>1.5247727688294828E-2</v>
      </c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</row>
    <row r="166" spans="1:40" s="1" customFormat="1" ht="18" customHeight="1" x14ac:dyDescent="0.25">
      <c r="A166" s="16">
        <v>44018</v>
      </c>
      <c r="B166" s="76">
        <v>34.355800000000002</v>
      </c>
      <c r="C166" s="76">
        <v>34.699358000000004</v>
      </c>
      <c r="D166" s="76">
        <v>34.400848276898998</v>
      </c>
      <c r="E166" s="76">
        <v>34.834014390354199</v>
      </c>
      <c r="F166" s="76">
        <v>34.443170115717592</v>
      </c>
      <c r="G166" s="76">
        <v>34.795924674893932</v>
      </c>
      <c r="H166" s="80"/>
      <c r="I166" s="76">
        <f t="shared" si="3"/>
        <v>34.355800000000002</v>
      </c>
      <c r="J166" s="81">
        <v>34.40379356384819</v>
      </c>
      <c r="K166" s="78">
        <v>34.832668319896527</v>
      </c>
      <c r="L166" s="79">
        <v>1.3969566666527237E-3</v>
      </c>
      <c r="M166" s="79">
        <v>1.3880285712937113E-2</v>
      </c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</row>
    <row r="167" spans="1:40" s="1" customFormat="1" ht="18" customHeight="1" x14ac:dyDescent="0.25">
      <c r="A167" s="16">
        <v>44019</v>
      </c>
      <c r="B167" s="76">
        <v>34.358499999999999</v>
      </c>
      <c r="C167" s="76">
        <v>34.702084999999997</v>
      </c>
      <c r="D167" s="76">
        <v>34.441997521905023</v>
      </c>
      <c r="E167" s="76">
        <v>34.85111269064879</v>
      </c>
      <c r="F167" s="76">
        <v>34.37760432536453</v>
      </c>
      <c r="G167" s="76">
        <v>34.79987973218573</v>
      </c>
      <c r="H167" s="80"/>
      <c r="I167" s="76">
        <f t="shared" si="3"/>
        <v>34.358499999999999</v>
      </c>
      <c r="J167" s="81">
        <v>34.439503518249992</v>
      </c>
      <c r="K167" s="78">
        <v>34.849393866607002</v>
      </c>
      <c r="L167" s="79">
        <v>2.3575976323178568E-3</v>
      </c>
      <c r="M167" s="79">
        <v>1.4287406802014142E-2</v>
      </c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</row>
    <row r="168" spans="1:40" s="1" customFormat="1" ht="18" customHeight="1" x14ac:dyDescent="0.25">
      <c r="A168" s="16">
        <v>44020</v>
      </c>
      <c r="B168" s="76">
        <v>34.3613</v>
      </c>
      <c r="C168" s="76">
        <v>34.704912999999998</v>
      </c>
      <c r="D168" s="76">
        <v>34.247763725714755</v>
      </c>
      <c r="E168" s="76">
        <v>34.841125322299604</v>
      </c>
      <c r="F168" s="76">
        <v>34.519025730107636</v>
      </c>
      <c r="G168" s="76">
        <v>34.810326225405426</v>
      </c>
      <c r="H168" s="80"/>
      <c r="I168" s="76">
        <f t="shared" si="3"/>
        <v>34.3613</v>
      </c>
      <c r="J168" s="81">
        <v>34.256536457625558</v>
      </c>
      <c r="K168" s="78">
        <v>34.839804329093077</v>
      </c>
      <c r="L168" s="79">
        <v>-3.0488818052414319E-3</v>
      </c>
      <c r="M168" s="79">
        <v>1.3925675952105341E-2</v>
      </c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</row>
    <row r="169" spans="1:40" s="1" customFormat="1" ht="18" customHeight="1" x14ac:dyDescent="0.25">
      <c r="A169" s="16">
        <v>44021</v>
      </c>
      <c r="B169" s="76">
        <v>34.364100000000001</v>
      </c>
      <c r="C169" s="76">
        <v>34.707740999999999</v>
      </c>
      <c r="D169" s="76">
        <v>34.355078005803186</v>
      </c>
      <c r="E169" s="76">
        <v>34.811385923603837</v>
      </c>
      <c r="F169" s="76">
        <v>34.607566108477258</v>
      </c>
      <c r="G169" s="76">
        <v>34.804758670721483</v>
      </c>
      <c r="H169" s="80"/>
      <c r="I169" s="76">
        <f t="shared" si="3"/>
        <v>34.364100000000001</v>
      </c>
      <c r="J169" s="81">
        <v>34.365470661063476</v>
      </c>
      <c r="K169" s="78">
        <v>34.810886234646183</v>
      </c>
      <c r="L169" s="79">
        <v>3.9886424014468844E-5</v>
      </c>
      <c r="M169" s="79">
        <v>1.3001540405428422E-2</v>
      </c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</row>
    <row r="170" spans="1:40" s="1" customFormat="1" ht="18" customHeight="1" x14ac:dyDescent="0.25">
      <c r="A170" s="16">
        <v>44022</v>
      </c>
      <c r="B170" s="76">
        <v>34.366900000000001</v>
      </c>
      <c r="C170" s="76">
        <v>34.710569</v>
      </c>
      <c r="D170" s="76">
        <v>34.45561945502385</v>
      </c>
      <c r="E170" s="76">
        <v>34.81438486188442</v>
      </c>
      <c r="F170" s="76">
        <v>34.584397665374674</v>
      </c>
      <c r="G170" s="76">
        <v>34.808810898143555</v>
      </c>
      <c r="H170" s="80"/>
      <c r="I170" s="76">
        <f t="shared" si="3"/>
        <v>34.366900000000001</v>
      </c>
      <c r="J170" s="81">
        <v>34.466284508158964</v>
      </c>
      <c r="K170" s="78">
        <v>34.8142013641868</v>
      </c>
      <c r="L170" s="79">
        <v>2.8918671209495939E-3</v>
      </c>
      <c r="M170" s="79">
        <v>1.3015470239876139E-2</v>
      </c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</row>
    <row r="171" spans="1:40" s="1" customFormat="1" ht="18" customHeight="1" x14ac:dyDescent="0.25">
      <c r="A171" s="16">
        <v>44023</v>
      </c>
      <c r="B171" s="76">
        <v>34.369599999999998</v>
      </c>
      <c r="C171" s="76">
        <v>34.713296</v>
      </c>
      <c r="D171" s="76">
        <v>34.255861872186031</v>
      </c>
      <c r="E171" s="76">
        <v>34.854751089693671</v>
      </c>
      <c r="F171" s="76">
        <v>34.409753170999629</v>
      </c>
      <c r="G171" s="76">
        <v>34.845958410258774</v>
      </c>
      <c r="H171" s="80"/>
      <c r="I171" s="76">
        <f t="shared" si="3"/>
        <v>34.369599999999998</v>
      </c>
      <c r="J171" s="81">
        <v>34.266973425735337</v>
      </c>
      <c r="K171" s="78">
        <v>34.854737842461084</v>
      </c>
      <c r="L171" s="79">
        <v>-2.9859694108939727E-3</v>
      </c>
      <c r="M171" s="79">
        <v>1.4115318259772757E-2</v>
      </c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</row>
    <row r="172" spans="1:40" s="1" customFormat="1" ht="18" customHeight="1" x14ac:dyDescent="0.25">
      <c r="A172" s="16">
        <v>44025</v>
      </c>
      <c r="B172" s="76">
        <v>34.3752</v>
      </c>
      <c r="C172" s="76">
        <v>34.718952000000002</v>
      </c>
      <c r="D172" s="76">
        <v>34.430714805260401</v>
      </c>
      <c r="E172" s="76">
        <v>34.836218058592436</v>
      </c>
      <c r="F172" s="76">
        <v>34.550217536173577</v>
      </c>
      <c r="G172" s="76">
        <v>34.806367548343353</v>
      </c>
      <c r="H172" s="80"/>
      <c r="I172" s="76">
        <f t="shared" si="3"/>
        <v>34.3752</v>
      </c>
      <c r="J172" s="81">
        <v>34.440704047874071</v>
      </c>
      <c r="K172" s="78">
        <v>34.834222149596634</v>
      </c>
      <c r="L172" s="79">
        <v>1.90556121488956E-3</v>
      </c>
      <c r="M172" s="79">
        <v>1.33532939327374E-2</v>
      </c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</row>
    <row r="173" spans="1:40" s="1" customFormat="1" ht="18" customHeight="1" x14ac:dyDescent="0.25">
      <c r="A173" s="16">
        <v>44026</v>
      </c>
      <c r="B173" s="76">
        <v>34.378</v>
      </c>
      <c r="C173" s="76">
        <v>34.721780000000003</v>
      </c>
      <c r="D173" s="76">
        <v>34.522761101244008</v>
      </c>
      <c r="E173" s="76">
        <v>34.827260964180454</v>
      </c>
      <c r="F173" s="76">
        <v>34.471203794607057</v>
      </c>
      <c r="G173" s="76">
        <v>34.828993775390877</v>
      </c>
      <c r="H173" s="80"/>
      <c r="I173" s="76">
        <f t="shared" si="3"/>
        <v>34.378</v>
      </c>
      <c r="J173" s="81">
        <v>34.520091274399348</v>
      </c>
      <c r="K173" s="78">
        <v>34.827321520914957</v>
      </c>
      <c r="L173" s="79">
        <v>4.1332036302096781E-3</v>
      </c>
      <c r="M173" s="79">
        <v>1.30700308602873E-2</v>
      </c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</row>
    <row r="174" spans="1:40" s="1" customFormat="1" ht="18" customHeight="1" x14ac:dyDescent="0.25">
      <c r="A174" s="16">
        <v>44027</v>
      </c>
      <c r="B174" s="76">
        <v>34.380699999999997</v>
      </c>
      <c r="C174" s="76">
        <v>34.724506999999996</v>
      </c>
      <c r="D174" s="76">
        <v>34.456476874392486</v>
      </c>
      <c r="E174" s="76">
        <v>34.744822081525186</v>
      </c>
      <c r="F174" s="76">
        <v>34.479882032848558</v>
      </c>
      <c r="G174" s="76">
        <v>34.837470467475718</v>
      </c>
      <c r="H174" s="80"/>
      <c r="I174" s="76">
        <f t="shared" si="3"/>
        <v>34.380699999999997</v>
      </c>
      <c r="J174" s="81">
        <v>34.457478554288585</v>
      </c>
      <c r="K174" s="78">
        <v>34.747118741116964</v>
      </c>
      <c r="L174" s="79">
        <v>2.233187639826632E-3</v>
      </c>
      <c r="M174" s="79">
        <v>1.0657687048750211E-2</v>
      </c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</row>
    <row r="175" spans="1:40" s="1" customFormat="1" ht="18" customHeight="1" x14ac:dyDescent="0.25">
      <c r="A175" s="16">
        <v>44028</v>
      </c>
      <c r="B175" s="76">
        <v>34.383499999999998</v>
      </c>
      <c r="C175" s="76">
        <v>34.727334999999997</v>
      </c>
      <c r="D175" s="76">
        <v>34.490069244401518</v>
      </c>
      <c r="E175" s="76">
        <v>34.82968255597207</v>
      </c>
      <c r="F175" s="76">
        <v>34.557612387663816</v>
      </c>
      <c r="G175" s="76">
        <v>34.809968942398349</v>
      </c>
      <c r="H175" s="80"/>
      <c r="I175" s="76">
        <f t="shared" ref="I175:I213" si="10">+B175</f>
        <v>34.383499999999998</v>
      </c>
      <c r="J175" s="81">
        <v>34.492574079252392</v>
      </c>
      <c r="K175" s="78">
        <v>34.829121525500689</v>
      </c>
      <c r="L175" s="79">
        <v>3.1722797054515844E-3</v>
      </c>
      <c r="M175" s="79">
        <v>1.2960330551011125E-2</v>
      </c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</row>
    <row r="176" spans="1:40" s="1" customFormat="1" ht="18" customHeight="1" x14ac:dyDescent="0.25">
      <c r="A176" s="16">
        <v>44029</v>
      </c>
      <c r="B176" s="76">
        <v>34.386299999999999</v>
      </c>
      <c r="C176" s="76">
        <v>34.730162999999997</v>
      </c>
      <c r="D176" s="76">
        <v>34.421372571625476</v>
      </c>
      <c r="E176" s="76">
        <v>34.836038290861921</v>
      </c>
      <c r="F176" s="76">
        <v>34.530057949106371</v>
      </c>
      <c r="G176" s="76">
        <v>34.825005197688753</v>
      </c>
      <c r="H176" s="80"/>
      <c r="I176" s="76">
        <f t="shared" si="10"/>
        <v>34.386299999999999</v>
      </c>
      <c r="J176" s="81">
        <v>34.42646313814204</v>
      </c>
      <c r="K176" s="78">
        <v>34.83565620231979</v>
      </c>
      <c r="L176" s="79">
        <v>1.1679982476172643E-3</v>
      </c>
      <c r="M176" s="79">
        <v>1.3067884661036257E-2</v>
      </c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</row>
    <row r="177" spans="1:40" s="1" customFormat="1" ht="18" customHeight="1" x14ac:dyDescent="0.25">
      <c r="A177" s="16">
        <v>44030</v>
      </c>
      <c r="B177" s="76">
        <v>34.389099999999999</v>
      </c>
      <c r="C177" s="76">
        <v>34.732990999999998</v>
      </c>
      <c r="D177" s="76">
        <v>34.317263667229</v>
      </c>
      <c r="E177" s="76">
        <v>34.901201116110883</v>
      </c>
      <c r="F177" s="76">
        <v>34.439698220350166</v>
      </c>
      <c r="G177" s="76">
        <v>34.843539147672082</v>
      </c>
      <c r="H177" s="80"/>
      <c r="I177" s="76">
        <f t="shared" si="10"/>
        <v>34.389099999999999</v>
      </c>
      <c r="J177" s="81">
        <v>34.328505565431399</v>
      </c>
      <c r="K177" s="78">
        <v>34.900699997437258</v>
      </c>
      <c r="L177" s="79">
        <v>-1.7620244370629011E-3</v>
      </c>
      <c r="M177" s="79">
        <v>1.4876806820686162E-2</v>
      </c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</row>
    <row r="178" spans="1:40" s="1" customFormat="1" ht="18" customHeight="1" x14ac:dyDescent="0.25">
      <c r="A178" s="16">
        <v>44033</v>
      </c>
      <c r="B178" s="76">
        <v>34.397399999999998</v>
      </c>
      <c r="C178" s="76">
        <v>34.741374</v>
      </c>
      <c r="D178" s="76">
        <v>34.40214172350764</v>
      </c>
      <c r="E178" s="76">
        <v>34.848113794467515</v>
      </c>
      <c r="F178" s="76">
        <v>34.467021969262177</v>
      </c>
      <c r="G178" s="76">
        <v>34.816403064818232</v>
      </c>
      <c r="H178" s="80"/>
      <c r="I178" s="76">
        <f t="shared" si="10"/>
        <v>34.397399999999998</v>
      </c>
      <c r="J178" s="81">
        <v>34.407498238219546</v>
      </c>
      <c r="K178" s="78">
        <v>34.847015830864819</v>
      </c>
      <c r="L178" s="79">
        <v>2.935756254701882E-4</v>
      </c>
      <c r="M178" s="79">
        <v>1.3071215582131847E-2</v>
      </c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</row>
    <row r="179" spans="1:40" s="1" customFormat="1" ht="18" customHeight="1" x14ac:dyDescent="0.25">
      <c r="A179" s="16">
        <v>44034</v>
      </c>
      <c r="B179" s="76">
        <v>34.400199999999998</v>
      </c>
      <c r="C179" s="76">
        <v>34.744202000000001</v>
      </c>
      <c r="D179" s="76">
        <v>34.478950912205654</v>
      </c>
      <c r="E179" s="76">
        <v>34.852733347271091</v>
      </c>
      <c r="F179" s="76">
        <v>34.572030774155934</v>
      </c>
      <c r="G179" s="76">
        <v>34.814973993269248</v>
      </c>
      <c r="H179" s="80"/>
      <c r="I179" s="76">
        <f t="shared" si="10"/>
        <v>34.400199999999998</v>
      </c>
      <c r="J179" s="81">
        <v>34.486133628524172</v>
      </c>
      <c r="K179" s="78">
        <v>34.85163851326719</v>
      </c>
      <c r="L179" s="79">
        <v>2.4980560730511409E-3</v>
      </c>
      <c r="M179" s="79">
        <v>1.3123136297672451E-2</v>
      </c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</row>
    <row r="180" spans="1:40" s="1" customFormat="1" ht="18" customHeight="1" x14ac:dyDescent="0.25">
      <c r="A180" s="16">
        <v>44035</v>
      </c>
      <c r="B180" s="76">
        <v>34.402999999999999</v>
      </c>
      <c r="C180" s="76">
        <v>34.747029999999995</v>
      </c>
      <c r="D180" s="76">
        <v>34.521561010887538</v>
      </c>
      <c r="E180" s="76">
        <v>34.884175481715459</v>
      </c>
      <c r="F180" s="76">
        <v>34.66387802218054</v>
      </c>
      <c r="G180" s="76">
        <v>34.807671343642113</v>
      </c>
      <c r="H180" s="80"/>
      <c r="I180" s="76">
        <f t="shared" si="10"/>
        <v>34.402999999999999</v>
      </c>
      <c r="J180" s="81">
        <v>34.529546607123898</v>
      </c>
      <c r="K180" s="78">
        <v>34.882068078357584</v>
      </c>
      <c r="L180" s="79">
        <v>3.6783596524692318E-3</v>
      </c>
      <c r="M180" s="79">
        <v>1.3925183221160514E-2</v>
      </c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</row>
    <row r="181" spans="1:40" s="1" customFormat="1" ht="18" customHeight="1" x14ac:dyDescent="0.25">
      <c r="A181" s="16">
        <v>44036</v>
      </c>
      <c r="B181" s="76">
        <v>34.405700000000003</v>
      </c>
      <c r="C181" s="76">
        <v>34.749757000000002</v>
      </c>
      <c r="D181" s="76">
        <v>34.565672977956119</v>
      </c>
      <c r="E181" s="76">
        <v>34.824138774415943</v>
      </c>
      <c r="F181" s="76">
        <v>34.647036028103486</v>
      </c>
      <c r="G181" s="76">
        <v>34.800857338039762</v>
      </c>
      <c r="H181" s="80"/>
      <c r="I181" s="76">
        <f t="shared" si="10"/>
        <v>34.405700000000003</v>
      </c>
      <c r="J181" s="81">
        <v>34.57263795928224</v>
      </c>
      <c r="K181" s="78">
        <v>34.822617981251355</v>
      </c>
      <c r="L181" s="79">
        <v>4.852043681199238E-3</v>
      </c>
      <c r="M181" s="79">
        <v>1.2117700882451218E-2</v>
      </c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</row>
    <row r="182" spans="1:40" s="1" customFormat="1" ht="18" customHeight="1" x14ac:dyDescent="0.25">
      <c r="A182" s="16">
        <v>44037</v>
      </c>
      <c r="B182" s="76">
        <v>34.408499999999997</v>
      </c>
      <c r="C182" s="76">
        <v>34.752584999999996</v>
      </c>
      <c r="D182" s="76">
        <v>34.375525571341804</v>
      </c>
      <c r="E182" s="76">
        <v>34.834876473061279</v>
      </c>
      <c r="F182" s="76">
        <v>34.46605239700714</v>
      </c>
      <c r="G182" s="76">
        <v>34.901085965672564</v>
      </c>
      <c r="H182" s="80"/>
      <c r="I182" s="76">
        <f t="shared" si="10"/>
        <v>34.408499999999997</v>
      </c>
      <c r="J182" s="81">
        <v>34.382822287494086</v>
      </c>
      <c r="K182" s="78">
        <v>34.835103297119872</v>
      </c>
      <c r="L182" s="79">
        <v>-7.4626073516457342E-4</v>
      </c>
      <c r="M182" s="79">
        <v>1.2398195129688172E-2</v>
      </c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</row>
    <row r="183" spans="1:40" s="1" customFormat="1" ht="18" customHeight="1" x14ac:dyDescent="0.25">
      <c r="A183" s="16">
        <v>44039</v>
      </c>
      <c r="B183" s="76">
        <v>34.414099999999998</v>
      </c>
      <c r="C183" s="76">
        <v>34.758240999999998</v>
      </c>
      <c r="D183" s="76">
        <v>34.522835872104416</v>
      </c>
      <c r="E183" s="76">
        <v>34.852881408668004</v>
      </c>
      <c r="F183" s="76">
        <v>34.590873641917952</v>
      </c>
      <c r="G183" s="76">
        <v>34.828559165566745</v>
      </c>
      <c r="H183" s="80"/>
      <c r="I183" s="76">
        <f t="shared" si="10"/>
        <v>34.414099999999998</v>
      </c>
      <c r="J183" s="81">
        <v>34.527371472317526</v>
      </c>
      <c r="K183" s="78">
        <v>34.851889313607217</v>
      </c>
      <c r="L183" s="79">
        <v>3.2914262560266964E-3</v>
      </c>
      <c r="M183" s="79">
        <v>1.2721219314386223E-2</v>
      </c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</row>
    <row r="184" spans="1:40" s="1" customFormat="1" ht="18" customHeight="1" x14ac:dyDescent="0.25">
      <c r="A184" s="16">
        <v>44040</v>
      </c>
      <c r="B184" s="76">
        <v>34.416899999999998</v>
      </c>
      <c r="C184" s="76">
        <v>34.761068999999999</v>
      </c>
      <c r="D184" s="76">
        <v>34.530852993841691</v>
      </c>
      <c r="E184" s="76">
        <v>34.83551229517321</v>
      </c>
      <c r="F184" s="76">
        <v>34.540100817139439</v>
      </c>
      <c r="G184" s="76">
        <v>34.833490539752205</v>
      </c>
      <c r="H184" s="80"/>
      <c r="I184" s="76">
        <f t="shared" si="10"/>
        <v>34.416899999999998</v>
      </c>
      <c r="J184" s="81">
        <v>34.531533034635977</v>
      </c>
      <c r="K184" s="78">
        <v>34.835427046604927</v>
      </c>
      <c r="L184" s="79">
        <v>3.3307193453210185E-3</v>
      </c>
      <c r="M184" s="79">
        <v>1.2160509709036227E-2</v>
      </c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</row>
    <row r="185" spans="1:40" s="1" customFormat="1" ht="18" customHeight="1" x14ac:dyDescent="0.25">
      <c r="A185" s="16">
        <v>44041</v>
      </c>
      <c r="B185" s="76">
        <v>34.419600000000003</v>
      </c>
      <c r="C185" s="76">
        <v>34.763795999999999</v>
      </c>
      <c r="D185" s="76">
        <v>34.537604788339323</v>
      </c>
      <c r="E185" s="76">
        <v>34.876905556102699</v>
      </c>
      <c r="F185" s="76">
        <v>34.640068467896931</v>
      </c>
      <c r="G185" s="76">
        <v>34.81914053961939</v>
      </c>
      <c r="H185" s="80"/>
      <c r="I185" s="76">
        <f t="shared" si="10"/>
        <v>34.419600000000003</v>
      </c>
      <c r="J185" s="81">
        <v>34.547428747532194</v>
      </c>
      <c r="K185" s="78">
        <v>34.873138739761345</v>
      </c>
      <c r="L185" s="79">
        <v>3.7138359403418907E-3</v>
      </c>
      <c r="M185" s="79">
        <v>1.3176758003037279E-2</v>
      </c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</row>
    <row r="186" spans="1:40" s="1" customFormat="1" ht="18" customHeight="1" x14ac:dyDescent="0.25">
      <c r="A186" s="16">
        <v>44042</v>
      </c>
      <c r="B186" s="76">
        <v>34.422400000000003</v>
      </c>
      <c r="C186" s="76">
        <v>34.766624</v>
      </c>
      <c r="D186" s="76">
        <v>34.513829469971945</v>
      </c>
      <c r="E186" s="76">
        <v>34.918025742346451</v>
      </c>
      <c r="F186" s="76">
        <v>34.649636490192549</v>
      </c>
      <c r="G186" s="76">
        <v>34.848824530417708</v>
      </c>
      <c r="H186" s="80"/>
      <c r="I186" s="76">
        <f t="shared" si="10"/>
        <v>34.422400000000003</v>
      </c>
      <c r="J186" s="81">
        <v>34.523952513788977</v>
      </c>
      <c r="K186" s="78">
        <v>34.915280564039094</v>
      </c>
      <c r="L186" s="79">
        <v>2.9501869070423297E-3</v>
      </c>
      <c r="M186" s="79">
        <v>1.4318599633932861E-2</v>
      </c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</row>
    <row r="187" spans="1:40" s="1" customFormat="1" ht="18" customHeight="1" x14ac:dyDescent="0.25">
      <c r="A187" s="16">
        <v>44043</v>
      </c>
      <c r="B187" s="76">
        <v>34.425199999999997</v>
      </c>
      <c r="C187" s="76">
        <v>34.769451999999994</v>
      </c>
      <c r="D187" s="76">
        <v>34.493800098123707</v>
      </c>
      <c r="E187" s="76">
        <v>34.922853644558629</v>
      </c>
      <c r="F187" s="76">
        <v>34.671810571541336</v>
      </c>
      <c r="G187" s="76">
        <v>34.863854949540581</v>
      </c>
      <c r="H187" s="80"/>
      <c r="I187" s="76">
        <f t="shared" si="10"/>
        <v>34.425199999999997</v>
      </c>
      <c r="J187" s="81">
        <v>34.509219698259344</v>
      </c>
      <c r="K187" s="78">
        <v>34.919405070530757</v>
      </c>
      <c r="L187" s="79">
        <v>2.4406451744462447E-3</v>
      </c>
      <c r="M187" s="79">
        <v>1.4355909930247634E-2</v>
      </c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</row>
    <row r="188" spans="1:40" s="1" customFormat="1" ht="18" customHeight="1" x14ac:dyDescent="0.25">
      <c r="A188" s="16">
        <v>44044</v>
      </c>
      <c r="B188" s="76">
        <v>34.427999999999997</v>
      </c>
      <c r="C188" s="76">
        <v>34.772279999999995</v>
      </c>
      <c r="D188" s="76">
        <v>34.503576368190338</v>
      </c>
      <c r="E188" s="76">
        <v>34.964104450964243</v>
      </c>
      <c r="F188" s="76">
        <v>34.414951297170425</v>
      </c>
      <c r="G188" s="76">
        <v>34.909958684936747</v>
      </c>
      <c r="H188" s="80"/>
      <c r="I188" s="76">
        <f t="shared" si="10"/>
        <v>34.427999999999997</v>
      </c>
      <c r="J188" s="81">
        <v>34.499504365376637</v>
      </c>
      <c r="K188" s="78">
        <v>34.963906511091665</v>
      </c>
      <c r="L188" s="79">
        <v>2.0769247524294199E-3</v>
      </c>
      <c r="M188" s="79">
        <v>1.5566007641793524E-2</v>
      </c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</row>
    <row r="189" spans="1:40" s="1" customFormat="1" ht="18" customHeight="1" x14ac:dyDescent="0.25">
      <c r="A189" s="16">
        <v>44046</v>
      </c>
      <c r="B189" s="76">
        <v>34.433500000000002</v>
      </c>
      <c r="C189" s="76">
        <v>34.777835000000003</v>
      </c>
      <c r="D189" s="76">
        <v>34.528018767124983</v>
      </c>
      <c r="E189" s="76">
        <v>34.870049319105213</v>
      </c>
      <c r="F189" s="76">
        <v>34.678216220377642</v>
      </c>
      <c r="G189" s="76">
        <v>34.889579283290864</v>
      </c>
      <c r="H189" s="80"/>
      <c r="I189" s="76">
        <f t="shared" si="10"/>
        <v>34.433500000000002</v>
      </c>
      <c r="J189" s="81">
        <v>34.542216271036182</v>
      </c>
      <c r="K189" s="78">
        <v>34.871656571969432</v>
      </c>
      <c r="L189" s="79">
        <v>3.1572820374396889E-3</v>
      </c>
      <c r="M189" s="79">
        <v>1.2724717846557258E-2</v>
      </c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</row>
    <row r="190" spans="1:40" s="1" customFormat="1" ht="18" customHeight="1" x14ac:dyDescent="0.25">
      <c r="A190" s="16">
        <v>44047</v>
      </c>
      <c r="B190" s="76">
        <v>34.436300000000003</v>
      </c>
      <c r="C190" s="76">
        <v>34.780663000000004</v>
      </c>
      <c r="D190" s="76">
        <v>34.54613533340418</v>
      </c>
      <c r="E190" s="76">
        <v>34.919557131020554</v>
      </c>
      <c r="F190" s="76">
        <v>34.523200235335906</v>
      </c>
      <c r="G190" s="76">
        <v>34.869982380324537</v>
      </c>
      <c r="H190" s="80"/>
      <c r="I190" s="76">
        <f t="shared" si="10"/>
        <v>34.436300000000003</v>
      </c>
      <c r="J190" s="81">
        <v>34.545237776983541</v>
      </c>
      <c r="K190" s="78">
        <v>34.917386132315507</v>
      </c>
      <c r="L190" s="79">
        <v>3.1634576590266086E-3</v>
      </c>
      <c r="M190" s="79">
        <v>1.39703200493521E-2</v>
      </c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</row>
    <row r="191" spans="1:40" s="1" customFormat="1" ht="18" customHeight="1" x14ac:dyDescent="0.25">
      <c r="A191" s="16">
        <v>44048</v>
      </c>
      <c r="B191" s="76">
        <v>34.439100000000003</v>
      </c>
      <c r="C191" s="76">
        <v>34.783491000000005</v>
      </c>
      <c r="D191" s="76">
        <v>34.575139927836538</v>
      </c>
      <c r="E191" s="76">
        <v>34.88654199216144</v>
      </c>
      <c r="F191" s="76">
        <v>34.548173747764189</v>
      </c>
      <c r="G191" s="76">
        <v>34.882594063347931</v>
      </c>
      <c r="H191" s="80"/>
      <c r="I191" s="76">
        <f t="shared" si="10"/>
        <v>34.439100000000003</v>
      </c>
      <c r="J191" s="81">
        <v>34.574208674701197</v>
      </c>
      <c r="K191" s="78">
        <v>34.886446623833486</v>
      </c>
      <c r="L191" s="79">
        <v>3.9231186268280345E-3</v>
      </c>
      <c r="M191" s="79">
        <v>1.2989498094708694E-2</v>
      </c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</row>
    <row r="192" spans="1:40" s="1" customFormat="1" ht="18" customHeight="1" x14ac:dyDescent="0.25">
      <c r="A192" s="16">
        <v>44049</v>
      </c>
      <c r="B192" s="76">
        <v>34.441899999999997</v>
      </c>
      <c r="C192" s="76">
        <v>34.786318999999999</v>
      </c>
      <c r="D192" s="76">
        <v>34.622603076637162</v>
      </c>
      <c r="E192" s="76">
        <v>34.895686383625467</v>
      </c>
      <c r="F192" s="76">
        <v>34.624787584278501</v>
      </c>
      <c r="G192" s="76">
        <v>34.874975825213497</v>
      </c>
      <c r="H192" s="80"/>
      <c r="I192" s="76">
        <f t="shared" si="10"/>
        <v>34.441899999999997</v>
      </c>
      <c r="J192" s="81">
        <v>34.622668639001489</v>
      </c>
      <c r="K192" s="78">
        <v>34.894940972158288</v>
      </c>
      <c r="L192" s="79">
        <v>5.248509489937902E-3</v>
      </c>
      <c r="M192" s="79">
        <v>1.3153774099520971E-2</v>
      </c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</row>
    <row r="193" spans="1:40" s="1" customFormat="1" ht="18" customHeight="1" x14ac:dyDescent="0.25">
      <c r="A193" s="16">
        <v>44050</v>
      </c>
      <c r="B193" s="76">
        <v>34.444699999999997</v>
      </c>
      <c r="C193" s="76">
        <v>34.789147</v>
      </c>
      <c r="D193" s="76">
        <v>34.57016368039065</v>
      </c>
      <c r="E193" s="76">
        <v>34.892298916530017</v>
      </c>
      <c r="F193" s="76">
        <v>34.650769008350593</v>
      </c>
      <c r="G193" s="76">
        <v>34.861633574310595</v>
      </c>
      <c r="H193" s="80"/>
      <c r="I193" s="76">
        <f t="shared" si="10"/>
        <v>34.444699999999997</v>
      </c>
      <c r="J193" s="81">
        <v>34.575191233261059</v>
      </c>
      <c r="K193" s="78">
        <v>34.890909020865173</v>
      </c>
      <c r="L193" s="79">
        <v>3.7884270515075257E-3</v>
      </c>
      <c r="M193" s="79">
        <v>1.2954359331484261E-2</v>
      </c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</row>
    <row r="194" spans="1:40" s="1" customFormat="1" ht="18" customHeight="1" x14ac:dyDescent="0.25">
      <c r="A194" s="16">
        <v>44051</v>
      </c>
      <c r="B194" s="76">
        <v>34.447400000000002</v>
      </c>
      <c r="C194" s="76">
        <v>34.791874</v>
      </c>
      <c r="D194" s="76">
        <v>34.495492491898275</v>
      </c>
      <c r="E194" s="76">
        <v>34.915135641757814</v>
      </c>
      <c r="F194" s="76">
        <v>34.494017161267742</v>
      </c>
      <c r="G194" s="76">
        <v>34.893274366642103</v>
      </c>
      <c r="H194" s="80"/>
      <c r="I194" s="76">
        <f t="shared" si="10"/>
        <v>34.447400000000002</v>
      </c>
      <c r="J194" s="81">
        <v>34.495376839369214</v>
      </c>
      <c r="K194" s="78">
        <v>34.915034299453566</v>
      </c>
      <c r="L194" s="79">
        <v>1.3927564741958057E-3</v>
      </c>
      <c r="M194" s="79">
        <v>1.3575314811961555E-2</v>
      </c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</row>
    <row r="195" spans="1:40" s="1" customFormat="1" ht="18" customHeight="1" x14ac:dyDescent="0.25">
      <c r="A195" s="16">
        <v>44053</v>
      </c>
      <c r="B195" s="76">
        <v>34.453000000000003</v>
      </c>
      <c r="C195" s="76">
        <v>34.797530000000002</v>
      </c>
      <c r="D195" s="76">
        <v>34.430567920953692</v>
      </c>
      <c r="E195" s="76">
        <v>34.917558259985043</v>
      </c>
      <c r="F195" s="76">
        <v>34.437259592041912</v>
      </c>
      <c r="G195" s="76">
        <v>34.916401433739317</v>
      </c>
      <c r="H195" s="80"/>
      <c r="I195" s="76">
        <f t="shared" si="10"/>
        <v>34.453000000000003</v>
      </c>
      <c r="J195" s="81">
        <v>34.430927495886792</v>
      </c>
      <c r="K195" s="78">
        <v>34.917553761983754</v>
      </c>
      <c r="L195" s="79">
        <v>-6.4065550498392779E-4</v>
      </c>
      <c r="M195" s="79">
        <v>1.3483695526768385E-2</v>
      </c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</row>
    <row r="196" spans="1:40" s="1" customFormat="1" ht="18" customHeight="1" x14ac:dyDescent="0.25">
      <c r="A196" s="16">
        <v>44054</v>
      </c>
      <c r="B196" s="76">
        <v>34.455800000000004</v>
      </c>
      <c r="C196" s="76">
        <v>34.800358000000003</v>
      </c>
      <c r="D196" s="76">
        <v>34.546370528271687</v>
      </c>
      <c r="E196" s="76">
        <v>34.885500851878021</v>
      </c>
      <c r="F196" s="76">
        <v>34.630341442722468</v>
      </c>
      <c r="G196" s="76">
        <v>34.864100557936773</v>
      </c>
      <c r="H196" s="80"/>
      <c r="I196" s="76">
        <f t="shared" si="10"/>
        <v>34.455800000000004</v>
      </c>
      <c r="J196" s="81">
        <v>34.55135931251305</v>
      </c>
      <c r="K196" s="78">
        <v>34.884497391241773</v>
      </c>
      <c r="L196" s="79">
        <v>2.7733882978496008E-3</v>
      </c>
      <c r="M196" s="79">
        <v>1.2441951463665602E-2</v>
      </c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</row>
    <row r="197" spans="1:40" s="1" customFormat="1" ht="18" customHeight="1" x14ac:dyDescent="0.25">
      <c r="A197" s="16">
        <v>44055</v>
      </c>
      <c r="B197" s="76">
        <v>34.458599999999997</v>
      </c>
      <c r="C197" s="76">
        <v>34.803185999999997</v>
      </c>
      <c r="D197" s="76">
        <v>34.561850252204472</v>
      </c>
      <c r="E197" s="76">
        <v>34.888119170914976</v>
      </c>
      <c r="F197" s="76">
        <v>34.651085274462012</v>
      </c>
      <c r="G197" s="76">
        <v>34.847249408400089</v>
      </c>
      <c r="H197" s="80"/>
      <c r="I197" s="76">
        <f t="shared" si="10"/>
        <v>34.458599999999997</v>
      </c>
      <c r="J197" s="81">
        <v>34.567468807446723</v>
      </c>
      <c r="K197" s="78">
        <v>34.886153283240787</v>
      </c>
      <c r="L197" s="79">
        <v>3.1594088978288636E-3</v>
      </c>
      <c r="M197" s="79">
        <v>1.2407738075278464E-2</v>
      </c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</row>
    <row r="198" spans="1:40" s="1" customFormat="1" ht="18" customHeight="1" x14ac:dyDescent="0.25">
      <c r="A198" s="16">
        <v>44056</v>
      </c>
      <c r="B198" s="76">
        <v>34.461399999999998</v>
      </c>
      <c r="C198" s="76">
        <v>34.806013999999998</v>
      </c>
      <c r="D198" s="76">
        <v>34.566763428605583</v>
      </c>
      <c r="E198" s="76">
        <v>34.894743036624547</v>
      </c>
      <c r="F198" s="76">
        <v>34.673298711847444</v>
      </c>
      <c r="G198" s="76">
        <v>34.858129649352712</v>
      </c>
      <c r="H198" s="80"/>
      <c r="I198" s="76">
        <f t="shared" si="10"/>
        <v>34.461399999999998</v>
      </c>
      <c r="J198" s="81">
        <v>34.572231267742296</v>
      </c>
      <c r="K198" s="78">
        <v>34.893987603731965</v>
      </c>
      <c r="L198" s="79">
        <v>3.216098816133375E-3</v>
      </c>
      <c r="M198" s="79">
        <v>1.2552815722285438E-2</v>
      </c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</row>
    <row r="199" spans="1:40" s="1" customFormat="1" ht="18" customHeight="1" x14ac:dyDescent="0.25">
      <c r="A199" s="16">
        <v>44057</v>
      </c>
      <c r="B199" s="76">
        <v>34.464100000000002</v>
      </c>
      <c r="C199" s="76">
        <v>34.808741000000005</v>
      </c>
      <c r="D199" s="76">
        <v>34.512086675891219</v>
      </c>
      <c r="E199" s="76">
        <v>34.881398092281465</v>
      </c>
      <c r="F199" s="76">
        <v>34.594848085933414</v>
      </c>
      <c r="G199" s="76">
        <v>34.856630896544594</v>
      </c>
      <c r="H199" s="80"/>
      <c r="I199" s="76">
        <f t="shared" si="10"/>
        <v>34.464100000000002</v>
      </c>
      <c r="J199" s="81">
        <v>34.515364159183271</v>
      </c>
      <c r="K199" s="78">
        <v>34.880331234661568</v>
      </c>
      <c r="L199" s="79">
        <v>1.4874654838881324E-3</v>
      </c>
      <c r="M199" s="79">
        <v>1.2077240800182404E-2</v>
      </c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</row>
    <row r="200" spans="1:40" s="1" customFormat="1" ht="18" customHeight="1" x14ac:dyDescent="0.25">
      <c r="A200" s="16">
        <v>44058</v>
      </c>
      <c r="B200" s="76">
        <v>34.466900000000003</v>
      </c>
      <c r="C200" s="76">
        <v>34.811569000000006</v>
      </c>
      <c r="D200" s="76">
        <v>34.48190286366502</v>
      </c>
      <c r="E200" s="76">
        <v>34.94032260443268</v>
      </c>
      <c r="F200" s="76">
        <v>34.531645622727723</v>
      </c>
      <c r="G200" s="76">
        <v>34.93287519184193</v>
      </c>
      <c r="H200" s="80"/>
      <c r="I200" s="76">
        <f t="shared" si="10"/>
        <v>34.466900000000003</v>
      </c>
      <c r="J200" s="81">
        <v>34.484914251213823</v>
      </c>
      <c r="K200" s="78">
        <v>34.940292311251007</v>
      </c>
      <c r="L200" s="79">
        <v>5.2265365361608919E-4</v>
      </c>
      <c r="M200" s="79">
        <v>1.3734693611871218E-2</v>
      </c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</row>
    <row r="201" spans="1:40" s="1" customFormat="1" ht="18" customHeight="1" x14ac:dyDescent="0.25">
      <c r="A201" s="16">
        <v>44060</v>
      </c>
      <c r="B201" s="76">
        <v>34.472499999999997</v>
      </c>
      <c r="C201" s="76">
        <v>34.817224999999993</v>
      </c>
      <c r="D201" s="76">
        <v>34.535951524070256</v>
      </c>
      <c r="E201" s="76">
        <v>34.882786809805935</v>
      </c>
      <c r="F201" s="76">
        <v>34.569700593749211</v>
      </c>
      <c r="G201" s="76">
        <v>34.856838824622074</v>
      </c>
      <c r="H201" s="80"/>
      <c r="I201" s="76">
        <f t="shared" si="10"/>
        <v>34.472499999999997</v>
      </c>
      <c r="J201" s="81">
        <v>34.5377649157832</v>
      </c>
      <c r="K201" s="78">
        <v>34.881260017636599</v>
      </c>
      <c r="L201" s="79">
        <v>1.8932457983378938E-3</v>
      </c>
      <c r="M201" s="79">
        <v>1.185756813798252E-2</v>
      </c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</row>
    <row r="202" spans="1:40" s="1" customFormat="1" ht="18" customHeight="1" x14ac:dyDescent="0.25">
      <c r="A202" s="16">
        <v>44061</v>
      </c>
      <c r="B202" s="76">
        <v>34.475299999999997</v>
      </c>
      <c r="C202" s="76">
        <v>34.820052999999994</v>
      </c>
      <c r="D202" s="76">
        <v>34.577051368977294</v>
      </c>
      <c r="E202" s="76">
        <v>34.884672841394007</v>
      </c>
      <c r="F202" s="76">
        <v>34.607798416066828</v>
      </c>
      <c r="G202" s="76">
        <v>34.850702983714761</v>
      </c>
      <c r="H202" s="80"/>
      <c r="I202" s="76">
        <f t="shared" si="10"/>
        <v>34.475299999999997</v>
      </c>
      <c r="J202" s="81">
        <v>34.57884588972729</v>
      </c>
      <c r="K202" s="78">
        <v>34.883439477480053</v>
      </c>
      <c r="L202" s="79">
        <v>3.0034804549139002E-3</v>
      </c>
      <c r="M202" s="79">
        <v>1.1838605537299336E-2</v>
      </c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</row>
    <row r="203" spans="1:40" s="1" customFormat="1" ht="18" customHeight="1" x14ac:dyDescent="0.25">
      <c r="A203" s="16">
        <v>44062</v>
      </c>
      <c r="B203" s="76">
        <v>34.478099999999998</v>
      </c>
      <c r="C203" s="76">
        <v>34.822880999999995</v>
      </c>
      <c r="D203" s="76">
        <v>34.574682529538961</v>
      </c>
      <c r="E203" s="76">
        <v>34.843761152053688</v>
      </c>
      <c r="F203" s="76">
        <v>34.70922891316814</v>
      </c>
      <c r="G203" s="76">
        <v>34.823137614622631</v>
      </c>
      <c r="H203" s="80"/>
      <c r="I203" s="76">
        <f t="shared" si="10"/>
        <v>34.478099999999998</v>
      </c>
      <c r="J203" s="81">
        <v>34.58883534524923</v>
      </c>
      <c r="K203" s="78">
        <v>34.842659536580442</v>
      </c>
      <c r="L203" s="79">
        <v>3.2117589208579332E-3</v>
      </c>
      <c r="M203" s="79">
        <v>1.0573655061631701E-2</v>
      </c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</row>
    <row r="204" spans="1:40" s="1" customFormat="1" ht="18" customHeight="1" x14ac:dyDescent="0.25">
      <c r="A204" s="16">
        <v>44063</v>
      </c>
      <c r="B204" s="76">
        <v>34.480800000000002</v>
      </c>
      <c r="C204" s="76">
        <v>34.825608000000003</v>
      </c>
      <c r="D204" s="76">
        <v>34.555626128774726</v>
      </c>
      <c r="E204" s="76">
        <v>34.812761571243108</v>
      </c>
      <c r="F204" s="76">
        <v>34.622203309389292</v>
      </c>
      <c r="G204" s="76">
        <v>34.850398636032835</v>
      </c>
      <c r="H204" s="80"/>
      <c r="I204" s="76">
        <f t="shared" si="10"/>
        <v>34.480800000000002</v>
      </c>
      <c r="J204" s="81">
        <v>34.558464519008538</v>
      </c>
      <c r="K204" s="78">
        <v>34.814317209949678</v>
      </c>
      <c r="L204" s="79">
        <v>2.2523989875100374E-3</v>
      </c>
      <c r="M204" s="79">
        <v>9.6725484892947935E-3</v>
      </c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</row>
    <row r="205" spans="1:40" s="1" customFormat="1" ht="18" customHeight="1" x14ac:dyDescent="0.25">
      <c r="A205" s="16">
        <v>44064</v>
      </c>
      <c r="B205" s="76">
        <v>34.483600000000003</v>
      </c>
      <c r="C205" s="76">
        <v>34.828436000000004</v>
      </c>
      <c r="D205" s="76">
        <v>34.540503921820424</v>
      </c>
      <c r="E205" s="76">
        <v>34.839651914308149</v>
      </c>
      <c r="F205" s="76">
        <v>34.625818155982103</v>
      </c>
      <c r="G205" s="76">
        <v>34.793977150727123</v>
      </c>
      <c r="H205" s="80"/>
      <c r="I205" s="76">
        <f t="shared" si="10"/>
        <v>34.483600000000003</v>
      </c>
      <c r="J205" s="81">
        <v>34.545343494679805</v>
      </c>
      <c r="K205" s="78">
        <v>34.838427035698395</v>
      </c>
      <c r="L205" s="79">
        <v>1.7905176570834477E-3</v>
      </c>
      <c r="M205" s="79">
        <v>1.0289732965769002E-2</v>
      </c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</row>
    <row r="206" spans="1:40" s="1" customFormat="1" ht="18" customHeight="1" x14ac:dyDescent="0.25">
      <c r="A206" s="16">
        <v>44065</v>
      </c>
      <c r="B206" s="76">
        <v>34.486400000000003</v>
      </c>
      <c r="C206" s="76">
        <v>34.831264000000004</v>
      </c>
      <c r="D206" s="76">
        <v>34.499606304973511</v>
      </c>
      <c r="E206" s="76">
        <v>34.911077622692808</v>
      </c>
      <c r="F206" s="76">
        <v>34.514287006619533</v>
      </c>
      <c r="G206" s="76">
        <v>34.935056556460033</v>
      </c>
      <c r="H206" s="80"/>
      <c r="I206" s="76">
        <f t="shared" si="10"/>
        <v>34.486400000000003</v>
      </c>
      <c r="J206" s="81">
        <v>34.500558168615036</v>
      </c>
      <c r="K206" s="78">
        <v>34.911503221038885</v>
      </c>
      <c r="L206" s="79">
        <v>4.1054353643851376E-4</v>
      </c>
      <c r="M206" s="79">
        <v>1.2326691711482828E-2</v>
      </c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</row>
    <row r="207" spans="1:40" s="1" customFormat="1" ht="18" customHeight="1" x14ac:dyDescent="0.25">
      <c r="A207" s="16">
        <v>44067</v>
      </c>
      <c r="B207" s="76">
        <v>34.491999999999997</v>
      </c>
      <c r="C207" s="76">
        <v>34.836919999999999</v>
      </c>
      <c r="D207" s="76">
        <v>34.568409156397109</v>
      </c>
      <c r="E207" s="76">
        <v>34.855520400732615</v>
      </c>
      <c r="F207" s="76">
        <v>34.574354220439275</v>
      </c>
      <c r="G207" s="76">
        <v>34.85334673361325</v>
      </c>
      <c r="H207" s="80"/>
      <c r="I207" s="76">
        <f t="shared" si="10"/>
        <v>34.491999999999997</v>
      </c>
      <c r="J207" s="81">
        <v>34.568704751235877</v>
      </c>
      <c r="K207" s="78">
        <v>34.855472389063927</v>
      </c>
      <c r="L207" s="79">
        <v>2.2238417962391296E-3</v>
      </c>
      <c r="M207" s="79">
        <v>1.053787513231849E-2</v>
      </c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</row>
    <row r="208" spans="1:40" s="1" customFormat="1" ht="18" customHeight="1" x14ac:dyDescent="0.25">
      <c r="A208" s="16">
        <v>44068</v>
      </c>
      <c r="B208" s="76">
        <v>34.494799999999998</v>
      </c>
      <c r="C208" s="76">
        <v>34.839748</v>
      </c>
      <c r="D208" s="76">
        <v>34.57004980203147</v>
      </c>
      <c r="E208" s="76">
        <v>34.834319207197993</v>
      </c>
      <c r="F208" s="76">
        <v>34.674964027468164</v>
      </c>
      <c r="G208" s="76">
        <v>34.837558307532142</v>
      </c>
      <c r="H208" s="80"/>
      <c r="I208" s="76">
        <f t="shared" si="10"/>
        <v>34.494799999999998</v>
      </c>
      <c r="J208" s="81">
        <v>34.578520988736948</v>
      </c>
      <c r="K208" s="78">
        <v>34.834422584144157</v>
      </c>
      <c r="L208" s="79">
        <v>2.4270611436201881E-3</v>
      </c>
      <c r="M208" s="79">
        <v>9.8456168507763241E-3</v>
      </c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</row>
    <row r="209" spans="1:40" s="1" customFormat="1" ht="18" customHeight="1" x14ac:dyDescent="0.25">
      <c r="A209" s="16">
        <v>44069</v>
      </c>
      <c r="B209" s="76">
        <v>34.497599999999998</v>
      </c>
      <c r="C209" s="76">
        <v>34.842576000000001</v>
      </c>
      <c r="D209" s="76">
        <v>34.577903194305271</v>
      </c>
      <c r="E209" s="76">
        <v>34.859739371215021</v>
      </c>
      <c r="F209" s="76">
        <v>34.661249027624962</v>
      </c>
      <c r="G209" s="76">
        <v>34.83516444755562</v>
      </c>
      <c r="H209" s="80"/>
      <c r="I209" s="76">
        <f t="shared" si="10"/>
        <v>34.497599999999998</v>
      </c>
      <c r="J209" s="81">
        <v>34.584030443857564</v>
      </c>
      <c r="K209" s="78">
        <v>34.858629300192604</v>
      </c>
      <c r="L209" s="79">
        <v>2.505404545752917E-3</v>
      </c>
      <c r="M209" s="79">
        <v>1.0465345420916391E-2</v>
      </c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</row>
    <row r="210" spans="1:40" s="1" customFormat="1" ht="18" customHeight="1" x14ac:dyDescent="0.25">
      <c r="A210" s="16">
        <v>44070</v>
      </c>
      <c r="B210" s="76">
        <v>34.500300000000003</v>
      </c>
      <c r="C210" s="76">
        <v>34.845303000000001</v>
      </c>
      <c r="D210" s="76">
        <v>34.575934050207614</v>
      </c>
      <c r="E210" s="76">
        <v>34.867693284210127</v>
      </c>
      <c r="F210" s="76">
        <v>34.657021561560235</v>
      </c>
      <c r="G210" s="76">
        <v>34.824235435887417</v>
      </c>
      <c r="H210" s="80"/>
      <c r="I210" s="76">
        <f t="shared" si="10"/>
        <v>34.500300000000003</v>
      </c>
      <c r="J210" s="81">
        <v>34.580327725011635</v>
      </c>
      <c r="K210" s="78">
        <v>34.865824718473036</v>
      </c>
      <c r="L210" s="79">
        <v>2.3196240325919588E-3</v>
      </c>
      <c r="M210" s="79">
        <v>1.0594827247097352E-2</v>
      </c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</row>
    <row r="211" spans="1:40" s="1" customFormat="1" ht="18" customHeight="1" x14ac:dyDescent="0.25">
      <c r="A211" s="16">
        <v>44071</v>
      </c>
      <c r="B211" s="76">
        <v>34.503100000000003</v>
      </c>
      <c r="C211" s="76">
        <v>34.848131000000002</v>
      </c>
      <c r="D211" s="76">
        <v>34.559459074931347</v>
      </c>
      <c r="E211" s="76">
        <v>34.899142214584792</v>
      </c>
      <c r="F211" s="76">
        <v>34.632608115924477</v>
      </c>
      <c r="G211" s="76">
        <v>34.830614939540681</v>
      </c>
      <c r="H211" s="80"/>
      <c r="I211" s="76">
        <f t="shared" si="10"/>
        <v>34.503100000000003</v>
      </c>
      <c r="J211" s="81">
        <v>34.563131889414457</v>
      </c>
      <c r="K211" s="78">
        <v>34.896965904382874</v>
      </c>
      <c r="L211" s="79">
        <v>1.7398984269371036E-3</v>
      </c>
      <c r="M211" s="79">
        <v>1.1415377296036318E-2</v>
      </c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</row>
    <row r="212" spans="1:40" s="1" customFormat="1" ht="18" customHeight="1" x14ac:dyDescent="0.25">
      <c r="A212" s="16">
        <v>44072</v>
      </c>
      <c r="B212" s="76">
        <v>34.505899999999997</v>
      </c>
      <c r="C212" s="76">
        <v>34.850958999999996</v>
      </c>
      <c r="D212" s="76">
        <v>34.47710674958455</v>
      </c>
      <c r="E212" s="76">
        <v>34.946998718045243</v>
      </c>
      <c r="F212" s="76">
        <v>34.511772761593122</v>
      </c>
      <c r="G212" s="76">
        <v>34.927287497768802</v>
      </c>
      <c r="H212" s="80"/>
      <c r="I212" s="76">
        <f t="shared" si="10"/>
        <v>34.505899999999997</v>
      </c>
      <c r="J212" s="81">
        <v>34.479330775093665</v>
      </c>
      <c r="K212" s="78">
        <v>34.946499636332</v>
      </c>
      <c r="L212" s="79">
        <v>-7.6999078147018535E-4</v>
      </c>
      <c r="M212" s="79">
        <v>1.2768820298325876E-2</v>
      </c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</row>
    <row r="213" spans="1:40" s="1" customFormat="1" ht="18" customHeight="1" x14ac:dyDescent="0.25">
      <c r="A213" s="16">
        <v>44074</v>
      </c>
      <c r="B213" s="76">
        <v>34.511499999999998</v>
      </c>
      <c r="C213" s="76">
        <v>34.856614999999998</v>
      </c>
      <c r="D213" s="76">
        <v>34.573043960662325</v>
      </c>
      <c r="E213" s="76">
        <v>34.887532066965569</v>
      </c>
      <c r="F213" s="76">
        <v>34.651595501101028</v>
      </c>
      <c r="G213" s="76">
        <v>34.857390066036885</v>
      </c>
      <c r="H213" s="80"/>
      <c r="I213" s="76">
        <f t="shared" si="10"/>
        <v>34.511499999999998</v>
      </c>
      <c r="J213" s="81">
        <v>34.578676070189992</v>
      </c>
      <c r="K213" s="78">
        <v>34.886267018496369</v>
      </c>
      <c r="L213" s="79">
        <v>1.9464836413947283E-3</v>
      </c>
      <c r="M213" s="79">
        <v>1.085919239952975E-2</v>
      </c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</row>
    <row r="214" spans="1:40" s="1" customFormat="1" ht="18" customHeight="1" x14ac:dyDescent="0.25">
      <c r="A214" s="16">
        <v>44075</v>
      </c>
      <c r="B214" s="76">
        <v>34.514299999999999</v>
      </c>
      <c r="C214" s="76">
        <v>34.859442999999999</v>
      </c>
      <c r="D214" s="76">
        <v>34.5063269677932</v>
      </c>
      <c r="E214" s="76">
        <v>34.892786667681392</v>
      </c>
      <c r="F214" s="76">
        <v>34.609358137872093</v>
      </c>
      <c r="G214" s="76">
        <v>34.847085707908363</v>
      </c>
      <c r="H214" s="77"/>
      <c r="I214" s="76">
        <v>34.514299999999999</v>
      </c>
      <c r="J214" s="78">
        <v>34.509348594150971</v>
      </c>
      <c r="K214" s="78">
        <v>34.890776794251188</v>
      </c>
      <c r="L214" s="79">
        <v>-1.4345954717399524E-4</v>
      </c>
      <c r="M214" s="79">
        <v>1.0907849623234125E-2</v>
      </c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</row>
    <row r="215" spans="1:40" s="1" customFormat="1" ht="18" customHeight="1" x14ac:dyDescent="0.25">
      <c r="A215" s="16">
        <v>44076</v>
      </c>
      <c r="B215" s="76">
        <v>34.517099999999999</v>
      </c>
      <c r="C215" s="76">
        <v>34.862271</v>
      </c>
      <c r="D215" s="76">
        <v>34.649235649095267</v>
      </c>
      <c r="E215" s="76">
        <v>34.872040327796228</v>
      </c>
      <c r="F215" s="76">
        <v>34.65400128018775</v>
      </c>
      <c r="G215" s="76">
        <v>34.86223027253363</v>
      </c>
      <c r="H215" s="77"/>
      <c r="I215" s="76">
        <v>34.517099999999999</v>
      </c>
      <c r="J215" s="76">
        <v>34.649524352553044</v>
      </c>
      <c r="K215" s="78">
        <v>34.871558514864688</v>
      </c>
      <c r="L215" s="79">
        <v>3.83648546816056E-3</v>
      </c>
      <c r="M215" s="79">
        <v>1.026906996429853E-2</v>
      </c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</row>
    <row r="216" spans="1:40" s="1" customFormat="1" ht="18" customHeight="1" x14ac:dyDescent="0.25">
      <c r="A216" s="16">
        <v>44077</v>
      </c>
      <c r="B216" s="76">
        <v>34.519799999999996</v>
      </c>
      <c r="C216" s="76">
        <v>34.864998</v>
      </c>
      <c r="D216" s="76">
        <v>34.596509778927313</v>
      </c>
      <c r="E216" s="76">
        <v>34.891400290531294</v>
      </c>
      <c r="F216" s="76">
        <v>34.597691440227756</v>
      </c>
      <c r="G216" s="76">
        <v>34.870235253655785</v>
      </c>
      <c r="H216" s="82"/>
      <c r="I216" s="76">
        <v>34.519799999999996</v>
      </c>
      <c r="J216" s="83">
        <v>34.596574262649199</v>
      </c>
      <c r="K216" s="78">
        <v>34.890174880518991</v>
      </c>
      <c r="L216" s="79">
        <v>2.2240645267122723E-3</v>
      </c>
      <c r="M216" s="79">
        <v>1.0729346071500837E-2</v>
      </c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</row>
    <row r="217" spans="1:40" s="1" customFormat="1" ht="18" customHeight="1" x14ac:dyDescent="0.25">
      <c r="A217" s="16">
        <v>44078</v>
      </c>
      <c r="B217" s="76">
        <v>34.522599999999997</v>
      </c>
      <c r="C217" s="76">
        <v>34.867825999999994</v>
      </c>
      <c r="D217" s="76">
        <v>34.581405813858765</v>
      </c>
      <c r="E217" s="76">
        <v>34.87062489576639</v>
      </c>
      <c r="F217" s="76">
        <v>34.635485274423992</v>
      </c>
      <c r="G217" s="76">
        <v>34.844325272173997</v>
      </c>
      <c r="H217" s="82"/>
      <c r="I217" s="76">
        <v>34.522599999999997</v>
      </c>
      <c r="J217" s="83">
        <v>34.583763582751885</v>
      </c>
      <c r="K217" s="78">
        <v>34.869788065178859</v>
      </c>
      <c r="L217" s="79">
        <v>1.7716968812281856E-3</v>
      </c>
      <c r="M217" s="79">
        <v>1.0056834223924687E-2</v>
      </c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</row>
    <row r="218" spans="1:40" s="1" customFormat="1" ht="18" customHeight="1" x14ac:dyDescent="0.25">
      <c r="A218" s="16">
        <v>44079</v>
      </c>
      <c r="B218" s="76">
        <v>34.525399999999998</v>
      </c>
      <c r="C218" s="76">
        <v>34.870653999999995</v>
      </c>
      <c r="D218" s="76">
        <v>34.503511620209551</v>
      </c>
      <c r="E218" s="76">
        <v>34.954243494925606</v>
      </c>
      <c r="F218" s="76">
        <v>34.524453843321517</v>
      </c>
      <c r="G218" s="76">
        <v>34.955443419008695</v>
      </c>
      <c r="H218" s="82"/>
      <c r="I218" s="76">
        <v>34.525399999999998</v>
      </c>
      <c r="J218" s="83">
        <v>34.504809867445999</v>
      </c>
      <c r="K218" s="78">
        <v>34.9542669075744</v>
      </c>
      <c r="L218" s="79">
        <v>-5.9637636505292715E-4</v>
      </c>
      <c r="M218" s="79">
        <v>1.2421779547069767E-2</v>
      </c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</row>
    <row r="219" spans="1:40" s="1" customFormat="1" ht="18" customHeight="1" x14ac:dyDescent="0.25">
      <c r="A219" s="16">
        <v>44081</v>
      </c>
      <c r="B219" s="76">
        <v>34.530999999999999</v>
      </c>
      <c r="C219" s="76">
        <v>34.876309999999997</v>
      </c>
      <c r="D219" s="76">
        <v>34.592424691642762</v>
      </c>
      <c r="E219" s="76">
        <v>34.883979003823576</v>
      </c>
      <c r="F219" s="76">
        <v>34.647989834320114</v>
      </c>
      <c r="G219" s="76">
        <v>34.828811409054076</v>
      </c>
      <c r="H219" s="82"/>
      <c r="I219" s="76">
        <v>34.530999999999999</v>
      </c>
      <c r="J219" s="83">
        <v>34.59680476333525</v>
      </c>
      <c r="K219" s="78">
        <v>34.879661927489899</v>
      </c>
      <c r="L219" s="79">
        <v>1.9056721014523467E-3</v>
      </c>
      <c r="M219" s="79">
        <v>1.0097070096142594E-2</v>
      </c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</row>
    <row r="220" spans="1:40" s="1" customFormat="1" ht="18" customHeight="1" x14ac:dyDescent="0.25">
      <c r="A220" s="16">
        <v>44082</v>
      </c>
      <c r="B220" s="76">
        <v>34.533799999999999</v>
      </c>
      <c r="C220" s="76">
        <v>34.879137999999998</v>
      </c>
      <c r="D220" s="76">
        <v>34.578373862182652</v>
      </c>
      <c r="E220" s="76">
        <v>34.844992006010266</v>
      </c>
      <c r="F220" s="76">
        <v>34.658585952062047</v>
      </c>
      <c r="G220" s="76">
        <v>34.833150859543963</v>
      </c>
      <c r="H220" s="82"/>
      <c r="I220" s="76">
        <v>34.533799999999999</v>
      </c>
      <c r="J220" s="83">
        <v>34.583825329528558</v>
      </c>
      <c r="K220" s="78">
        <v>34.844633306409435</v>
      </c>
      <c r="L220" s="79">
        <v>1.4485903528878626E-3</v>
      </c>
      <c r="M220" s="79">
        <v>9.0008428383043654E-3</v>
      </c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</row>
    <row r="221" spans="1:40" s="1" customFormat="1" ht="18" customHeight="1" x14ac:dyDescent="0.25">
      <c r="A221" s="16">
        <v>44083</v>
      </c>
      <c r="B221" s="76">
        <v>34.5366</v>
      </c>
      <c r="C221" s="76">
        <v>34.881965999999998</v>
      </c>
      <c r="D221" s="76">
        <v>34.590310555669276</v>
      </c>
      <c r="E221" s="76">
        <v>34.842512821627651</v>
      </c>
      <c r="F221" s="76">
        <v>34.677384528181918</v>
      </c>
      <c r="G221" s="76">
        <v>34.812912571390875</v>
      </c>
      <c r="H221" s="82"/>
      <c r="I221" s="76">
        <v>34.5366</v>
      </c>
      <c r="J221" s="83">
        <v>34.596860412577655</v>
      </c>
      <c r="K221" s="78">
        <v>34.841031499278138</v>
      </c>
      <c r="L221" s="79">
        <v>1.7448275909514872E-3</v>
      </c>
      <c r="M221" s="79">
        <v>8.8147501282158074E-3</v>
      </c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</row>
    <row r="222" spans="1:40" s="1" customFormat="1" ht="18" customHeight="1" x14ac:dyDescent="0.25">
      <c r="A222" s="16">
        <v>44084</v>
      </c>
      <c r="B222" s="76">
        <v>34.539400000000001</v>
      </c>
      <c r="C222" s="76">
        <v>34.884793999999999</v>
      </c>
      <c r="D222" s="76">
        <v>34.596378799398693</v>
      </c>
      <c r="E222" s="76">
        <v>34.885700063870701</v>
      </c>
      <c r="F222" s="76">
        <v>34.661061923717895</v>
      </c>
      <c r="G222" s="76">
        <v>34.802635524229565</v>
      </c>
      <c r="H222" s="82"/>
      <c r="I222" s="76">
        <v>34.539400000000001</v>
      </c>
      <c r="J222" s="83">
        <v>34.599623115163141</v>
      </c>
      <c r="K222" s="78">
        <v>34.881314545256679</v>
      </c>
      <c r="L222" s="79">
        <v>1.7436062920357636E-3</v>
      </c>
      <c r="M222" s="79">
        <v>9.8992612858555176E-3</v>
      </c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</row>
    <row r="223" spans="1:40" s="1" customFormat="1" ht="18" customHeight="1" x14ac:dyDescent="0.25">
      <c r="A223" s="16">
        <v>44085</v>
      </c>
      <c r="B223" s="76">
        <v>34.542200000000001</v>
      </c>
      <c r="C223" s="76">
        <v>34.887622</v>
      </c>
      <c r="D223" s="76">
        <v>34.557494617593754</v>
      </c>
      <c r="E223" s="76">
        <v>34.843013089688803</v>
      </c>
      <c r="F223" s="76">
        <v>34.661213971208788</v>
      </c>
      <c r="G223" s="76">
        <v>34.782984241167981</v>
      </c>
      <c r="H223" s="82"/>
      <c r="I223" s="76">
        <v>34.542200000000001</v>
      </c>
      <c r="J223" s="83">
        <v>34.564652668002317</v>
      </c>
      <c r="K223" s="78">
        <v>34.839868858974597</v>
      </c>
      <c r="L223" s="79">
        <v>6.5000689018985603E-4</v>
      </c>
      <c r="M223" s="79">
        <v>8.6175419913785498E-3</v>
      </c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</row>
    <row r="224" spans="1:40" s="1" customFormat="1" ht="18" customHeight="1" x14ac:dyDescent="0.25">
      <c r="A224" s="16">
        <v>44086</v>
      </c>
      <c r="B224" s="76">
        <v>34.544899999999998</v>
      </c>
      <c r="C224" s="76">
        <v>34.890349000000001</v>
      </c>
      <c r="D224" s="76">
        <v>34.541251430089659</v>
      </c>
      <c r="E224" s="76">
        <v>34.927139892759065</v>
      </c>
      <c r="F224" s="76">
        <v>34.56727988142579</v>
      </c>
      <c r="G224" s="76">
        <v>34.916774375295823</v>
      </c>
      <c r="H224" s="82"/>
      <c r="I224" s="76">
        <v>34.544899999999998</v>
      </c>
      <c r="J224" s="83">
        <v>34.543135123458519</v>
      </c>
      <c r="K224" s="78">
        <v>34.926761458551518</v>
      </c>
      <c r="L224" s="79">
        <v>-5.1089351582405934E-5</v>
      </c>
      <c r="M224" s="79">
        <v>1.1054061773272443E-2</v>
      </c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</row>
    <row r="225" spans="1:40" s="1" customFormat="1" ht="18" customHeight="1" x14ac:dyDescent="0.25">
      <c r="A225" s="16">
        <v>44090</v>
      </c>
      <c r="B225" s="76">
        <v>34.556100000000001</v>
      </c>
      <c r="C225" s="76">
        <v>34.901661000000004</v>
      </c>
      <c r="D225" s="76">
        <v>34.592127383123795</v>
      </c>
      <c r="E225" s="76">
        <v>34.858102553058878</v>
      </c>
      <c r="F225" s="76">
        <v>34.609005578968485</v>
      </c>
      <c r="G225" s="76">
        <v>34.81077614765114</v>
      </c>
      <c r="H225" s="82"/>
      <c r="I225" s="76">
        <v>34.556100000000001</v>
      </c>
      <c r="J225" s="83">
        <v>34.593197750262256</v>
      </c>
      <c r="K225" s="78">
        <v>34.855674663469635</v>
      </c>
      <c r="L225" s="79">
        <v>1.0735514210878875E-3</v>
      </c>
      <c r="M225" s="79">
        <v>8.6692266624310774E-3</v>
      </c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</row>
    <row r="226" spans="1:40" s="1" customFormat="1" ht="18" customHeight="1" x14ac:dyDescent="0.25">
      <c r="A226" s="16">
        <v>44091</v>
      </c>
      <c r="B226" s="76">
        <v>34.558900000000001</v>
      </c>
      <c r="C226" s="76">
        <v>34.904488999999998</v>
      </c>
      <c r="D226" s="76">
        <v>34.604174478203333</v>
      </c>
      <c r="E226" s="76">
        <v>34.842879764802859</v>
      </c>
      <c r="F226" s="76">
        <v>34.625886543059529</v>
      </c>
      <c r="G226" s="76">
        <v>34.79627760510192</v>
      </c>
      <c r="H226" s="82"/>
      <c r="I226" s="76">
        <v>34.558900000000001</v>
      </c>
      <c r="J226" s="83">
        <v>34.605055146614433</v>
      </c>
      <c r="K226" s="78">
        <v>34.841679249768227</v>
      </c>
      <c r="L226" s="79">
        <v>1.3355502233702876E-3</v>
      </c>
      <c r="M226" s="79">
        <v>8.1825303979069161E-3</v>
      </c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</row>
    <row r="227" spans="1:40" s="1" customFormat="1" ht="18" customHeight="1" x14ac:dyDescent="0.25">
      <c r="A227" s="16">
        <v>44092</v>
      </c>
      <c r="B227" s="76">
        <v>34.561700000000002</v>
      </c>
      <c r="C227" s="76">
        <v>34.907316999999999</v>
      </c>
      <c r="D227" s="76">
        <v>34.587213457593975</v>
      </c>
      <c r="E227" s="76">
        <v>34.867194975808559</v>
      </c>
      <c r="F227" s="76">
        <v>34.63258073908532</v>
      </c>
      <c r="G227" s="76">
        <v>34.808571029394464</v>
      </c>
      <c r="H227" s="82"/>
      <c r="I227" s="76">
        <v>34.561700000000002</v>
      </c>
      <c r="J227" s="83">
        <v>34.5887949283658</v>
      </c>
      <c r="K227" s="78">
        <v>34.865718429999554</v>
      </c>
      <c r="L227" s="79">
        <v>7.8395820708467489E-4</v>
      </c>
      <c r="M227" s="79">
        <v>8.7963968786127882E-3</v>
      </c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</row>
    <row r="228" spans="1:40" s="1" customFormat="1" ht="18" customHeight="1" x14ac:dyDescent="0.25">
      <c r="A228" s="16">
        <v>44093</v>
      </c>
      <c r="B228" s="76">
        <v>34.564500000000002</v>
      </c>
      <c r="C228" s="76">
        <v>34.910145</v>
      </c>
      <c r="D228" s="76">
        <v>34.56657594002705</v>
      </c>
      <c r="E228" s="76">
        <v>34.945329502605659</v>
      </c>
      <c r="F228" s="76">
        <v>34.569177893615276</v>
      </c>
      <c r="G228" s="76">
        <v>34.932760207762165</v>
      </c>
      <c r="H228" s="82"/>
      <c r="I228" s="76">
        <v>34.564500000000002</v>
      </c>
      <c r="J228" s="83">
        <v>34.566761610274796</v>
      </c>
      <c r="K228" s="78">
        <v>34.945011558542468</v>
      </c>
      <c r="L228" s="79">
        <v>6.543159237926812E-5</v>
      </c>
      <c r="M228" s="79">
        <v>1.1008738981974738E-2</v>
      </c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</row>
    <row r="229" spans="1:40" s="1" customFormat="1" ht="18" customHeight="1" x14ac:dyDescent="0.25">
      <c r="A229" s="16">
        <v>44095</v>
      </c>
      <c r="B229" s="76">
        <v>34.570099999999996</v>
      </c>
      <c r="C229" s="76">
        <v>34.915800999999995</v>
      </c>
      <c r="D229" s="76">
        <v>34.565488553563426</v>
      </c>
      <c r="E229" s="76">
        <v>34.853507126190642</v>
      </c>
      <c r="F229" s="76">
        <v>34.681396206702793</v>
      </c>
      <c r="G229" s="76">
        <v>34.802236750551224</v>
      </c>
      <c r="H229" s="82"/>
      <c r="I229" s="76">
        <v>34.570099999999996</v>
      </c>
      <c r="J229" s="83">
        <v>34.578360444928755</v>
      </c>
      <c r="K229" s="78">
        <v>34.850825020960677</v>
      </c>
      <c r="L229" s="79">
        <v>2.3894767237464339E-4</v>
      </c>
      <c r="M229" s="79">
        <v>8.1204573015606161E-3</v>
      </c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</row>
    <row r="230" spans="1:40" s="1" customFormat="1" ht="18" customHeight="1" x14ac:dyDescent="0.25">
      <c r="A230" s="16">
        <v>44096</v>
      </c>
      <c r="B230" s="76">
        <v>34.572899999999997</v>
      </c>
      <c r="C230" s="76">
        <v>34.918628999999996</v>
      </c>
      <c r="D230" s="76">
        <v>34.576729488134568</v>
      </c>
      <c r="E230" s="76">
        <v>34.885071903966825</v>
      </c>
      <c r="F230" s="76">
        <v>34.679919843397002</v>
      </c>
      <c r="G230" s="76">
        <v>34.820060043431184</v>
      </c>
      <c r="H230" s="82"/>
      <c r="I230" s="76">
        <v>34.572899999999997</v>
      </c>
      <c r="J230" s="83">
        <v>34.584223538300641</v>
      </c>
      <c r="K230" s="78">
        <v>34.882773766388866</v>
      </c>
      <c r="L230" s="79">
        <v>3.2752642389397571E-4</v>
      </c>
      <c r="M230" s="79">
        <v>8.962909284117573E-3</v>
      </c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</row>
    <row r="231" spans="1:40" s="1" customFormat="1" ht="18" customHeight="1" x14ac:dyDescent="0.25">
      <c r="A231" s="16">
        <v>44097</v>
      </c>
      <c r="B231" s="76">
        <v>34.575699999999998</v>
      </c>
      <c r="C231" s="76">
        <v>34.921456999999997</v>
      </c>
      <c r="D231" s="76">
        <v>34.583043362804553</v>
      </c>
      <c r="E231" s="76">
        <v>34.847328422643912</v>
      </c>
      <c r="F231" s="76">
        <v>34.641592771238692</v>
      </c>
      <c r="G231" s="76">
        <v>34.840758559624803</v>
      </c>
      <c r="H231" s="82"/>
      <c r="I231" s="76">
        <v>34.575699999999998</v>
      </c>
      <c r="J231" s="83">
        <v>34.586698485151132</v>
      </c>
      <c r="K231" s="78">
        <v>34.847141104378309</v>
      </c>
      <c r="L231" s="79">
        <v>3.1809869796227462E-4</v>
      </c>
      <c r="M231" s="79">
        <v>7.8506322179539862E-3</v>
      </c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</row>
    <row r="232" spans="1:40" s="1" customFormat="1" ht="18" customHeight="1" x14ac:dyDescent="0.25">
      <c r="A232" s="16">
        <v>44098</v>
      </c>
      <c r="B232" s="76">
        <v>34.578400000000002</v>
      </c>
      <c r="C232" s="76">
        <v>34.924184000000004</v>
      </c>
      <c r="D232" s="76">
        <v>34.567097742967128</v>
      </c>
      <c r="E232" s="76">
        <v>34.842463406728442</v>
      </c>
      <c r="F232" s="76">
        <v>34.710352828292159</v>
      </c>
      <c r="G232" s="76">
        <v>34.816013838353889</v>
      </c>
      <c r="H232" s="82"/>
      <c r="I232" s="76">
        <v>34.578400000000002</v>
      </c>
      <c r="J232" s="83">
        <v>34.576500563661426</v>
      </c>
      <c r="K232" s="78">
        <v>34.841473722991232</v>
      </c>
      <c r="L232" s="79">
        <v>-5.4931296375072602E-5</v>
      </c>
      <c r="M232" s="79">
        <v>7.6080363172162354E-3</v>
      </c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</row>
    <row r="233" spans="1:40" s="1" customFormat="1" ht="18" customHeight="1" x14ac:dyDescent="0.25">
      <c r="A233" s="16">
        <v>44099</v>
      </c>
      <c r="B233" s="76">
        <v>34.581200000000003</v>
      </c>
      <c r="C233" s="76">
        <v>34.927012000000005</v>
      </c>
      <c r="D233" s="76">
        <v>34.584991875020343</v>
      </c>
      <c r="E233" s="76">
        <v>34.857827290140037</v>
      </c>
      <c r="F233" s="76">
        <v>34.703983180232356</v>
      </c>
      <c r="G233" s="76">
        <v>34.780684745327854</v>
      </c>
      <c r="H233" s="82"/>
      <c r="I233" s="76">
        <v>34.581200000000003</v>
      </c>
      <c r="J233" s="83">
        <v>34.596522158245939</v>
      </c>
      <c r="K233" s="78">
        <v>34.852563491316261</v>
      </c>
      <c r="L233" s="79">
        <v>4.4307769094006666E-4</v>
      </c>
      <c r="M233" s="79">
        <v>7.8471392350831642E-3</v>
      </c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</row>
    <row r="234" spans="1:40" s="1" customFormat="1" ht="18" customHeight="1" x14ac:dyDescent="0.25">
      <c r="A234" s="16">
        <v>44100</v>
      </c>
      <c r="B234" s="76">
        <v>34.584000000000003</v>
      </c>
      <c r="C234" s="76">
        <v>34.929840000000006</v>
      </c>
      <c r="D234" s="76">
        <v>34.558627427096376</v>
      </c>
      <c r="E234" s="76">
        <v>34.907469020452062</v>
      </c>
      <c r="F234" s="76">
        <v>34.586013550426173</v>
      </c>
      <c r="G234" s="76">
        <v>34.929150519203048</v>
      </c>
      <c r="H234" s="82"/>
      <c r="I234" s="76">
        <v>34.584000000000003</v>
      </c>
      <c r="J234" s="83">
        <v>34.560600238797981</v>
      </c>
      <c r="K234" s="78">
        <v>34.908339365775838</v>
      </c>
      <c r="L234" s="79">
        <v>-6.766065580043316E-4</v>
      </c>
      <c r="M234" s="79">
        <v>9.3783068984453696E-3</v>
      </c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</row>
    <row r="235" spans="1:40" s="1" customFormat="1" ht="18" customHeight="1" x14ac:dyDescent="0.25">
      <c r="A235" s="16">
        <v>44102</v>
      </c>
      <c r="B235" s="76">
        <v>34.589599999999997</v>
      </c>
      <c r="C235" s="76">
        <v>34.935496000000001</v>
      </c>
      <c r="D235" s="76">
        <v>34.585299441423203</v>
      </c>
      <c r="E235" s="76">
        <v>34.870739252125105</v>
      </c>
      <c r="F235" s="76">
        <v>34.684495878143032</v>
      </c>
      <c r="G235" s="76">
        <v>34.805715463288237</v>
      </c>
      <c r="H235" s="82"/>
      <c r="I235" s="76">
        <v>34.589599999999997</v>
      </c>
      <c r="J235" s="83">
        <v>34.593930936151217</v>
      </c>
      <c r="K235" s="78">
        <v>34.867988173150138</v>
      </c>
      <c r="L235" s="79">
        <v>1.252092001994832E-4</v>
      </c>
      <c r="M235" s="79">
        <v>8.048320106336616E-3</v>
      </c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</row>
    <row r="236" spans="1:40" s="1" customFormat="1" ht="18" customHeight="1" x14ac:dyDescent="0.25">
      <c r="A236" s="16">
        <v>44103</v>
      </c>
      <c r="B236" s="76">
        <v>34.592399999999998</v>
      </c>
      <c r="C236" s="76">
        <v>34.938323999999994</v>
      </c>
      <c r="D236" s="76">
        <v>34.59890948075131</v>
      </c>
      <c r="E236" s="76">
        <v>34.859847481355153</v>
      </c>
      <c r="F236" s="76">
        <v>34.684833503920586</v>
      </c>
      <c r="G236" s="76">
        <v>34.821954799336048</v>
      </c>
      <c r="H236" s="82"/>
      <c r="I236" s="76">
        <v>34.592399999999998</v>
      </c>
      <c r="J236" s="83">
        <v>34.603953028730686</v>
      </c>
      <c r="K236" s="78">
        <v>34.858685303258966</v>
      </c>
      <c r="L236" s="79">
        <v>3.3397592334409289E-4</v>
      </c>
      <c r="M236" s="79">
        <v>7.6977978763823288E-3</v>
      </c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</row>
    <row r="237" spans="1:40" s="1" customFormat="1" ht="18" customHeight="1" x14ac:dyDescent="0.25">
      <c r="A237" s="16">
        <v>44104</v>
      </c>
      <c r="B237" s="76">
        <v>34.595199999999998</v>
      </c>
      <c r="C237" s="76">
        <v>34.941151999999995</v>
      </c>
      <c r="D237" s="76">
        <v>34.576591161389253</v>
      </c>
      <c r="E237" s="76">
        <v>34.878363601638824</v>
      </c>
      <c r="F237" s="76">
        <v>34.700407313895987</v>
      </c>
      <c r="G237" s="76">
        <v>34.80753427850366</v>
      </c>
      <c r="H237" s="82"/>
      <c r="I237" s="76">
        <v>34.595199999999998</v>
      </c>
      <c r="J237" s="83">
        <v>34.585447206997785</v>
      </c>
      <c r="K237" s="78">
        <v>34.875139544255866</v>
      </c>
      <c r="L237" s="79">
        <v>-2.8191173926480777E-4</v>
      </c>
      <c r="M237" s="79">
        <v>8.0918608435814124E-3</v>
      </c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</row>
    <row r="238" spans="1:40" s="1" customFormat="1" ht="18" customHeight="1" x14ac:dyDescent="0.25">
      <c r="A238" s="16"/>
      <c r="B238" s="76"/>
      <c r="C238" s="76"/>
      <c r="D238" s="76"/>
      <c r="E238" s="76"/>
      <c r="F238" s="76"/>
      <c r="G238" s="76"/>
      <c r="H238" s="80"/>
      <c r="I238" s="76"/>
      <c r="J238" s="81"/>
      <c r="K238" s="78"/>
      <c r="L238" s="79"/>
      <c r="M238" s="79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</row>
    <row r="239" spans="1:40" s="1" customFormat="1" ht="18" customHeight="1" x14ac:dyDescent="0.25">
      <c r="A239" s="16"/>
      <c r="B239" s="76"/>
      <c r="C239" s="76"/>
      <c r="D239" s="76"/>
      <c r="E239" s="76"/>
      <c r="F239" s="76"/>
      <c r="G239" s="76"/>
      <c r="H239" s="80"/>
      <c r="I239" s="76"/>
      <c r="J239" s="81"/>
      <c r="K239" s="78"/>
      <c r="L239" s="79"/>
      <c r="M239" s="79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</row>
    <row r="240" spans="1:40" s="1" customFormat="1" ht="18" customHeight="1" x14ac:dyDescent="0.25">
      <c r="A240" s="16"/>
      <c r="B240" s="76"/>
      <c r="C240" s="76"/>
      <c r="D240" s="76"/>
      <c r="E240" s="76"/>
      <c r="F240" s="76"/>
      <c r="G240" s="76"/>
      <c r="H240" s="80"/>
      <c r="I240" s="76"/>
      <c r="J240" s="81"/>
      <c r="K240" s="78"/>
      <c r="L240" s="79"/>
      <c r="M240" s="79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</row>
    <row r="241" spans="1:40" s="1" customFormat="1" ht="18" customHeight="1" x14ac:dyDescent="0.25">
      <c r="A241" s="16"/>
      <c r="B241" s="76"/>
      <c r="C241" s="76"/>
      <c r="D241" s="76"/>
      <c r="E241" s="76"/>
      <c r="F241" s="76"/>
      <c r="G241" s="76"/>
      <c r="H241" s="80"/>
      <c r="I241" s="76"/>
      <c r="J241" s="81"/>
      <c r="K241" s="78"/>
      <c r="L241" s="79"/>
      <c r="M241" s="79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</row>
    <row r="242" spans="1:40" s="1" customFormat="1" ht="18" customHeight="1" x14ac:dyDescent="0.25">
      <c r="A242" s="16"/>
      <c r="B242" s="76"/>
      <c r="C242" s="76"/>
      <c r="D242" s="76"/>
      <c r="E242" s="76"/>
      <c r="F242" s="76"/>
      <c r="G242" s="76"/>
      <c r="H242" s="80"/>
      <c r="I242" s="76"/>
      <c r="J242" s="81"/>
      <c r="K242" s="78"/>
      <c r="L242" s="79"/>
      <c r="M242" s="79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</row>
    <row r="243" spans="1:40" s="1" customFormat="1" ht="18" customHeight="1" x14ac:dyDescent="0.25">
      <c r="A243" s="16"/>
      <c r="B243" s="76"/>
      <c r="C243" s="76"/>
      <c r="D243" s="76"/>
      <c r="E243" s="76"/>
      <c r="F243" s="76"/>
      <c r="G243" s="76"/>
      <c r="H243" s="80"/>
      <c r="I243" s="76"/>
      <c r="J243" s="81"/>
      <c r="K243" s="78"/>
      <c r="L243" s="79"/>
      <c r="M243" s="79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</row>
    <row r="244" spans="1:40" s="1" customFormat="1" ht="18" customHeight="1" x14ac:dyDescent="0.25">
      <c r="A244" s="16"/>
      <c r="B244" s="76"/>
      <c r="C244" s="76"/>
      <c r="D244" s="76"/>
      <c r="E244" s="76"/>
      <c r="F244" s="76"/>
      <c r="G244" s="76"/>
      <c r="H244" s="80"/>
      <c r="I244" s="76"/>
      <c r="J244" s="81"/>
      <c r="K244" s="78"/>
      <c r="L244" s="79"/>
      <c r="M244" s="79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</row>
    <row r="245" spans="1:40" s="1" customFormat="1" ht="18" customHeight="1" x14ac:dyDescent="0.25">
      <c r="A245" s="16"/>
      <c r="B245" s="76"/>
      <c r="C245" s="76"/>
      <c r="D245" s="76"/>
      <c r="E245" s="76"/>
      <c r="F245" s="76"/>
      <c r="G245" s="76"/>
      <c r="H245" s="80"/>
      <c r="I245" s="76"/>
      <c r="J245" s="81"/>
      <c r="K245" s="78"/>
      <c r="L245" s="79"/>
      <c r="M245" s="79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</row>
    <row r="246" spans="1:40" s="1" customFormat="1" ht="18" customHeight="1" x14ac:dyDescent="0.25">
      <c r="A246" s="16"/>
      <c r="B246" s="76"/>
      <c r="C246" s="76"/>
      <c r="D246" s="76"/>
      <c r="E246" s="76"/>
      <c r="F246" s="76"/>
      <c r="G246" s="76"/>
      <c r="H246" s="80"/>
      <c r="I246" s="76"/>
      <c r="J246" s="81"/>
      <c r="K246" s="78"/>
      <c r="L246" s="79"/>
      <c r="M246" s="79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</row>
    <row r="247" spans="1:40" s="1" customFormat="1" ht="18" customHeight="1" x14ac:dyDescent="0.25">
      <c r="A247" s="16"/>
      <c r="B247" s="76"/>
      <c r="C247" s="76"/>
      <c r="D247" s="76"/>
      <c r="E247" s="76"/>
      <c r="F247" s="76"/>
      <c r="G247" s="76"/>
      <c r="H247" s="80"/>
      <c r="I247" s="76"/>
      <c r="J247" s="81"/>
      <c r="K247" s="78"/>
      <c r="L247" s="79"/>
      <c r="M247" s="79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</row>
    <row r="248" spans="1:40" s="1" customFormat="1" ht="18" customHeight="1" x14ac:dyDescent="0.25">
      <c r="A248" s="16"/>
      <c r="B248" s="76"/>
      <c r="C248" s="76"/>
      <c r="D248" s="76"/>
      <c r="E248" s="76"/>
      <c r="F248" s="76"/>
      <c r="G248" s="76"/>
      <c r="H248" s="80"/>
      <c r="I248" s="76"/>
      <c r="J248" s="81"/>
      <c r="K248" s="78"/>
      <c r="L248" s="79"/>
      <c r="M248" s="79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</row>
    <row r="249" spans="1:40" s="1" customFormat="1" ht="18" customHeight="1" x14ac:dyDescent="0.25">
      <c r="A249" s="16"/>
      <c r="B249" s="76"/>
      <c r="C249" s="76"/>
      <c r="D249" s="76"/>
      <c r="E249" s="76"/>
      <c r="F249" s="76"/>
      <c r="G249" s="76"/>
      <c r="H249" s="80"/>
      <c r="I249" s="76"/>
      <c r="J249" s="81"/>
      <c r="K249" s="78"/>
      <c r="L249" s="79"/>
      <c r="M249" s="79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</row>
    <row r="250" spans="1:40" s="1" customFormat="1" ht="18" customHeight="1" x14ac:dyDescent="0.25">
      <c r="A250" s="16"/>
      <c r="B250" s="76"/>
      <c r="C250" s="76"/>
      <c r="D250" s="76"/>
      <c r="E250" s="76"/>
      <c r="F250" s="76"/>
      <c r="G250" s="76"/>
      <c r="H250" s="80"/>
      <c r="I250" s="76"/>
      <c r="J250" s="81"/>
      <c r="K250" s="78"/>
      <c r="L250" s="79"/>
      <c r="M250" s="79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</row>
    <row r="251" spans="1:40" s="1" customFormat="1" ht="18" customHeight="1" x14ac:dyDescent="0.25">
      <c r="A251" s="16"/>
      <c r="B251" s="76"/>
      <c r="C251" s="76"/>
      <c r="D251" s="76"/>
      <c r="E251" s="76"/>
      <c r="F251" s="76"/>
      <c r="G251" s="76"/>
      <c r="H251" s="80"/>
      <c r="I251" s="76"/>
      <c r="J251" s="81"/>
      <c r="K251" s="78"/>
      <c r="L251" s="79"/>
      <c r="M251" s="79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</row>
    <row r="252" spans="1:40" s="1" customFormat="1" ht="18" customHeight="1" x14ac:dyDescent="0.25">
      <c r="A252" s="16"/>
      <c r="B252" s="76"/>
      <c r="C252" s="76"/>
      <c r="D252" s="76"/>
      <c r="E252" s="76"/>
      <c r="F252" s="76"/>
      <c r="G252" s="76"/>
      <c r="H252" s="80"/>
      <c r="I252" s="76"/>
      <c r="J252" s="81"/>
      <c r="K252" s="78"/>
      <c r="L252" s="79"/>
      <c r="M252" s="79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</row>
    <row r="253" spans="1:40" s="1" customFormat="1" ht="18" customHeight="1" x14ac:dyDescent="0.25">
      <c r="A253" s="16"/>
      <c r="B253" s="76"/>
      <c r="C253" s="76"/>
      <c r="D253" s="76"/>
      <c r="E253" s="76"/>
      <c r="F253" s="76"/>
      <c r="G253" s="76"/>
      <c r="H253" s="80"/>
      <c r="I253" s="76"/>
      <c r="J253" s="81"/>
      <c r="K253" s="78"/>
      <c r="L253" s="79"/>
      <c r="M253" s="79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</row>
    <row r="254" spans="1:40" s="1" customFormat="1" ht="18" customHeight="1" x14ac:dyDescent="0.25">
      <c r="A254" s="16"/>
      <c r="B254" s="76"/>
      <c r="C254" s="76"/>
      <c r="D254" s="76"/>
      <c r="E254" s="76"/>
      <c r="F254" s="76"/>
      <c r="G254" s="76"/>
      <c r="H254" s="80"/>
      <c r="I254" s="76"/>
      <c r="J254" s="81"/>
      <c r="K254" s="78"/>
      <c r="L254" s="79"/>
      <c r="M254" s="79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</row>
    <row r="255" spans="1:40" s="1" customFormat="1" ht="18" customHeight="1" x14ac:dyDescent="0.25">
      <c r="A255" s="16"/>
      <c r="B255" s="76"/>
      <c r="C255" s="76"/>
      <c r="D255" s="76"/>
      <c r="E255" s="76"/>
      <c r="F255" s="76"/>
      <c r="G255" s="76"/>
      <c r="H255" s="80"/>
      <c r="I255" s="76"/>
      <c r="J255" s="81"/>
      <c r="K255" s="78"/>
      <c r="L255" s="79"/>
      <c r="M255" s="79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</row>
    <row r="256" spans="1:40" s="1" customFormat="1" ht="18" customHeight="1" x14ac:dyDescent="0.25">
      <c r="A256" s="16"/>
      <c r="B256" s="76"/>
      <c r="C256" s="76"/>
      <c r="D256" s="76"/>
      <c r="E256" s="76"/>
      <c r="F256" s="76"/>
      <c r="G256" s="76"/>
      <c r="H256" s="80"/>
      <c r="I256" s="76"/>
      <c r="J256" s="81"/>
      <c r="K256" s="78"/>
      <c r="L256" s="79"/>
      <c r="M256" s="79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</row>
    <row r="257" spans="1:40" s="1" customFormat="1" ht="18" customHeight="1" x14ac:dyDescent="0.25">
      <c r="A257" s="16"/>
      <c r="B257" s="76"/>
      <c r="C257" s="76"/>
      <c r="D257" s="76"/>
      <c r="E257" s="76"/>
      <c r="F257" s="76"/>
      <c r="G257" s="76"/>
      <c r="H257" s="80"/>
      <c r="I257" s="76"/>
      <c r="J257" s="81"/>
      <c r="K257" s="78"/>
      <c r="L257" s="79"/>
      <c r="M257" s="79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</row>
    <row r="258" spans="1:40" s="1" customFormat="1" ht="18" customHeight="1" x14ac:dyDescent="0.25">
      <c r="A258" s="16"/>
      <c r="B258" s="76"/>
      <c r="C258" s="76"/>
      <c r="D258" s="76"/>
      <c r="E258" s="76"/>
      <c r="F258" s="76"/>
      <c r="G258" s="76"/>
      <c r="H258" s="80"/>
      <c r="I258" s="76"/>
      <c r="J258" s="81"/>
      <c r="K258" s="78"/>
      <c r="L258" s="79"/>
      <c r="M258" s="79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</row>
    <row r="259" spans="1:40" s="1" customFormat="1" ht="18" customHeight="1" x14ac:dyDescent="0.25">
      <c r="A259" s="16"/>
      <c r="B259" s="76"/>
      <c r="C259" s="76"/>
      <c r="D259" s="76"/>
      <c r="E259" s="76"/>
      <c r="F259" s="76"/>
      <c r="G259" s="76"/>
      <c r="H259" s="80"/>
      <c r="I259" s="76"/>
      <c r="J259" s="81"/>
      <c r="K259" s="78"/>
      <c r="L259" s="79"/>
      <c r="M259" s="79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</row>
    <row r="260" spans="1:40" s="1" customFormat="1" ht="18" customHeight="1" x14ac:dyDescent="0.25">
      <c r="A260" s="16"/>
      <c r="B260" s="76"/>
      <c r="C260" s="76"/>
      <c r="D260" s="76"/>
      <c r="E260" s="76"/>
      <c r="F260" s="76"/>
      <c r="G260" s="76"/>
      <c r="H260" s="80"/>
      <c r="I260" s="76"/>
      <c r="J260" s="81"/>
      <c r="K260" s="78"/>
      <c r="L260" s="79"/>
      <c r="M260" s="79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</row>
    <row r="261" spans="1:40" s="1" customFormat="1" ht="18" customHeight="1" x14ac:dyDescent="0.25">
      <c r="A261" s="16"/>
      <c r="B261" s="76"/>
      <c r="C261" s="76"/>
      <c r="D261" s="76"/>
      <c r="E261" s="76"/>
      <c r="F261" s="76"/>
      <c r="G261" s="76"/>
      <c r="H261" s="80"/>
      <c r="I261" s="76"/>
      <c r="J261" s="81"/>
      <c r="K261" s="78"/>
      <c r="L261" s="79"/>
      <c r="M261" s="79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</row>
    <row r="262" spans="1:40" s="1" customFormat="1" ht="18" customHeight="1" x14ac:dyDescent="0.25">
      <c r="A262" s="16"/>
      <c r="B262" s="76"/>
      <c r="C262" s="76"/>
      <c r="D262" s="76"/>
      <c r="E262" s="76"/>
      <c r="F262" s="76"/>
      <c r="G262" s="76"/>
      <c r="H262" s="80"/>
      <c r="I262" s="76"/>
      <c r="J262" s="81"/>
      <c r="K262" s="78"/>
      <c r="L262" s="79"/>
      <c r="M262" s="79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</row>
    <row r="263" spans="1:40" s="1" customFormat="1" ht="18" customHeight="1" x14ac:dyDescent="0.25">
      <c r="A263" s="16"/>
      <c r="B263" s="76"/>
      <c r="C263" s="76"/>
      <c r="D263" s="76"/>
      <c r="E263" s="76"/>
      <c r="F263" s="76"/>
      <c r="G263" s="76"/>
      <c r="H263" s="80"/>
      <c r="I263" s="76"/>
      <c r="J263" s="81"/>
      <c r="K263" s="78"/>
      <c r="L263" s="79"/>
      <c r="M263" s="79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</row>
    <row r="264" spans="1:40" s="1" customFormat="1" ht="18" customHeight="1" x14ac:dyDescent="0.25">
      <c r="A264" s="16"/>
      <c r="B264" s="76"/>
      <c r="C264" s="76"/>
      <c r="D264" s="76"/>
      <c r="E264" s="76"/>
      <c r="F264" s="76"/>
      <c r="G264" s="76"/>
      <c r="H264" s="80"/>
      <c r="I264" s="76"/>
      <c r="J264" s="81"/>
      <c r="K264" s="78"/>
      <c r="L264" s="79"/>
      <c r="M264" s="79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</row>
    <row r="265" spans="1:40" s="1" customFormat="1" ht="18" customHeight="1" x14ac:dyDescent="0.25">
      <c r="A265" s="16"/>
      <c r="B265" s="76"/>
      <c r="C265" s="76"/>
      <c r="D265" s="76"/>
      <c r="E265" s="76"/>
      <c r="F265" s="76"/>
      <c r="G265" s="76"/>
      <c r="H265" s="80"/>
      <c r="I265" s="76"/>
      <c r="J265" s="81"/>
      <c r="K265" s="78"/>
      <c r="L265" s="79"/>
      <c r="M265" s="79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</row>
    <row r="266" spans="1:40" s="1" customFormat="1" ht="18" customHeight="1" x14ac:dyDescent="0.25">
      <c r="A266" s="16"/>
      <c r="B266" s="76"/>
      <c r="C266" s="76"/>
      <c r="D266" s="76"/>
      <c r="E266" s="76"/>
      <c r="F266" s="76"/>
      <c r="G266" s="76"/>
      <c r="H266" s="80"/>
      <c r="I266" s="76"/>
      <c r="J266" s="81"/>
      <c r="K266" s="78"/>
      <c r="L266" s="79"/>
      <c r="M266" s="79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</row>
    <row r="267" spans="1:40" s="1" customFormat="1" ht="18" customHeight="1" x14ac:dyDescent="0.25">
      <c r="A267" s="16"/>
      <c r="B267" s="76"/>
      <c r="C267" s="76"/>
      <c r="D267" s="76"/>
      <c r="E267" s="76"/>
      <c r="F267" s="76"/>
      <c r="G267" s="76"/>
      <c r="H267" s="80"/>
      <c r="I267" s="76"/>
      <c r="J267" s="81"/>
      <c r="K267" s="78"/>
      <c r="L267" s="79"/>
      <c r="M267" s="79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</row>
    <row r="268" spans="1:40" s="1" customFormat="1" ht="18" customHeight="1" x14ac:dyDescent="0.25">
      <c r="A268" s="16"/>
      <c r="B268" s="76"/>
      <c r="C268" s="76"/>
      <c r="D268" s="76"/>
      <c r="E268" s="76"/>
      <c r="F268" s="76"/>
      <c r="G268" s="76"/>
      <c r="H268" s="80"/>
      <c r="I268" s="76"/>
      <c r="J268" s="81"/>
      <c r="K268" s="78"/>
      <c r="L268" s="79"/>
      <c r="M268" s="79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</row>
    <row r="269" spans="1:40" s="1" customFormat="1" ht="18" customHeight="1" x14ac:dyDescent="0.25">
      <c r="A269" s="16"/>
      <c r="B269" s="76"/>
      <c r="C269" s="76"/>
      <c r="D269" s="76"/>
      <c r="E269" s="76"/>
      <c r="F269" s="76"/>
      <c r="G269" s="76"/>
      <c r="H269" s="80"/>
      <c r="I269" s="76"/>
      <c r="J269" s="81"/>
      <c r="K269" s="78"/>
      <c r="L269" s="79"/>
      <c r="M269" s="79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</row>
    <row r="270" spans="1:40" s="1" customFormat="1" ht="18" customHeight="1" x14ac:dyDescent="0.25">
      <c r="A270" s="16"/>
      <c r="B270" s="76"/>
      <c r="C270" s="76"/>
      <c r="D270" s="76"/>
      <c r="E270" s="76"/>
      <c r="F270" s="76"/>
      <c r="G270" s="76"/>
      <c r="H270" s="80"/>
      <c r="I270" s="76"/>
      <c r="J270" s="81"/>
      <c r="K270" s="78"/>
      <c r="L270" s="79"/>
      <c r="M270" s="79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</row>
    <row r="271" spans="1:40" s="1" customFormat="1" ht="18" customHeight="1" x14ac:dyDescent="0.25">
      <c r="A271" s="16"/>
      <c r="B271" s="76"/>
      <c r="C271" s="76"/>
      <c r="D271" s="76"/>
      <c r="E271" s="76"/>
      <c r="F271" s="76"/>
      <c r="G271" s="76"/>
      <c r="H271" s="80"/>
      <c r="I271" s="76"/>
      <c r="J271" s="81"/>
      <c r="K271" s="78"/>
      <c r="L271" s="79"/>
      <c r="M271" s="79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</row>
    <row r="272" spans="1:40" s="1" customFormat="1" ht="18" customHeight="1" x14ac:dyDescent="0.25">
      <c r="A272" s="16"/>
      <c r="B272" s="76"/>
      <c r="C272" s="76"/>
      <c r="D272" s="76"/>
      <c r="E272" s="76"/>
      <c r="F272" s="76"/>
      <c r="G272" s="76"/>
      <c r="H272" s="80"/>
      <c r="I272" s="76"/>
      <c r="J272" s="81"/>
      <c r="K272" s="78"/>
      <c r="L272" s="79"/>
      <c r="M272" s="79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</row>
    <row r="273" spans="1:40" s="1" customFormat="1" ht="18" customHeight="1" x14ac:dyDescent="0.25">
      <c r="A273" s="16"/>
      <c r="B273" s="76"/>
      <c r="C273" s="76"/>
      <c r="D273" s="76"/>
      <c r="E273" s="76"/>
      <c r="F273" s="76"/>
      <c r="G273" s="76"/>
      <c r="H273" s="80"/>
      <c r="I273" s="76"/>
      <c r="J273" s="81"/>
      <c r="K273" s="78"/>
      <c r="L273" s="79"/>
      <c r="M273" s="79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</row>
    <row r="274" spans="1:40" s="1" customFormat="1" ht="18" customHeight="1" x14ac:dyDescent="0.25">
      <c r="A274" s="16"/>
      <c r="B274" s="76"/>
      <c r="C274" s="76"/>
      <c r="D274" s="76"/>
      <c r="E274" s="76"/>
      <c r="F274" s="76"/>
      <c r="G274" s="76"/>
      <c r="H274" s="80"/>
      <c r="I274" s="76"/>
      <c r="J274" s="81"/>
      <c r="K274" s="78"/>
      <c r="L274" s="79"/>
      <c r="M274" s="79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</row>
    <row r="275" spans="1:40" s="1" customFormat="1" ht="18" customHeight="1" x14ac:dyDescent="0.25">
      <c r="A275" s="16"/>
      <c r="B275" s="76"/>
      <c r="C275" s="76"/>
      <c r="D275" s="76"/>
      <c r="E275" s="76"/>
      <c r="F275" s="76"/>
      <c r="G275" s="76"/>
      <c r="H275" s="80"/>
      <c r="I275" s="76"/>
      <c r="J275" s="81"/>
      <c r="K275" s="78"/>
      <c r="L275" s="79"/>
      <c r="M275" s="79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</row>
    <row r="276" spans="1:40" s="1" customFormat="1" ht="18" customHeight="1" x14ac:dyDescent="0.25">
      <c r="A276" s="16"/>
      <c r="B276" s="76"/>
      <c r="C276" s="76"/>
      <c r="D276" s="76"/>
      <c r="E276" s="76"/>
      <c r="F276" s="76"/>
      <c r="G276" s="76"/>
      <c r="H276" s="80"/>
      <c r="I276" s="76"/>
      <c r="J276" s="81"/>
      <c r="K276" s="78"/>
      <c r="L276" s="79"/>
      <c r="M276" s="79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</row>
    <row r="277" spans="1:40" s="1" customFormat="1" ht="18" customHeight="1" x14ac:dyDescent="0.25">
      <c r="A277" s="16"/>
      <c r="B277" s="76"/>
      <c r="C277" s="76"/>
      <c r="D277" s="76"/>
      <c r="E277" s="76"/>
      <c r="F277" s="76"/>
      <c r="G277" s="76"/>
      <c r="H277" s="80"/>
      <c r="I277" s="76"/>
      <c r="J277" s="81"/>
      <c r="K277" s="78"/>
      <c r="L277" s="79"/>
      <c r="M277" s="79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</row>
    <row r="278" spans="1:40" s="1" customFormat="1" ht="18" customHeight="1" x14ac:dyDescent="0.25">
      <c r="A278" s="16"/>
      <c r="B278" s="76"/>
      <c r="C278" s="76"/>
      <c r="D278" s="76"/>
      <c r="E278" s="76"/>
      <c r="F278" s="76"/>
      <c r="G278" s="76"/>
      <c r="H278" s="80"/>
      <c r="I278" s="76"/>
      <c r="J278" s="81"/>
      <c r="K278" s="78"/>
      <c r="L278" s="79"/>
      <c r="M278" s="79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</row>
    <row r="279" spans="1:40" s="1" customFormat="1" ht="18" customHeight="1" x14ac:dyDescent="0.25">
      <c r="A279" s="16"/>
      <c r="B279" s="76"/>
      <c r="C279" s="76"/>
      <c r="D279" s="76"/>
      <c r="E279" s="76"/>
      <c r="F279" s="76"/>
      <c r="G279" s="76"/>
      <c r="H279" s="80"/>
      <c r="I279" s="76"/>
      <c r="J279" s="81"/>
      <c r="K279" s="78"/>
      <c r="L279" s="79"/>
      <c r="M279" s="79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</row>
    <row r="280" spans="1:40" s="1" customFormat="1" ht="18" customHeight="1" x14ac:dyDescent="0.25">
      <c r="A280" s="16"/>
      <c r="B280" s="76"/>
      <c r="C280" s="76"/>
      <c r="D280" s="76"/>
      <c r="E280" s="76"/>
      <c r="F280" s="76"/>
      <c r="G280" s="76"/>
      <c r="H280" s="80"/>
      <c r="I280" s="76"/>
      <c r="J280" s="81"/>
      <c r="K280" s="78"/>
      <c r="L280" s="79"/>
      <c r="M280" s="79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</row>
    <row r="281" spans="1:40" s="1" customFormat="1" ht="18" customHeight="1" x14ac:dyDescent="0.25">
      <c r="A281" s="16"/>
      <c r="B281" s="76"/>
      <c r="C281" s="76"/>
      <c r="D281" s="76"/>
      <c r="E281" s="76"/>
      <c r="F281" s="76"/>
      <c r="G281" s="76"/>
      <c r="H281" s="80"/>
      <c r="I281" s="76"/>
      <c r="J281" s="81"/>
      <c r="K281" s="78"/>
      <c r="L281" s="79"/>
      <c r="M281" s="79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</row>
    <row r="282" spans="1:40" s="1" customFormat="1" ht="18" customHeight="1" x14ac:dyDescent="0.25">
      <c r="A282" s="16"/>
      <c r="B282" s="76"/>
      <c r="C282" s="76"/>
      <c r="D282" s="76"/>
      <c r="E282" s="76"/>
      <c r="F282" s="76"/>
      <c r="G282" s="76"/>
      <c r="H282" s="80"/>
      <c r="I282" s="76"/>
      <c r="J282" s="81"/>
      <c r="K282" s="78"/>
      <c r="L282" s="79"/>
      <c r="M282" s="79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</row>
    <row r="283" spans="1:40" s="1" customFormat="1" ht="18" customHeight="1" x14ac:dyDescent="0.25">
      <c r="A283" s="16"/>
      <c r="B283" s="76"/>
      <c r="C283" s="76"/>
      <c r="D283" s="76"/>
      <c r="E283" s="76"/>
      <c r="F283" s="76"/>
      <c r="G283" s="76"/>
      <c r="H283" s="80"/>
      <c r="I283" s="76"/>
      <c r="J283" s="81"/>
      <c r="K283" s="78"/>
      <c r="L283" s="79"/>
      <c r="M283" s="79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</row>
    <row r="284" spans="1:40" s="1" customFormat="1" ht="18" customHeight="1" x14ac:dyDescent="0.25">
      <c r="A284" s="16"/>
      <c r="B284" s="76"/>
      <c r="C284" s="76"/>
      <c r="D284" s="76"/>
      <c r="E284" s="76"/>
      <c r="F284" s="76"/>
      <c r="G284" s="76"/>
      <c r="H284" s="80"/>
      <c r="I284" s="76"/>
      <c r="J284" s="81"/>
      <c r="K284" s="78"/>
      <c r="L284" s="79"/>
      <c r="M284" s="79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</row>
    <row r="285" spans="1:40" s="1" customFormat="1" ht="18" customHeight="1" x14ac:dyDescent="0.25">
      <c r="A285" s="16"/>
      <c r="B285" s="76"/>
      <c r="C285" s="76"/>
      <c r="D285" s="76"/>
      <c r="E285" s="76"/>
      <c r="F285" s="76"/>
      <c r="G285" s="76"/>
      <c r="H285" s="80"/>
      <c r="I285" s="76"/>
      <c r="J285" s="81"/>
      <c r="K285" s="78"/>
      <c r="L285" s="79"/>
      <c r="M285" s="79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</row>
    <row r="286" spans="1:40" x14ac:dyDescent="0.25">
      <c r="A286" s="30"/>
      <c r="B286" s="31"/>
      <c r="C286" s="31"/>
      <c r="D286" s="31"/>
      <c r="E286" s="31"/>
      <c r="F286" s="31"/>
      <c r="G286" s="31"/>
      <c r="H286" s="32"/>
      <c r="I286" s="31"/>
      <c r="J286" s="31"/>
      <c r="K286" s="31"/>
      <c r="L286" s="33"/>
      <c r="M286" s="33"/>
    </row>
    <row r="287" spans="1:40" x14ac:dyDescent="0.25">
      <c r="A287" s="47" t="s">
        <v>9</v>
      </c>
      <c r="B287" s="41"/>
      <c r="C287" s="41"/>
      <c r="D287" s="43"/>
      <c r="E287" s="43"/>
      <c r="F287" s="43"/>
      <c r="G287" s="43"/>
      <c r="H287" s="41"/>
      <c r="I287" s="41"/>
      <c r="J287" s="41"/>
      <c r="K287" s="61"/>
      <c r="L287" s="13"/>
      <c r="M287" s="13"/>
    </row>
    <row r="288" spans="1:40" ht="18.75" x14ac:dyDescent="0.25">
      <c r="A288" s="47" t="s">
        <v>19</v>
      </c>
      <c r="B288" s="41"/>
      <c r="C288" s="41"/>
      <c r="D288" s="43"/>
      <c r="E288" s="43"/>
      <c r="F288" s="43"/>
      <c r="G288" s="43"/>
      <c r="H288" s="41"/>
      <c r="I288" s="41"/>
      <c r="J288" s="41"/>
      <c r="K288" s="61"/>
      <c r="L288" s="13"/>
      <c r="M288" s="13"/>
    </row>
    <row r="289" spans="1:13" x14ac:dyDescent="0.25">
      <c r="A289" s="47" t="s">
        <v>11</v>
      </c>
      <c r="B289" s="41"/>
      <c r="C289" s="41"/>
      <c r="D289" s="43"/>
      <c r="E289" s="43"/>
      <c r="F289" s="43"/>
      <c r="G289" s="43"/>
      <c r="H289" s="41"/>
      <c r="I289" s="41"/>
      <c r="J289" s="63"/>
      <c r="K289" s="63"/>
      <c r="L289" s="56"/>
      <c r="M289" s="56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2020-10-20T17:16:53Z</dcterms:modified>
</cp:coreProperties>
</file>