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0\Mensual\Octubre 20\publicación\"/>
    </mc:Choice>
  </mc:AlternateContent>
  <bookViews>
    <workbookView xWindow="0" yWindow="0" windowWidth="20490" windowHeight="6555" tabRatio="709" activeTab="4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</sheets>
  <definedNames>
    <definedName name="_xlnm.Print_Area" localSheetId="0">'Brecha 2016'!$A$1:$M$265</definedName>
    <definedName name="EjecIndDiaConceptos" localSheetId="3">#REF!</definedName>
    <definedName name="EjecIndDiaConceptos" localSheetId="4">#REF!</definedName>
    <definedName name="EjecIndDiaConceptos">#REF!</definedName>
    <definedName name="EjecIndDiaDatos" localSheetId="3">#REF!</definedName>
    <definedName name="EjecIndDiaDatos" localSheetId="4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>#REF!</definedName>
    <definedName name="EjecIndDiaNotas" localSheetId="3">#REF!</definedName>
    <definedName name="EjecIndDiaNotas" localSheetId="4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8" i="26" l="1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162" i="26" l="1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36" i="26" l="1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A136" i="26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I135" i="26" l="1"/>
  <c r="L135" i="26" s="1"/>
  <c r="C135" i="26"/>
  <c r="I134" i="26"/>
  <c r="M134" i="26" s="1"/>
  <c r="C134" i="26"/>
  <c r="I133" i="26"/>
  <c r="L133" i="26" s="1"/>
  <c r="C133" i="26"/>
  <c r="I132" i="26"/>
  <c r="M132" i="26" s="1"/>
  <c r="C132" i="26"/>
  <c r="I131" i="26"/>
  <c r="L131" i="26" s="1"/>
  <c r="C131" i="26"/>
  <c r="I130" i="26"/>
  <c r="M130" i="26" s="1"/>
  <c r="C130" i="26"/>
  <c r="I129" i="26"/>
  <c r="L129" i="26" s="1"/>
  <c r="C129" i="26"/>
  <c r="I128" i="26"/>
  <c r="M128" i="26" s="1"/>
  <c r="C128" i="26"/>
  <c r="I127" i="26"/>
  <c r="L127" i="26" s="1"/>
  <c r="C127" i="26"/>
  <c r="I126" i="26"/>
  <c r="M126" i="26" s="1"/>
  <c r="C126" i="26"/>
  <c r="I125" i="26"/>
  <c r="L125" i="26" s="1"/>
  <c r="C125" i="26"/>
  <c r="I124" i="26"/>
  <c r="M124" i="26" s="1"/>
  <c r="C124" i="26"/>
  <c r="I123" i="26"/>
  <c r="L123" i="26" s="1"/>
  <c r="C123" i="26"/>
  <c r="I122" i="26"/>
  <c r="M122" i="26" s="1"/>
  <c r="C122" i="26"/>
  <c r="I121" i="26"/>
  <c r="L121" i="26" s="1"/>
  <c r="C121" i="26"/>
  <c r="I120" i="26"/>
  <c r="M120" i="26" s="1"/>
  <c r="C120" i="26"/>
  <c r="I119" i="26"/>
  <c r="L119" i="26" s="1"/>
  <c r="C119" i="26"/>
  <c r="I118" i="26"/>
  <c r="M118" i="26" s="1"/>
  <c r="C118" i="26"/>
  <c r="I117" i="26"/>
  <c r="L117" i="26" s="1"/>
  <c r="C117" i="26"/>
  <c r="I116" i="26"/>
  <c r="M116" i="26" s="1"/>
  <c r="C116" i="26"/>
  <c r="I115" i="26"/>
  <c r="L115" i="26" s="1"/>
  <c r="C115" i="26"/>
  <c r="I114" i="26"/>
  <c r="M114" i="26" s="1"/>
  <c r="C114" i="26"/>
  <c r="I113" i="26"/>
  <c r="L113" i="26" s="1"/>
  <c r="C113" i="26"/>
  <c r="I112" i="26"/>
  <c r="M112" i="26" s="1"/>
  <c r="C112" i="26"/>
  <c r="I111" i="26"/>
  <c r="L111" i="26" s="1"/>
  <c r="C111" i="26"/>
  <c r="M133" i="26" l="1"/>
  <c r="M135" i="26"/>
  <c r="M131" i="26"/>
  <c r="M127" i="26"/>
  <c r="M125" i="26"/>
  <c r="M129" i="26"/>
  <c r="M113" i="26"/>
  <c r="M121" i="26"/>
  <c r="M115" i="26"/>
  <c r="M117" i="26"/>
  <c r="M111" i="26"/>
  <c r="M123" i="26"/>
  <c r="M119" i="26"/>
  <c r="L112" i="26"/>
  <c r="L114" i="26"/>
  <c r="L116" i="26"/>
  <c r="L118" i="26"/>
  <c r="L120" i="26"/>
  <c r="L122" i="26"/>
  <c r="L124" i="26"/>
  <c r="L126" i="26"/>
  <c r="L128" i="26"/>
  <c r="L130" i="26"/>
  <c r="L132" i="26"/>
  <c r="L134" i="26"/>
  <c r="A109" i="26"/>
  <c r="A110" i="26" s="1"/>
  <c r="A103" i="26"/>
  <c r="A104" i="26" s="1"/>
  <c r="A97" i="26"/>
  <c r="A98" i="26" s="1"/>
  <c r="A92" i="26"/>
  <c r="A58" i="26" l="1"/>
  <c r="A59" i="26" s="1"/>
  <c r="A56" i="26"/>
  <c r="A52" i="26"/>
  <c r="A53" i="26" s="1"/>
  <c r="A54" i="26" s="1"/>
  <c r="A50" i="26"/>
  <c r="A46" i="26"/>
  <c r="A47" i="26" s="1"/>
  <c r="A48" i="26" s="1"/>
  <c r="A44" i="26"/>
  <c r="A40" i="26"/>
  <c r="A41" i="26" s="1"/>
  <c r="A42" i="26" s="1"/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<sst xmlns="http://schemas.openxmlformats.org/spreadsheetml/2006/main" count="123" uniqueCount="27">
  <si>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</si>
  <si>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</si>
  <si>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</si>
  <si>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</si>
  <si>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</si>
  <si>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</si>
  <si>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</si>
  <si>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</si>
  <si>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</si>
  <si>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</si>
  <si>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</si>
  <si>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</si>
  <si>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</si>
  <si>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</si>
  <si>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</si>
  <si>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</si>
  <si>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</si>
  <si>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</si>
  <si>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</si>
  <si>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</si>
  <si>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</si>
  <si>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</si>
  <si>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</si>
  <si>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</si>
  <si>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</si>
  <si>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</si>
  <si>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octubre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</si>
</sst>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.0_);_(* \(#,##0.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</cellStyleXfs>
  <cellXfs count="92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6" fillId="2" borderId="0" xfId="9" applyNumberFormat="1" applyFont="1" applyFill="1" applyBorder="1" applyAlignment="1" applyProtection="1">
      <alignment horizontal="right"/>
    </xf>
    <xf numFmtId="0" fontId="26" fillId="2" borderId="0" xfId="9" applyFont="1" applyFill="1" applyBorder="1" applyAlignment="1">
      <alignment horizontal="right"/>
    </xf>
    <xf numFmtId="168" fontId="27" fillId="2" borderId="0" xfId="9" applyNumberFormat="1" applyFont="1" applyFill="1" applyBorder="1" applyAlignment="1" applyProtection="1">
      <alignment horizontal="right"/>
    </xf>
    <xf numFmtId="10" fontId="27" fillId="2" borderId="0" xfId="9" applyNumberFormat="1" applyFont="1" applyFill="1" applyBorder="1" applyAlignment="1" applyProtection="1">
      <alignment horizontal="center"/>
    </xf>
    <xf numFmtId="170" fontId="26" fillId="2" borderId="0" xfId="3" applyNumberFormat="1" applyFont="1" applyFill="1" applyBorder="1" applyAlignment="1">
      <alignment horizontal="right"/>
    </xf>
    <xf numFmtId="168" fontId="26" fillId="2" borderId="0" xfId="3" applyNumberFormat="1" applyFont="1" applyFill="1" applyBorder="1" applyAlignment="1" applyProtection="1">
      <alignment horizontal="right"/>
    </xf>
    <xf numFmtId="170" fontId="26" fillId="2" borderId="0" xfId="10" applyNumberFormat="1" applyFont="1" applyFill="1" applyBorder="1" applyAlignment="1">
      <alignment horizontal="right"/>
    </xf>
    <xf numFmtId="168" fontId="26" fillId="2" borderId="0" xfId="10" applyNumberFormat="1" applyFont="1" applyFill="1" applyBorder="1" applyAlignment="1" applyProtection="1">
      <alignment horizontal="right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84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85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4" ht="17.25" customHeight="1" x14ac:dyDescent="0.25">
      <c r="A9" s="86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85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3" s="41" customFormat="1" ht="17.25" customHeight="1" x14ac:dyDescent="0.25">
      <c r="A9" s="90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91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3" s="44" customFormat="1" ht="17.25" customHeight="1" x14ac:dyDescent="0.25">
      <c r="A9" s="86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zoomScale="90" zoomScaleNormal="90" workbookViewId="0">
      <pane ySplit="9" topLeftCell="A10" activePane="bottomLeft" state="frozen"/>
      <selection pane="bottomLeft" activeCell="A10" sqref="A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91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22" t="s">
        <v>3</v>
      </c>
      <c r="J8" s="87" t="s">
        <v>4</v>
      </c>
      <c r="K8" s="87"/>
      <c r="L8" s="87" t="s">
        <v>5</v>
      </c>
      <c r="M8" s="87"/>
    </row>
    <row r="9" spans="1:13" s="44" customFormat="1" ht="17.25" customHeight="1" x14ac:dyDescent="0.25">
      <c r="A9" s="86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268"/>
  <sheetViews>
    <sheetView tabSelected="1" zoomScale="90" zoomScaleNormal="90" workbookViewId="0">
      <pane ySplit="9" topLeftCell="A261" activePane="bottomLeft" state="frozen"/>
      <selection pane="bottomLeft" activeCell="K191" sqref="K191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0.28515625" style="25" customWidth="1"/>
    <col min="10" max="11" width="12.28515625" style="25" bestFit="1" customWidth="1"/>
    <col min="12" max="12" width="10.5703125" style="25" bestFit="1" customWidth="1"/>
    <col min="13" max="13" width="10.5703125" style="25" customWidth="1"/>
    <col min="14" max="14" width="11.42578125" style="25"/>
    <col min="15" max="15" width="27.85546875" style="25" bestFit="1" customWidth="1"/>
    <col min="16" max="27" width="11.42578125" style="25"/>
    <col min="28" max="28" width="16" style="25" bestFit="1" customWidth="1"/>
    <col min="29" max="16384" width="11.42578125" style="25"/>
  </cols>
  <sheetData>
    <row r="5" spans="1:13" x14ac:dyDescent="0.25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52" customFormat="1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51" customHeight="1" x14ac:dyDescent="0.25">
      <c r="A8" s="91" t="s">
        <v>0</v>
      </c>
      <c r="B8" s="87" t="s">
        <v>1</v>
      </c>
      <c r="C8" s="87"/>
      <c r="D8" s="87" t="s">
        <v>2</v>
      </c>
      <c r="E8" s="87"/>
      <c r="F8" s="88" t="s">
        <v>18</v>
      </c>
      <c r="G8" s="88"/>
      <c r="H8" s="21"/>
      <c r="I8" s="72" t="s">
        <v>3</v>
      </c>
      <c r="J8" s="87" t="s">
        <v>4</v>
      </c>
      <c r="K8" s="87"/>
      <c r="L8" s="87" t="s">
        <v>5</v>
      </c>
      <c r="M8" s="87"/>
    </row>
    <row r="9" spans="1:13" s="44" customFormat="1" ht="17.25" customHeight="1" x14ac:dyDescent="0.25">
      <c r="A9" s="86"/>
      <c r="B9" s="74" t="s">
        <v>6</v>
      </c>
      <c r="C9" s="74" t="s">
        <v>7</v>
      </c>
      <c r="D9" s="74" t="s">
        <v>6</v>
      </c>
      <c r="E9" s="74" t="s">
        <v>7</v>
      </c>
      <c r="F9" s="74" t="s">
        <v>6</v>
      </c>
      <c r="G9" s="74" t="s">
        <v>7</v>
      </c>
      <c r="H9" s="24"/>
      <c r="I9" s="73" t="s">
        <v>8</v>
      </c>
      <c r="J9" s="73" t="s">
        <v>6</v>
      </c>
      <c r="K9" s="73" t="s">
        <v>7</v>
      </c>
      <c r="L9" s="73" t="s">
        <v>6</v>
      </c>
      <c r="M9" s="73" t="s">
        <v>7</v>
      </c>
    </row>
    <row r="10" spans="1:13" s="1" customFormat="1" x14ac:dyDescent="0.25">
      <c r="A10" s="16">
        <v>43832</v>
      </c>
      <c r="B10" s="57">
        <v>33.843499999999999</v>
      </c>
      <c r="C10" s="57">
        <v>34.181934999999996</v>
      </c>
      <c r="D10" s="57">
        <v>33.698606451332054</v>
      </c>
      <c r="E10" s="57">
        <v>33.96218798868599</v>
      </c>
      <c r="F10" s="57">
        <v>33.660584366001231</v>
      </c>
      <c r="G10" s="57">
        <v>33.926634372427344</v>
      </c>
      <c r="H10" s="70"/>
      <c r="I10" s="58">
        <v>33.843499999999999</v>
      </c>
      <c r="J10" s="57">
        <v>33.697238754133011</v>
      </c>
      <c r="K10" s="57">
        <v>33.960783971536891</v>
      </c>
      <c r="L10" s="71">
        <v>-4.32169385161074E-3</v>
      </c>
      <c r="M10" s="71">
        <v>3.4654799750880464E-3</v>
      </c>
    </row>
    <row r="11" spans="1:13" s="1" customFormat="1" x14ac:dyDescent="0.25">
      <c r="A11" s="16">
        <v>43833</v>
      </c>
      <c r="B11" s="57">
        <v>33.846299999999999</v>
      </c>
      <c r="C11" s="57">
        <v>34.184762999999997</v>
      </c>
      <c r="D11" s="57">
        <v>33.6997360981429</v>
      </c>
      <c r="E11" s="57">
        <v>33.944671470321516</v>
      </c>
      <c r="F11" s="57">
        <v>33.790201670142963</v>
      </c>
      <c r="G11" s="57">
        <v>33.902261243464515</v>
      </c>
      <c r="H11" s="70"/>
      <c r="I11" s="58">
        <v>33.846299999999999</v>
      </c>
      <c r="J11" s="57">
        <v>33.705520472964523</v>
      </c>
      <c r="K11" s="57">
        <v>33.942722480932261</v>
      </c>
      <c r="L11" s="71">
        <v>-4.1593771560104595E-3</v>
      </c>
      <c r="M11" s="71">
        <v>2.8488337257620944E-3</v>
      </c>
    </row>
    <row r="12" spans="1:13" s="1" customFormat="1" x14ac:dyDescent="0.25">
      <c r="A12" s="16">
        <v>43834</v>
      </c>
      <c r="B12" s="57">
        <v>33.848999999999997</v>
      </c>
      <c r="C12" s="57">
        <v>34.187489999999997</v>
      </c>
      <c r="D12" s="57">
        <v>33.649736415275918</v>
      </c>
      <c r="E12" s="57">
        <v>33.996356821413542</v>
      </c>
      <c r="F12" s="57">
        <v>33.541396631142383</v>
      </c>
      <c r="G12" s="57">
        <v>33.939402593790369</v>
      </c>
      <c r="H12" s="70"/>
      <c r="I12" s="58">
        <v>33.848999999999997</v>
      </c>
      <c r="J12" s="57">
        <v>33.646504826686851</v>
      </c>
      <c r="K12" s="57">
        <v>33.995620687227124</v>
      </c>
      <c r="L12" s="71">
        <v>-5.9823088810052275E-3</v>
      </c>
      <c r="M12" s="71">
        <v>4.3316106008191432E-3</v>
      </c>
    </row>
    <row r="13" spans="1:13" s="1" customFormat="1" x14ac:dyDescent="0.25">
      <c r="A13" s="16">
        <v>43836</v>
      </c>
      <c r="B13" s="57">
        <v>33.854500000000002</v>
      </c>
      <c r="C13" s="57">
        <v>34.193045000000005</v>
      </c>
      <c r="D13" s="57">
        <v>33.681619997463713</v>
      </c>
      <c r="E13" s="57">
        <v>33.970302457869153</v>
      </c>
      <c r="F13" s="57">
        <v>33.744543443662323</v>
      </c>
      <c r="G13" s="57">
        <v>33.915582569089302</v>
      </c>
      <c r="H13" s="70"/>
      <c r="I13" s="58">
        <v>33.854500000000002</v>
      </c>
      <c r="J13" s="57">
        <v>33.687180657208252</v>
      </c>
      <c r="K13" s="57">
        <v>33.966682115581058</v>
      </c>
      <c r="L13" s="71">
        <v>-4.9423073089766394E-3</v>
      </c>
      <c r="M13" s="71">
        <v>3.3136544796424847E-3</v>
      </c>
    </row>
    <row r="14" spans="1:13" s="1" customFormat="1" x14ac:dyDescent="0.25">
      <c r="A14" s="16">
        <v>43837</v>
      </c>
      <c r="B14" s="57">
        <v>33.857199999999999</v>
      </c>
      <c r="C14" s="57">
        <v>34.195771999999998</v>
      </c>
      <c r="D14" s="57">
        <v>33.700611006457073</v>
      </c>
      <c r="E14" s="57">
        <v>33.95829937849669</v>
      </c>
      <c r="F14" s="57">
        <v>33.811050763318633</v>
      </c>
      <c r="G14" s="57">
        <v>33.910121791124034</v>
      </c>
      <c r="H14" s="70"/>
      <c r="I14" s="58">
        <v>33.857199999999999</v>
      </c>
      <c r="J14" s="57">
        <v>33.712300029904071</v>
      </c>
      <c r="K14" s="57">
        <v>33.956810289090271</v>
      </c>
      <c r="L14" s="71">
        <v>-4.2797387290126679E-3</v>
      </c>
      <c r="M14" s="71">
        <v>2.9420710835589454E-3</v>
      </c>
    </row>
    <row r="15" spans="1:13" s="1" customFormat="1" x14ac:dyDescent="0.25">
      <c r="A15" s="16">
        <v>43838</v>
      </c>
      <c r="B15" s="57">
        <v>33.859900000000003</v>
      </c>
      <c r="C15" s="57">
        <v>34.198499000000005</v>
      </c>
      <c r="D15" s="57">
        <v>33.694649019341156</v>
      </c>
      <c r="E15" s="57">
        <v>33.961609247105685</v>
      </c>
      <c r="F15" s="57">
        <v>33.789734138869029</v>
      </c>
      <c r="G15" s="57">
        <v>33.929663160300649</v>
      </c>
      <c r="H15" s="70"/>
      <c r="I15" s="58">
        <v>33.859900000000003</v>
      </c>
      <c r="J15" s="57">
        <v>33.702864510007799</v>
      </c>
      <c r="K15" s="57">
        <v>33.959886401882009</v>
      </c>
      <c r="L15" s="71">
        <v>-4.6378013518115447E-3</v>
      </c>
      <c r="M15" s="71">
        <v>2.9529443938702193E-3</v>
      </c>
    </row>
    <row r="16" spans="1:13" s="1" customFormat="1" x14ac:dyDescent="0.25">
      <c r="A16" s="16">
        <v>43839</v>
      </c>
      <c r="B16" s="57">
        <v>33.862699999999997</v>
      </c>
      <c r="C16" s="57">
        <v>34.201326999999999</v>
      </c>
      <c r="D16" s="57">
        <v>33.708919656220033</v>
      </c>
      <c r="E16" s="57">
        <v>33.97445857039159</v>
      </c>
      <c r="F16" s="57">
        <v>33.780774807497814</v>
      </c>
      <c r="G16" s="57">
        <v>33.935306962271852</v>
      </c>
      <c r="H16" s="70"/>
      <c r="I16" s="58">
        <v>33.862699999999997</v>
      </c>
      <c r="J16" s="57">
        <v>33.711338179674371</v>
      </c>
      <c r="K16" s="57">
        <v>33.972451040314724</v>
      </c>
      <c r="L16" s="71">
        <v>-4.469868626117402E-3</v>
      </c>
      <c r="M16" s="71">
        <v>3.2410599365888379E-3</v>
      </c>
    </row>
    <row r="17" spans="1:13" s="1" customFormat="1" x14ac:dyDescent="0.25">
      <c r="A17" s="16">
        <v>43840</v>
      </c>
      <c r="B17" s="57">
        <v>33.865400000000001</v>
      </c>
      <c r="C17" s="57">
        <v>34.204053999999999</v>
      </c>
      <c r="D17" s="57">
        <v>33.722178176474756</v>
      </c>
      <c r="E17" s="57">
        <v>33.952725260478076</v>
      </c>
      <c r="F17" s="57">
        <v>33.827977194371286</v>
      </c>
      <c r="G17" s="57">
        <v>33.935192014538337</v>
      </c>
      <c r="H17" s="70"/>
      <c r="I17" s="58">
        <v>33.865400000000001</v>
      </c>
      <c r="J17" s="57">
        <v>33.734314587345146</v>
      </c>
      <c r="K17" s="57">
        <v>33.952129278905169</v>
      </c>
      <c r="L17" s="71">
        <v>-3.8707770365876337E-3</v>
      </c>
      <c r="M17" s="71">
        <v>2.5609996901016217E-3</v>
      </c>
    </row>
    <row r="18" spans="1:13" s="1" customFormat="1" x14ac:dyDescent="0.25">
      <c r="A18" s="16">
        <v>43841</v>
      </c>
      <c r="B18" s="57">
        <v>33.868099999999998</v>
      </c>
      <c r="C18" s="57">
        <v>34.206780999999999</v>
      </c>
      <c r="D18" s="57">
        <v>33.6010945984046</v>
      </c>
      <c r="E18" s="57">
        <v>34.00383598903155</v>
      </c>
      <c r="F18" s="57">
        <v>33.545920121603011</v>
      </c>
      <c r="G18" s="57">
        <v>33.967386004265272</v>
      </c>
      <c r="H18" s="70"/>
      <c r="I18" s="58">
        <v>33.868099999999998</v>
      </c>
      <c r="J18" s="57">
        <v>33.597763076879232</v>
      </c>
      <c r="K18" s="57">
        <v>34.002503855655029</v>
      </c>
      <c r="L18" s="71">
        <v>-7.9820516391756833E-3</v>
      </c>
      <c r="M18" s="71">
        <v>3.968449829043561E-3</v>
      </c>
    </row>
    <row r="19" spans="1:13" s="1" customFormat="1" x14ac:dyDescent="0.25">
      <c r="A19" s="16">
        <v>43843</v>
      </c>
      <c r="B19" s="57">
        <v>33.873600000000003</v>
      </c>
      <c r="C19" s="57">
        <v>34.212336000000001</v>
      </c>
      <c r="D19" s="57">
        <v>33.735938180072438</v>
      </c>
      <c r="E19" s="57">
        <v>33.965199664114643</v>
      </c>
      <c r="F19" s="57">
        <v>33.745296696244829</v>
      </c>
      <c r="G19" s="57">
        <v>33.947275575816192</v>
      </c>
      <c r="H19" s="70"/>
      <c r="I19" s="58">
        <v>33.873600000000003</v>
      </c>
      <c r="J19" s="57">
        <v>33.736439647816887</v>
      </c>
      <c r="K19" s="57">
        <v>33.964769315934817</v>
      </c>
      <c r="L19" s="71">
        <v>-4.0491814328301734E-3</v>
      </c>
      <c r="M19" s="71">
        <v>2.6914563534673978E-3</v>
      </c>
    </row>
    <row r="20" spans="1:13" s="1" customFormat="1" x14ac:dyDescent="0.25">
      <c r="A20" s="16">
        <v>43844</v>
      </c>
      <c r="B20" s="57">
        <v>33.876300000000001</v>
      </c>
      <c r="C20" s="57">
        <v>34.215063000000001</v>
      </c>
      <c r="D20" s="57">
        <v>33.71416438935865</v>
      </c>
      <c r="E20" s="57">
        <v>33.950821669380311</v>
      </c>
      <c r="F20" s="57">
        <v>33.831074740836598</v>
      </c>
      <c r="G20" s="57">
        <v>33.94932436653469</v>
      </c>
      <c r="H20" s="70"/>
      <c r="I20" s="58">
        <v>33.876300000000001</v>
      </c>
      <c r="J20" s="57">
        <v>33.726359137673832</v>
      </c>
      <c r="K20" s="57">
        <v>33.95077200560052</v>
      </c>
      <c r="L20" s="71">
        <v>-4.4261286600416417E-3</v>
      </c>
      <c r="M20" s="71">
        <v>2.1983512249129701E-3</v>
      </c>
    </row>
    <row r="21" spans="1:13" s="1" customFormat="1" x14ac:dyDescent="0.25">
      <c r="A21" s="16">
        <v>43845</v>
      </c>
      <c r="B21" s="57">
        <v>33.879100000000001</v>
      </c>
      <c r="C21" s="57">
        <v>34.217891000000002</v>
      </c>
      <c r="D21" s="57">
        <v>33.697274564977192</v>
      </c>
      <c r="E21" s="57">
        <v>33.9723918788996</v>
      </c>
      <c r="F21" s="57">
        <v>33.823505914219091</v>
      </c>
      <c r="G21" s="57">
        <v>33.931366491951962</v>
      </c>
      <c r="H21" s="70"/>
      <c r="I21" s="58">
        <v>33.879100000000001</v>
      </c>
      <c r="J21" s="57">
        <v>33.704987460781979</v>
      </c>
      <c r="K21" s="57">
        <v>33.970833141463629</v>
      </c>
      <c r="L21" s="71">
        <v>-5.139231538559828E-3</v>
      </c>
      <c r="M21" s="71">
        <v>2.7076616989125443E-3</v>
      </c>
    </row>
    <row r="22" spans="1:13" s="1" customFormat="1" x14ac:dyDescent="0.25">
      <c r="A22" s="16">
        <v>43846</v>
      </c>
      <c r="B22" s="57">
        <v>33.881799999999998</v>
      </c>
      <c r="C22" s="57">
        <v>34.220618000000002</v>
      </c>
      <c r="D22" s="57">
        <v>33.729590696663905</v>
      </c>
      <c r="E22" s="57">
        <v>33.972290054500895</v>
      </c>
      <c r="F22" s="57">
        <v>33.7997572726917</v>
      </c>
      <c r="G22" s="57">
        <v>33.959507019138769</v>
      </c>
      <c r="H22" s="70"/>
      <c r="I22" s="58">
        <v>33.881799999999998</v>
      </c>
      <c r="J22" s="57">
        <v>33.733769077847647</v>
      </c>
      <c r="K22" s="57">
        <v>33.971916300218084</v>
      </c>
      <c r="L22" s="71">
        <v>-4.3690394888214693E-3</v>
      </c>
      <c r="M22" s="71">
        <v>2.6597258769630052E-3</v>
      </c>
    </row>
    <row r="23" spans="1:13" s="1" customFormat="1" x14ac:dyDescent="0.25">
      <c r="A23" s="16">
        <v>43847</v>
      </c>
      <c r="B23" s="57">
        <v>33.884599999999999</v>
      </c>
      <c r="C23" s="57">
        <v>34.223445999999996</v>
      </c>
      <c r="D23" s="57">
        <v>33.734075117354301</v>
      </c>
      <c r="E23" s="57">
        <v>33.952715594337342</v>
      </c>
      <c r="F23" s="57">
        <v>33.77842823747168</v>
      </c>
      <c r="G23" s="57">
        <v>33.926770212289121</v>
      </c>
      <c r="H23" s="70"/>
      <c r="I23" s="58">
        <v>33.884599999999999</v>
      </c>
      <c r="J23" s="57">
        <v>33.735574061320243</v>
      </c>
      <c r="K23" s="57">
        <v>33.951978261971831</v>
      </c>
      <c r="L23" s="71">
        <v>-4.3980433199670684E-3</v>
      </c>
      <c r="M23" s="71">
        <v>1.9884626636239586E-3</v>
      </c>
    </row>
    <row r="24" spans="1:13" s="1" customFormat="1" x14ac:dyDescent="0.25">
      <c r="A24" s="16">
        <v>43848</v>
      </c>
      <c r="B24" s="57">
        <v>33.887300000000003</v>
      </c>
      <c r="C24" s="57">
        <v>34.226173000000003</v>
      </c>
      <c r="D24" s="57">
        <v>33.580921405175935</v>
      </c>
      <c r="E24" s="57">
        <v>33.882189792018011</v>
      </c>
      <c r="F24" s="57">
        <v>33.557952014592317</v>
      </c>
      <c r="G24" s="57">
        <v>33.941574468794471</v>
      </c>
      <c r="H24" s="70"/>
      <c r="I24" s="58">
        <v>33.887300000000003</v>
      </c>
      <c r="J24" s="57">
        <v>33.580052663254733</v>
      </c>
      <c r="K24" s="57">
        <v>33.882518003597546</v>
      </c>
      <c r="L24" s="71">
        <v>-9.0667399511105973E-3</v>
      </c>
      <c r="M24" s="71">
        <v>-1.4111470676202918E-4</v>
      </c>
    </row>
    <row r="25" spans="1:13" s="1" customFormat="1" x14ac:dyDescent="0.25">
      <c r="A25" s="16">
        <v>43850</v>
      </c>
      <c r="B25" s="57">
        <v>33.892800000000001</v>
      </c>
      <c r="C25" s="57">
        <v>34.231728000000004</v>
      </c>
      <c r="D25" s="57">
        <v>33.703832570020587</v>
      </c>
      <c r="E25" s="57">
        <v>33.992897481730729</v>
      </c>
      <c r="F25" s="57">
        <v>33.602749840920353</v>
      </c>
      <c r="G25" s="57">
        <v>33.92786090723461</v>
      </c>
      <c r="H25" s="70"/>
      <c r="I25" s="58">
        <v>33.892800000000001</v>
      </c>
      <c r="J25" s="57">
        <v>33.699721071954755</v>
      </c>
      <c r="K25" s="57">
        <v>33.990900042724732</v>
      </c>
      <c r="L25" s="71">
        <v>-5.6967535301080414E-3</v>
      </c>
      <c r="M25" s="71">
        <v>2.8944213144010212E-3</v>
      </c>
    </row>
    <row r="26" spans="1:13" s="1" customFormat="1" x14ac:dyDescent="0.25">
      <c r="A26" s="16">
        <v>43851</v>
      </c>
      <c r="B26" s="57">
        <v>33.895499999999998</v>
      </c>
      <c r="C26" s="57">
        <v>34.234454999999997</v>
      </c>
      <c r="D26" s="57">
        <v>33.740379083836906</v>
      </c>
      <c r="E26" s="57">
        <v>33.963806133744249</v>
      </c>
      <c r="F26" s="57">
        <v>33.757141441043316</v>
      </c>
      <c r="G26" s="57">
        <v>33.947709328402425</v>
      </c>
      <c r="H26" s="70"/>
      <c r="I26" s="58">
        <v>33.895499999999998</v>
      </c>
      <c r="J26" s="57">
        <v>33.741395375218083</v>
      </c>
      <c r="K26" s="57">
        <v>33.963422103846568</v>
      </c>
      <c r="L26" s="71">
        <v>-4.5464626508508604E-3</v>
      </c>
      <c r="M26" s="71">
        <v>2.0038678835411728E-3</v>
      </c>
    </row>
    <row r="27" spans="1:13" s="1" customFormat="1" x14ac:dyDescent="0.25">
      <c r="A27" s="16">
        <v>43852</v>
      </c>
      <c r="B27" s="57">
        <v>33.898200000000003</v>
      </c>
      <c r="C27" s="57">
        <v>34.237182000000004</v>
      </c>
      <c r="D27" s="57">
        <v>33.744041698510863</v>
      </c>
      <c r="E27" s="57">
        <v>33.948644175414472</v>
      </c>
      <c r="F27" s="57">
        <v>33.69135134993347</v>
      </c>
      <c r="G27" s="57">
        <v>33.942703647739549</v>
      </c>
      <c r="H27" s="70"/>
      <c r="I27" s="58">
        <v>33.898200000000003</v>
      </c>
      <c r="J27" s="57">
        <v>33.742030911615892</v>
      </c>
      <c r="K27" s="57">
        <v>33.948562003513686</v>
      </c>
      <c r="L27" s="71">
        <v>-4.6070023890386778E-3</v>
      </c>
      <c r="M27" s="71">
        <v>1.4856837092731578E-3</v>
      </c>
    </row>
    <row r="28" spans="1:13" s="1" customFormat="1" x14ac:dyDescent="0.25">
      <c r="A28" s="16">
        <v>43853</v>
      </c>
      <c r="B28" s="57">
        <v>33.901000000000003</v>
      </c>
      <c r="C28" s="57">
        <v>34.240010000000005</v>
      </c>
      <c r="D28" s="57">
        <v>33.745894629223542</v>
      </c>
      <c r="E28" s="57">
        <v>33.976357536120467</v>
      </c>
      <c r="F28" s="57">
        <v>33.75504601835496</v>
      </c>
      <c r="G28" s="57">
        <v>33.924631976514462</v>
      </c>
      <c r="H28" s="70"/>
      <c r="I28" s="58">
        <v>33.901000000000003</v>
      </c>
      <c r="J28" s="57">
        <v>33.746026776824358</v>
      </c>
      <c r="K28" s="57">
        <v>33.972914799826647</v>
      </c>
      <c r="L28" s="71">
        <v>-4.5713466616219313E-3</v>
      </c>
      <c r="M28" s="71">
        <v>2.1213179501089526E-3</v>
      </c>
    </row>
    <row r="29" spans="1:13" s="1" customFormat="1" x14ac:dyDescent="0.25">
      <c r="A29" s="16">
        <v>43854</v>
      </c>
      <c r="B29" s="57">
        <v>33.903700000000001</v>
      </c>
      <c r="C29" s="57">
        <v>34.242736999999998</v>
      </c>
      <c r="D29" s="57">
        <v>33.753904398434699</v>
      </c>
      <c r="E29" s="57">
        <v>33.980627033569156</v>
      </c>
      <c r="F29" s="57">
        <v>33.811080765596863</v>
      </c>
      <c r="G29" s="57">
        <v>33.96161688018146</v>
      </c>
      <c r="H29" s="70"/>
      <c r="I29" s="58">
        <v>33.903700000000001</v>
      </c>
      <c r="J29" s="57">
        <v>33.757361681724959</v>
      </c>
      <c r="K29" s="57">
        <v>33.980350331411451</v>
      </c>
      <c r="L29" s="71">
        <v>-4.3162934510110095E-3</v>
      </c>
      <c r="M29" s="71">
        <v>2.2608249663443863E-3</v>
      </c>
    </row>
    <row r="30" spans="1:13" s="1" customFormat="1" x14ac:dyDescent="0.25">
      <c r="A30" s="16">
        <v>43855</v>
      </c>
      <c r="B30" s="57">
        <v>33.906500000000001</v>
      </c>
      <c r="C30" s="57">
        <v>34.245564999999999</v>
      </c>
      <c r="D30" s="57">
        <v>33.656240652092357</v>
      </c>
      <c r="E30" s="57">
        <v>33.963684939276277</v>
      </c>
      <c r="F30" s="57">
        <v>33.587835943258462</v>
      </c>
      <c r="G30" s="57">
        <v>34.062099657022479</v>
      </c>
      <c r="H30" s="70"/>
      <c r="I30" s="58">
        <v>33.906500000000001</v>
      </c>
      <c r="J30" s="57">
        <v>33.651844265616724</v>
      </c>
      <c r="K30" s="57">
        <v>33.964353964009533</v>
      </c>
      <c r="L30" s="71">
        <v>-7.5105284940432471E-3</v>
      </c>
      <c r="M30" s="71">
        <v>1.706279445225295E-3</v>
      </c>
    </row>
    <row r="31" spans="1:13" s="1" customFormat="1" x14ac:dyDescent="0.25">
      <c r="A31" s="16">
        <v>43857</v>
      </c>
      <c r="B31" s="57">
        <v>33.911900000000003</v>
      </c>
      <c r="C31" s="57">
        <v>34.251018999999999</v>
      </c>
      <c r="D31" s="57">
        <v>33.759689235475577</v>
      </c>
      <c r="E31" s="57">
        <v>34.001251930935233</v>
      </c>
      <c r="F31" s="57">
        <v>33.719799351652696</v>
      </c>
      <c r="G31" s="57">
        <v>33.934620423663986</v>
      </c>
      <c r="H31" s="70"/>
      <c r="I31" s="58">
        <v>33.911900000000003</v>
      </c>
      <c r="J31" s="57">
        <v>33.757481933121632</v>
      </c>
      <c r="K31" s="57">
        <v>33.998597420323307</v>
      </c>
      <c r="L31" s="71">
        <v>-4.5535067890142104E-3</v>
      </c>
      <c r="M31" s="71">
        <v>2.5565485957231584E-3</v>
      </c>
    </row>
    <row r="32" spans="1:13" s="1" customFormat="1" x14ac:dyDescent="0.25">
      <c r="A32" s="16">
        <v>43858</v>
      </c>
      <c r="B32" s="57">
        <v>33.914700000000003</v>
      </c>
      <c r="C32" s="57">
        <v>34.253847</v>
      </c>
      <c r="D32" s="57">
        <v>33.7485393099494</v>
      </c>
      <c r="E32" s="57">
        <v>33.986524326533157</v>
      </c>
      <c r="F32" s="57">
        <v>33.810202175833858</v>
      </c>
      <c r="G32" s="57">
        <v>33.951825416917146</v>
      </c>
      <c r="H32" s="70"/>
      <c r="I32" s="58">
        <v>33.914700000000003</v>
      </c>
      <c r="J32" s="57">
        <v>33.752942312068193</v>
      </c>
      <c r="K32" s="57">
        <v>33.985855633692204</v>
      </c>
      <c r="L32" s="71">
        <v>-4.7695450035474514E-3</v>
      </c>
      <c r="M32" s="71">
        <v>2.0980764592403917E-3</v>
      </c>
    </row>
    <row r="33" spans="1:13" s="1" customFormat="1" x14ac:dyDescent="0.25">
      <c r="A33" s="16">
        <v>43859</v>
      </c>
      <c r="B33" s="57">
        <v>33.917400000000001</v>
      </c>
      <c r="C33" s="57">
        <v>34.256574000000001</v>
      </c>
      <c r="D33" s="57">
        <v>33.767264399574358</v>
      </c>
      <c r="E33" s="57">
        <v>33.990458053621978</v>
      </c>
      <c r="F33" s="57">
        <v>33.816037004221066</v>
      </c>
      <c r="G33" s="57">
        <v>33.964971956052651</v>
      </c>
      <c r="H33" s="70"/>
      <c r="I33" s="58">
        <v>33.917400000000001</v>
      </c>
      <c r="J33" s="57">
        <v>33.769849673427366</v>
      </c>
      <c r="K33" s="57">
        <v>33.989665658822489</v>
      </c>
      <c r="L33" s="71">
        <v>-4.3502841188485719E-3</v>
      </c>
      <c r="M33" s="71">
        <v>2.1306367475834799E-3</v>
      </c>
    </row>
    <row r="34" spans="1:13" s="1" customFormat="1" x14ac:dyDescent="0.25">
      <c r="A34" s="16">
        <v>43860</v>
      </c>
      <c r="B34" s="57">
        <v>33.920099999999998</v>
      </c>
      <c r="C34" s="57">
        <v>34.259301000000001</v>
      </c>
      <c r="D34" s="57">
        <v>33.763575895428957</v>
      </c>
      <c r="E34" s="57">
        <v>34.009164218914414</v>
      </c>
      <c r="F34" s="57">
        <v>33.800863690528907</v>
      </c>
      <c r="G34" s="57">
        <v>33.941640884047359</v>
      </c>
      <c r="H34" s="70"/>
      <c r="I34" s="58">
        <v>33.920099999999998</v>
      </c>
      <c r="J34" s="57">
        <v>33.765168515873263</v>
      </c>
      <c r="K34" s="57">
        <v>34.007028147373958</v>
      </c>
      <c r="L34" s="71">
        <v>-4.5675420805579769E-3</v>
      </c>
      <c r="M34" s="71">
        <v>2.5627326385818583E-3</v>
      </c>
    </row>
    <row r="35" spans="1:13" s="1" customFormat="1" x14ac:dyDescent="0.25">
      <c r="A35" s="16">
        <v>43861</v>
      </c>
      <c r="B35" s="57">
        <v>33.922899999999998</v>
      </c>
      <c r="C35" s="57">
        <v>34.262129000000002</v>
      </c>
      <c r="D35" s="57">
        <v>33.767033028600622</v>
      </c>
      <c r="E35" s="57">
        <v>33.946734411949066</v>
      </c>
      <c r="F35" s="57">
        <v>33.757654594066743</v>
      </c>
      <c r="G35" s="57">
        <v>33.960140139702055</v>
      </c>
      <c r="H35" s="70"/>
      <c r="I35" s="58">
        <v>33.922899999999998</v>
      </c>
      <c r="J35" s="57">
        <v>33.766700579973147</v>
      </c>
      <c r="K35" s="57">
        <v>33.947385726684495</v>
      </c>
      <c r="L35" s="71">
        <v>-4.6045420652966436E-3</v>
      </c>
      <c r="M35" s="71">
        <v>7.2180523140698467E-4</v>
      </c>
    </row>
    <row r="36" spans="1:13" s="1" customFormat="1" x14ac:dyDescent="0.25">
      <c r="A36" s="16">
        <v>43862</v>
      </c>
      <c r="B36" s="57">
        <v>33.925600000000003</v>
      </c>
      <c r="C36" s="57">
        <v>34.264856000000002</v>
      </c>
      <c r="D36" s="57">
        <v>33.653655451683804</v>
      </c>
      <c r="E36" s="57">
        <v>34.064251207092049</v>
      </c>
      <c r="F36" s="57">
        <v>33.569253743804239</v>
      </c>
      <c r="G36" s="57">
        <v>34.043678675012345</v>
      </c>
      <c r="H36" s="70"/>
      <c r="I36" s="58">
        <v>33.925600000000003</v>
      </c>
      <c r="J36" s="57">
        <v>33.64829154339138</v>
      </c>
      <c r="K36" s="57">
        <v>34.064022944579634</v>
      </c>
      <c r="L36" s="71">
        <v>-8.1740177508613718E-3</v>
      </c>
      <c r="M36" s="71">
        <v>4.080191494907408E-3</v>
      </c>
    </row>
    <row r="37" spans="1:13" s="1" customFormat="1" x14ac:dyDescent="0.25">
      <c r="A37" s="16">
        <v>43864</v>
      </c>
      <c r="B37" s="57">
        <v>33.931100000000001</v>
      </c>
      <c r="C37" s="57">
        <v>34.270411000000003</v>
      </c>
      <c r="D37" s="57">
        <v>33.751706167034492</v>
      </c>
      <c r="E37" s="57">
        <v>34.04662878382252</v>
      </c>
      <c r="F37" s="57">
        <v>33.688251317729545</v>
      </c>
      <c r="G37" s="57">
        <v>33.989431629237544</v>
      </c>
      <c r="H37" s="70"/>
      <c r="I37" s="58">
        <v>33.931100000000001</v>
      </c>
      <c r="J37" s="57">
        <v>33.7483777261453</v>
      </c>
      <c r="K37" s="57">
        <v>34.044677959752882</v>
      </c>
      <c r="L37" s="71">
        <v>-5.3850972663633282E-3</v>
      </c>
      <c r="M37" s="71">
        <v>3.3473114562416481E-3</v>
      </c>
    </row>
    <row r="38" spans="1:13" s="1" customFormat="1" x14ac:dyDescent="0.25">
      <c r="A38" s="16">
        <v>43865</v>
      </c>
      <c r="B38" s="57">
        <v>33.933799999999998</v>
      </c>
      <c r="C38" s="57">
        <v>34.273137999999996</v>
      </c>
      <c r="D38" s="57">
        <v>33.781072866521612</v>
      </c>
      <c r="E38" s="57">
        <v>34.05505960869948</v>
      </c>
      <c r="F38" s="57">
        <v>33.826822593790133</v>
      </c>
      <c r="G38" s="57">
        <v>33.983034421659546</v>
      </c>
      <c r="H38" s="70"/>
      <c r="I38" s="58">
        <v>33.933799999999998</v>
      </c>
      <c r="J38" s="57">
        <v>33.783058223770141</v>
      </c>
      <c r="K38" s="57">
        <v>34.054058780783002</v>
      </c>
      <c r="L38" s="71">
        <v>-4.4422309387648099E-3</v>
      </c>
      <c r="M38" s="71">
        <v>3.5439231911251977E-3</v>
      </c>
    </row>
    <row r="39" spans="1:13" s="1" customFormat="1" x14ac:dyDescent="0.25">
      <c r="A39" s="16">
        <v>43866</v>
      </c>
      <c r="B39" s="57">
        <v>33.936599999999999</v>
      </c>
      <c r="C39" s="57">
        <v>34.275965999999997</v>
      </c>
      <c r="D39" s="57">
        <v>33.800914055406686</v>
      </c>
      <c r="E39" s="57">
        <v>34.049897657637658</v>
      </c>
      <c r="F39" s="57">
        <v>33.891307668678287</v>
      </c>
      <c r="G39" s="57">
        <v>33.962922787742663</v>
      </c>
      <c r="H39" s="70"/>
      <c r="I39" s="58">
        <v>33.936599999999999</v>
      </c>
      <c r="J39" s="57">
        <v>33.809522606695616</v>
      </c>
      <c r="K39" s="57">
        <v>34.03902664290014</v>
      </c>
      <c r="L39" s="71">
        <v>-3.7445528810895238E-3</v>
      </c>
      <c r="M39" s="71">
        <v>3.018176331752193E-3</v>
      </c>
    </row>
    <row r="40" spans="1:13" s="1" customFormat="1" x14ac:dyDescent="0.25">
      <c r="A40" s="16">
        <f>+A39+1</f>
        <v>43867</v>
      </c>
      <c r="B40" s="57">
        <v>33.939300000000003</v>
      </c>
      <c r="C40" s="57">
        <v>34.278693000000004</v>
      </c>
      <c r="D40" s="57">
        <v>33.76549796668057</v>
      </c>
      <c r="E40" s="57">
        <v>34.060672840345781</v>
      </c>
      <c r="F40" s="57">
        <v>33.855914486771844</v>
      </c>
      <c r="G40" s="57">
        <v>33.996084493033891</v>
      </c>
      <c r="H40" s="70"/>
      <c r="I40" s="58">
        <v>33.939300000000003</v>
      </c>
      <c r="J40" s="57">
        <v>33.768876374480534</v>
      </c>
      <c r="K40" s="57">
        <v>34.058461522548185</v>
      </c>
      <c r="L40" s="71">
        <v>-5.0214242933551562E-3</v>
      </c>
      <c r="M40" s="71">
        <v>3.5110188645075934E-3</v>
      </c>
    </row>
    <row r="41" spans="1:13" s="1" customFormat="1" x14ac:dyDescent="0.25">
      <c r="A41" s="16">
        <f>+A40+1</f>
        <v>43868</v>
      </c>
      <c r="B41" s="57">
        <v>33.942100000000003</v>
      </c>
      <c r="C41" s="57">
        <v>34.281521000000005</v>
      </c>
      <c r="D41" s="57">
        <v>33.813877562933342</v>
      </c>
      <c r="E41" s="57">
        <v>34.057376234096758</v>
      </c>
      <c r="F41" s="57">
        <v>33.842094852897034</v>
      </c>
      <c r="G41" s="57">
        <v>34.017348002372742</v>
      </c>
      <c r="H41" s="70"/>
      <c r="I41" s="58">
        <v>33.942100000000003</v>
      </c>
      <c r="J41" s="57">
        <v>33.815157588306441</v>
      </c>
      <c r="K41" s="57">
        <v>34.056493470509615</v>
      </c>
      <c r="L41" s="71">
        <v>-3.7399692916337659E-3</v>
      </c>
      <c r="M41" s="71">
        <v>3.3702531814357819E-3</v>
      </c>
    </row>
    <row r="42" spans="1:13" s="1" customFormat="1" x14ac:dyDescent="0.25">
      <c r="A42" s="16">
        <f>+A41+1</f>
        <v>43869</v>
      </c>
      <c r="B42" s="57">
        <v>33.944800000000001</v>
      </c>
      <c r="C42" s="57">
        <v>34.284247999999998</v>
      </c>
      <c r="D42" s="57">
        <v>33.639169831270578</v>
      </c>
      <c r="E42" s="57">
        <v>34.108245276967253</v>
      </c>
      <c r="F42" s="57">
        <v>33.663710501590565</v>
      </c>
      <c r="G42" s="57">
        <v>34.20177320320601</v>
      </c>
      <c r="H42" s="70"/>
      <c r="I42" s="58">
        <v>33.944800000000001</v>
      </c>
      <c r="J42" s="57">
        <v>33.640664204926694</v>
      </c>
      <c r="K42" s="57">
        <v>34.108890782889851</v>
      </c>
      <c r="L42" s="71">
        <v>-8.9597168070899586E-3</v>
      </c>
      <c r="M42" s="71">
        <v>4.8340477154041432E-3</v>
      </c>
    </row>
    <row r="43" spans="1:13" s="1" customFormat="1" x14ac:dyDescent="0.25">
      <c r="A43" s="16">
        <v>43871</v>
      </c>
      <c r="B43" s="57">
        <v>33.950299999999999</v>
      </c>
      <c r="C43" s="57">
        <v>34.289802999999999</v>
      </c>
      <c r="D43" s="57">
        <v>33.809903717614198</v>
      </c>
      <c r="E43" s="57">
        <v>34.087771648199613</v>
      </c>
      <c r="F43" s="57">
        <v>33.754724074890369</v>
      </c>
      <c r="G43" s="57">
        <v>34.02244301232129</v>
      </c>
      <c r="H43" s="70"/>
      <c r="I43" s="58">
        <v>33.950299999999999</v>
      </c>
      <c r="J43" s="57">
        <v>33.807575708070061</v>
      </c>
      <c r="K43" s="57">
        <v>34.086111430750641</v>
      </c>
      <c r="L43" s="71">
        <v>-4.2039184316467722E-3</v>
      </c>
      <c r="M43" s="71">
        <v>4.0003013449260421E-3</v>
      </c>
    </row>
    <row r="44" spans="1:13" s="1" customFormat="1" x14ac:dyDescent="0.25">
      <c r="A44" s="16">
        <f>+A43+1</f>
        <v>43872</v>
      </c>
      <c r="B44" s="57">
        <v>33.953000000000003</v>
      </c>
      <c r="C44" s="57">
        <v>34.292530000000006</v>
      </c>
      <c r="D44" s="57">
        <v>33.821796754483366</v>
      </c>
      <c r="E44" s="57">
        <v>34.081779428827033</v>
      </c>
      <c r="F44" s="57">
        <v>33.896707586912726</v>
      </c>
      <c r="G44" s="57">
        <v>34.055231603223142</v>
      </c>
      <c r="H44" s="70"/>
      <c r="I44" s="58">
        <v>33.953000000000003</v>
      </c>
      <c r="J44" s="57">
        <v>33.826900957389952</v>
      </c>
      <c r="K44" s="57">
        <v>34.080938548282326</v>
      </c>
      <c r="L44" s="71">
        <v>-3.7139293320192779E-3</v>
      </c>
      <c r="M44" s="71">
        <v>3.7681073331464958E-3</v>
      </c>
    </row>
    <row r="45" spans="1:13" s="1" customFormat="1" x14ac:dyDescent="0.25">
      <c r="A45" s="16">
        <v>43873</v>
      </c>
      <c r="B45" s="57">
        <v>33.955800000000004</v>
      </c>
      <c r="C45" s="57">
        <v>34.295358</v>
      </c>
      <c r="D45" s="57">
        <v>33.822908491955388</v>
      </c>
      <c r="E45" s="57">
        <v>34.087099413929558</v>
      </c>
      <c r="F45" s="57">
        <v>33.866961602956316</v>
      </c>
      <c r="G45" s="57">
        <v>34.030448521471783</v>
      </c>
      <c r="H45" s="70"/>
      <c r="I45" s="58">
        <v>33.955800000000004</v>
      </c>
      <c r="J45" s="57">
        <v>33.825669554992906</v>
      </c>
      <c r="K45" s="57">
        <v>34.085540728942917</v>
      </c>
      <c r="L45" s="71">
        <v>-3.8323480821272726E-3</v>
      </c>
      <c r="M45" s="71">
        <v>3.8208709246406532E-3</v>
      </c>
    </row>
    <row r="46" spans="1:13" s="1" customFormat="1" x14ac:dyDescent="0.25">
      <c r="A46" s="16">
        <f>+A45+1</f>
        <v>43874</v>
      </c>
      <c r="B46" s="57">
        <v>33.958500000000001</v>
      </c>
      <c r="C46" s="57">
        <v>34.298085</v>
      </c>
      <c r="D46" s="57">
        <v>33.907948358929666</v>
      </c>
      <c r="E46" s="57">
        <v>34.09748233822674</v>
      </c>
      <c r="F46" s="57">
        <v>33.872548412270206</v>
      </c>
      <c r="G46" s="57">
        <v>34.04251457688143</v>
      </c>
      <c r="H46" s="70"/>
      <c r="I46" s="58">
        <v>33.958500000000001</v>
      </c>
      <c r="J46" s="57">
        <v>33.906702015139736</v>
      </c>
      <c r="K46" s="57">
        <v>34.094289984196358</v>
      </c>
      <c r="L46" s="71">
        <v>-1.5253319451761706E-3</v>
      </c>
      <c r="M46" s="71">
        <v>3.9987038354567265E-3</v>
      </c>
    </row>
    <row r="47" spans="1:13" s="1" customFormat="1" x14ac:dyDescent="0.25">
      <c r="A47" s="16">
        <f t="shared" ref="A47:A59" si="0">+A46+1</f>
        <v>43875</v>
      </c>
      <c r="B47" s="57">
        <v>33.961300000000001</v>
      </c>
      <c r="C47" s="57">
        <v>34.300913000000001</v>
      </c>
      <c r="D47" s="57">
        <v>33.830589403802961</v>
      </c>
      <c r="E47" s="57">
        <v>34.107039153092465</v>
      </c>
      <c r="F47" s="57">
        <v>33.889280451728929</v>
      </c>
      <c r="G47" s="57">
        <v>34.042079813263584</v>
      </c>
      <c r="H47" s="70"/>
      <c r="I47" s="58">
        <v>33.961300000000001</v>
      </c>
      <c r="J47" s="57">
        <v>33.833127006942078</v>
      </c>
      <c r="K47" s="57">
        <v>34.103549774848318</v>
      </c>
      <c r="L47" s="71">
        <v>-3.7740897155857747E-3</v>
      </c>
      <c r="M47" s="71">
        <v>4.1885845020160203E-3</v>
      </c>
    </row>
    <row r="48" spans="1:13" s="1" customFormat="1" x14ac:dyDescent="0.25">
      <c r="A48" s="16">
        <f t="shared" si="0"/>
        <v>43876</v>
      </c>
      <c r="B48" s="57">
        <v>33.963999999999999</v>
      </c>
      <c r="C48" s="57">
        <v>34.303640000000001</v>
      </c>
      <c r="D48" s="57">
        <v>33.765414602963538</v>
      </c>
      <c r="E48" s="57">
        <v>34.164231571432822</v>
      </c>
      <c r="F48" s="57">
        <v>33.715448840064354</v>
      </c>
      <c r="G48" s="57">
        <v>34.184714997117624</v>
      </c>
      <c r="H48" s="70"/>
      <c r="I48" s="58">
        <v>33.963999999999999</v>
      </c>
      <c r="J48" s="57">
        <v>33.762386497480442</v>
      </c>
      <c r="K48" s="57">
        <v>34.164267796671389</v>
      </c>
      <c r="L48" s="71">
        <v>-5.9360941738180626E-3</v>
      </c>
      <c r="M48" s="71">
        <v>5.8964726378338949E-3</v>
      </c>
    </row>
    <row r="49" spans="1:15" s="1" customFormat="1" x14ac:dyDescent="0.25">
      <c r="A49" s="16">
        <v>43878</v>
      </c>
      <c r="B49" s="57">
        <v>33.969499999999996</v>
      </c>
      <c r="C49" s="57">
        <v>34.309194999999995</v>
      </c>
      <c r="D49" s="57">
        <v>33.820050918225164</v>
      </c>
      <c r="E49" s="57">
        <v>34.132931799110445</v>
      </c>
      <c r="F49" s="57">
        <v>33.802644793584555</v>
      </c>
      <c r="G49" s="57">
        <v>34.072584554721963</v>
      </c>
      <c r="H49" s="70"/>
      <c r="I49" s="58">
        <v>33.969499999999996</v>
      </c>
      <c r="J49" s="57">
        <v>33.818919037640747</v>
      </c>
      <c r="K49" s="57">
        <v>34.130001896235513</v>
      </c>
      <c r="L49" s="71">
        <v>-4.432828341872851E-3</v>
      </c>
      <c r="M49" s="71">
        <v>4.7248825044677147E-3</v>
      </c>
    </row>
    <row r="50" spans="1:15" s="1" customFormat="1" x14ac:dyDescent="0.25">
      <c r="A50" s="16">
        <f t="shared" si="0"/>
        <v>43879</v>
      </c>
      <c r="B50" s="57">
        <v>33.972200000000001</v>
      </c>
      <c r="C50" s="57">
        <v>34.311922000000003</v>
      </c>
      <c r="D50" s="57">
        <v>33.860100051416097</v>
      </c>
      <c r="E50" s="57">
        <v>34.114828257342282</v>
      </c>
      <c r="F50" s="57">
        <v>33.864467920201413</v>
      </c>
      <c r="G50" s="57">
        <v>34.064397099707342</v>
      </c>
      <c r="H50" s="70"/>
      <c r="I50" s="58">
        <v>33.972200000000001</v>
      </c>
      <c r="J50" s="57">
        <v>33.860243051116434</v>
      </c>
      <c r="K50" s="57">
        <v>34.113736016491714</v>
      </c>
      <c r="L50" s="71">
        <v>-3.295546031271644E-3</v>
      </c>
      <c r="M50" s="71">
        <v>4.1662305205936974E-3</v>
      </c>
    </row>
    <row r="51" spans="1:15" s="1" customFormat="1" x14ac:dyDescent="0.25">
      <c r="A51" s="16">
        <v>43880</v>
      </c>
      <c r="B51" s="57">
        <v>33.975000000000001</v>
      </c>
      <c r="C51" s="57">
        <v>34.314750000000004</v>
      </c>
      <c r="D51" s="57">
        <v>33.861549334025071</v>
      </c>
      <c r="E51" s="57">
        <v>34.105518129500808</v>
      </c>
      <c r="F51" s="57">
        <v>33.826625431414271</v>
      </c>
      <c r="G51" s="57">
        <v>34.067760648279716</v>
      </c>
      <c r="H51" s="70"/>
      <c r="I51" s="58">
        <v>33.975000000000001</v>
      </c>
      <c r="J51" s="57">
        <v>33.860474491822508</v>
      </c>
      <c r="K51" s="57">
        <v>34.103848687200703</v>
      </c>
      <c r="L51" s="71">
        <v>-3.3708758845472672E-3</v>
      </c>
      <c r="M51" s="71">
        <v>3.7924558410802442E-3</v>
      </c>
    </row>
    <row r="52" spans="1:15" s="1" customFormat="1" x14ac:dyDescent="0.25">
      <c r="A52" s="16">
        <f t="shared" si="0"/>
        <v>43881</v>
      </c>
      <c r="B52" s="57">
        <v>33.977699999999999</v>
      </c>
      <c r="C52" s="57">
        <v>34.317476999999997</v>
      </c>
      <c r="D52" s="57">
        <v>33.871332583555017</v>
      </c>
      <c r="E52" s="57">
        <v>34.113165311377109</v>
      </c>
      <c r="F52" s="57">
        <v>33.856241823338209</v>
      </c>
      <c r="G52" s="57">
        <v>34.08960302768449</v>
      </c>
      <c r="H52" s="70"/>
      <c r="I52" s="58">
        <v>33.977699999999999</v>
      </c>
      <c r="J52" s="57">
        <v>33.87088069236443</v>
      </c>
      <c r="K52" s="57">
        <v>34.112834188078317</v>
      </c>
      <c r="L52" s="71">
        <v>-3.1438063093019351E-3</v>
      </c>
      <c r="M52" s="71">
        <v>3.9771434817047098E-3</v>
      </c>
    </row>
    <row r="53" spans="1:15" s="1" customFormat="1" x14ac:dyDescent="0.25">
      <c r="A53" s="16">
        <f t="shared" si="0"/>
        <v>43882</v>
      </c>
      <c r="B53" s="57">
        <v>33.980499999999999</v>
      </c>
      <c r="C53" s="57">
        <v>34.320304999999998</v>
      </c>
      <c r="D53" s="57">
        <v>33.86880373303957</v>
      </c>
      <c r="E53" s="57">
        <v>34.106837946703152</v>
      </c>
      <c r="F53" s="57">
        <v>33.866521895185585</v>
      </c>
      <c r="G53" s="57">
        <v>34.075334388877174</v>
      </c>
      <c r="H53" s="70"/>
      <c r="I53" s="58">
        <v>33.980499999999999</v>
      </c>
      <c r="J53" s="57">
        <v>33.868697897841848</v>
      </c>
      <c r="K53" s="57">
        <v>34.105505191110552</v>
      </c>
      <c r="L53" s="71">
        <v>-3.2901841396727896E-3</v>
      </c>
      <c r="M53" s="71">
        <v>3.6787331296053022E-3</v>
      </c>
    </row>
    <row r="54" spans="1:15" s="1" customFormat="1" x14ac:dyDescent="0.25">
      <c r="A54" s="16">
        <f t="shared" si="0"/>
        <v>43883</v>
      </c>
      <c r="B54" s="57">
        <v>33.983199999999997</v>
      </c>
      <c r="C54" s="57">
        <v>34.323031999999998</v>
      </c>
      <c r="D54" s="57">
        <v>33.788605400848958</v>
      </c>
      <c r="E54" s="57">
        <v>34.149599710350316</v>
      </c>
      <c r="F54" s="57">
        <v>33.684019198433134</v>
      </c>
      <c r="G54" s="57">
        <v>34.300921538045124</v>
      </c>
      <c r="H54" s="70"/>
      <c r="I54" s="58">
        <v>33.983199999999997</v>
      </c>
      <c r="J54" s="57">
        <v>33.783935463165619</v>
      </c>
      <c r="K54" s="57">
        <v>34.150157468972282</v>
      </c>
      <c r="L54" s="71">
        <v>-5.8636189892175344E-3</v>
      </c>
      <c r="M54" s="71">
        <v>4.9129413643295818E-3</v>
      </c>
    </row>
    <row r="55" spans="1:15" s="1" customFormat="1" x14ac:dyDescent="0.25">
      <c r="A55" s="16">
        <v>43885</v>
      </c>
      <c r="B55" s="57">
        <v>33.988700000000001</v>
      </c>
      <c r="C55" s="57">
        <v>34.328586999999999</v>
      </c>
      <c r="D55" s="57">
        <v>33.812262168569589</v>
      </c>
      <c r="E55" s="57">
        <v>34.128207850427351</v>
      </c>
      <c r="F55" s="57">
        <v>33.797645905714894</v>
      </c>
      <c r="G55" s="57">
        <v>34.083718530122894</v>
      </c>
      <c r="H55" s="70"/>
      <c r="I55" s="58">
        <v>33.988700000000001</v>
      </c>
      <c r="J55" s="57">
        <v>33.811713253549144</v>
      </c>
      <c r="K55" s="57">
        <v>34.127288827753709</v>
      </c>
      <c r="L55" s="71">
        <v>-5.2072231786110638E-3</v>
      </c>
      <c r="M55" s="71">
        <v>4.0774971609301835E-3</v>
      </c>
    </row>
    <row r="56" spans="1:15" s="1" customFormat="1" x14ac:dyDescent="0.25">
      <c r="A56" s="16">
        <f t="shared" si="0"/>
        <v>43886</v>
      </c>
      <c r="B56" s="57">
        <v>33.991399999999999</v>
      </c>
      <c r="C56" s="57">
        <v>34.331313999999999</v>
      </c>
      <c r="D56" s="57">
        <v>33.842748196448355</v>
      </c>
      <c r="E56" s="57">
        <v>34.11809598307417</v>
      </c>
      <c r="F56" s="57">
        <v>33.895008364377595</v>
      </c>
      <c r="G56" s="57">
        <v>34.082312398664698</v>
      </c>
      <c r="H56" s="70"/>
      <c r="I56" s="58">
        <v>33.991399999999999</v>
      </c>
      <c r="J56" s="57">
        <v>33.844850140474584</v>
      </c>
      <c r="K56" s="57">
        <v>34.116921227464296</v>
      </c>
      <c r="L56" s="71">
        <v>-4.3113805117004494E-3</v>
      </c>
      <c r="M56" s="71">
        <v>3.6927348524714242E-3</v>
      </c>
    </row>
    <row r="57" spans="1:15" s="1" customFormat="1" x14ac:dyDescent="0.25">
      <c r="A57" s="16">
        <v>43887</v>
      </c>
      <c r="B57" s="57">
        <v>33.994199999999999</v>
      </c>
      <c r="C57" s="57">
        <v>34.334142</v>
      </c>
      <c r="D57" s="57">
        <v>33.872298017029003</v>
      </c>
      <c r="E57" s="57">
        <v>34.151179163758023</v>
      </c>
      <c r="F57" s="57">
        <v>33.923436984400219</v>
      </c>
      <c r="G57" s="57">
        <v>34.09526004463946</v>
      </c>
      <c r="H57" s="70"/>
      <c r="I57" s="58">
        <v>33.994199999999999</v>
      </c>
      <c r="J57" s="57">
        <v>33.874397727755394</v>
      </c>
      <c r="K57" s="57">
        <v>34.149884590646927</v>
      </c>
      <c r="L57" s="71">
        <v>-3.5241974291086563E-3</v>
      </c>
      <c r="M57" s="71">
        <v>4.5797397981693277E-3</v>
      </c>
    </row>
    <row r="58" spans="1:15" s="1" customFormat="1" x14ac:dyDescent="0.25">
      <c r="A58" s="16">
        <f t="shared" si="0"/>
        <v>43888</v>
      </c>
      <c r="B58" s="57">
        <v>33.996899999999997</v>
      </c>
      <c r="C58" s="57">
        <v>34.336868999999993</v>
      </c>
      <c r="D58" s="57">
        <v>33.908983232494926</v>
      </c>
      <c r="E58" s="57">
        <v>34.080807015044982</v>
      </c>
      <c r="F58" s="57">
        <v>33.920657665880157</v>
      </c>
      <c r="G58" s="57">
        <v>34.084874977537034</v>
      </c>
      <c r="H58" s="70"/>
      <c r="I58" s="58">
        <v>33.996899999999997</v>
      </c>
      <c r="J58" s="57">
        <v>33.909248888954281</v>
      </c>
      <c r="K58" s="57">
        <v>34.081015104223205</v>
      </c>
      <c r="L58" s="71">
        <v>-2.5782089262760982E-3</v>
      </c>
      <c r="M58" s="71">
        <v>2.4741992423782302E-3</v>
      </c>
    </row>
    <row r="59" spans="1:15" s="1" customFormat="1" x14ac:dyDescent="0.25">
      <c r="A59" s="16">
        <f t="shared" si="0"/>
        <v>43889</v>
      </c>
      <c r="B59" s="57">
        <v>33.999699999999997</v>
      </c>
      <c r="C59" s="57">
        <v>34.339696999999994</v>
      </c>
      <c r="D59" s="57">
        <v>33.871626989163651</v>
      </c>
      <c r="E59" s="57">
        <v>34.141446260430691</v>
      </c>
      <c r="F59" s="57">
        <v>33.935676675962213</v>
      </c>
      <c r="G59" s="57">
        <v>34.093188740168827</v>
      </c>
      <c r="H59" s="70"/>
      <c r="I59" s="58">
        <v>33.999699999999997</v>
      </c>
      <c r="J59" s="57">
        <v>33.874209088348643</v>
      </c>
      <c r="K59" s="57">
        <v>34.137630112430237</v>
      </c>
      <c r="L59" s="71">
        <v>-3.6909417333492508E-3</v>
      </c>
      <c r="M59" s="71">
        <v>4.0568038079818389E-3</v>
      </c>
    </row>
    <row r="60" spans="1:15" s="1" customFormat="1" x14ac:dyDescent="0.25">
      <c r="A60" s="16">
        <v>43890</v>
      </c>
      <c r="B60" s="57">
        <v>34.002400000000002</v>
      </c>
      <c r="C60" s="57">
        <v>34.342424000000001</v>
      </c>
      <c r="D60" s="57">
        <v>33.809840289518924</v>
      </c>
      <c r="E60" s="57">
        <v>34.163882501239861</v>
      </c>
      <c r="F60" s="57">
        <v>33.770952831201001</v>
      </c>
      <c r="G60" s="57">
        <v>34.198893421363799</v>
      </c>
      <c r="H60" s="70"/>
      <c r="I60" s="58">
        <v>34.002400000000002</v>
      </c>
      <c r="J60" s="57">
        <v>33.807915234527492</v>
      </c>
      <c r="K60" s="57">
        <v>34.16411869524724</v>
      </c>
      <c r="L60" s="71">
        <v>-5.7197364148562886E-3</v>
      </c>
      <c r="M60" s="71">
        <v>4.7560964886960337E-3</v>
      </c>
    </row>
    <row r="61" spans="1:15" s="1" customFormat="1" x14ac:dyDescent="0.25">
      <c r="A61" s="16">
        <v>43892</v>
      </c>
      <c r="B61" s="57">
        <v>34.007899999999999</v>
      </c>
      <c r="C61" s="57">
        <v>34.347979000000002</v>
      </c>
      <c r="D61" s="57">
        <v>33.870488084564343</v>
      </c>
      <c r="E61" s="57">
        <v>34.143929963451512</v>
      </c>
      <c r="F61" s="57">
        <v>33.820756585555074</v>
      </c>
      <c r="G61" s="57">
        <v>34.125708413043007</v>
      </c>
      <c r="H61" s="70"/>
      <c r="I61" s="58">
        <v>34.007899999999999</v>
      </c>
      <c r="J61" s="57">
        <v>33.868051221341915</v>
      </c>
      <c r="K61" s="57">
        <v>34.143524711257186</v>
      </c>
      <c r="L61" s="71">
        <v>-4.1122438803361701E-3</v>
      </c>
      <c r="M61" s="71">
        <v>3.9880354640300184E-3</v>
      </c>
      <c r="O61" s="75"/>
    </row>
    <row r="62" spans="1:15" s="1" customFormat="1" x14ac:dyDescent="0.25">
      <c r="A62" s="16">
        <v>43893</v>
      </c>
      <c r="B62" s="57">
        <v>34.0107</v>
      </c>
      <c r="C62" s="57">
        <v>34.350807000000003</v>
      </c>
      <c r="D62" s="57">
        <v>33.907818003181589</v>
      </c>
      <c r="E62" s="57">
        <v>34.123652980628904</v>
      </c>
      <c r="F62" s="57">
        <v>33.882414098407935</v>
      </c>
      <c r="G62" s="57">
        <v>34.104020154188618</v>
      </c>
      <c r="H62" s="70"/>
      <c r="I62" s="58">
        <v>34.0107</v>
      </c>
      <c r="J62" s="57">
        <v>33.906738721219767</v>
      </c>
      <c r="K62" s="57">
        <v>34.123137903611315</v>
      </c>
      <c r="L62" s="71">
        <v>-3.0567227013919927E-3</v>
      </c>
      <c r="M62" s="71">
        <v>3.3059567609991986E-3</v>
      </c>
      <c r="O62" s="75"/>
    </row>
    <row r="63" spans="1:15" s="1" customFormat="1" x14ac:dyDescent="0.25">
      <c r="A63" s="16">
        <v>43894</v>
      </c>
      <c r="B63" s="57">
        <v>34.013399999999997</v>
      </c>
      <c r="C63" s="57">
        <v>34.353533999999996</v>
      </c>
      <c r="D63" s="57">
        <v>33.870933521963551</v>
      </c>
      <c r="E63" s="57">
        <v>34.133489466572691</v>
      </c>
      <c r="F63" s="57">
        <v>33.924280187135018</v>
      </c>
      <c r="G63" s="57">
        <v>34.11270984667518</v>
      </c>
      <c r="H63" s="70"/>
      <c r="I63" s="58">
        <v>34.013399999999997</v>
      </c>
      <c r="J63" s="57">
        <v>33.872642525575664</v>
      </c>
      <c r="K63" s="57">
        <v>34.132794039728722</v>
      </c>
      <c r="L63" s="71">
        <v>-4.1382947433756525E-3</v>
      </c>
      <c r="M63" s="71">
        <v>3.5102059696685713E-3</v>
      </c>
      <c r="O63" s="75"/>
    </row>
    <row r="64" spans="1:15" s="1" customFormat="1" x14ac:dyDescent="0.25">
      <c r="A64" s="16">
        <v>43895</v>
      </c>
      <c r="B64" s="57">
        <v>34.016199999999998</v>
      </c>
      <c r="C64" s="57">
        <v>34.356361999999997</v>
      </c>
      <c r="D64" s="57">
        <v>33.901900319047435</v>
      </c>
      <c r="E64" s="57">
        <v>34.13207250543249</v>
      </c>
      <c r="F64" s="57">
        <v>33.950130288457743</v>
      </c>
      <c r="G64" s="57">
        <v>34.108553862357347</v>
      </c>
      <c r="H64" s="70"/>
      <c r="I64" s="58">
        <v>34.016199999999998</v>
      </c>
      <c r="J64" s="57">
        <v>33.903873248869594</v>
      </c>
      <c r="K64" s="57">
        <v>34.131692047753063</v>
      </c>
      <c r="L64" s="71">
        <v>-3.302154594881368E-3</v>
      </c>
      <c r="M64" s="71">
        <v>3.395207217533564E-3</v>
      </c>
      <c r="O64" s="75"/>
    </row>
    <row r="65" spans="1:15" s="1" customFormat="1" x14ac:dyDescent="0.25">
      <c r="A65" s="16">
        <v>43896</v>
      </c>
      <c r="B65" s="57">
        <v>34.018900000000002</v>
      </c>
      <c r="C65" s="57">
        <v>34.359089000000004</v>
      </c>
      <c r="D65" s="57">
        <v>33.901533781331828</v>
      </c>
      <c r="E65" s="57">
        <v>34.133840833648144</v>
      </c>
      <c r="F65" s="57">
        <v>33.91320309961047</v>
      </c>
      <c r="G65" s="57">
        <v>34.090342168828585</v>
      </c>
      <c r="H65" s="70"/>
      <c r="I65" s="58">
        <v>34.018900000000002</v>
      </c>
      <c r="J65" s="57">
        <v>33.90202870837625</v>
      </c>
      <c r="K65" s="57">
        <v>34.132289475033524</v>
      </c>
      <c r="L65" s="71">
        <v>-3.4354812067336812E-3</v>
      </c>
      <c r="M65" s="71">
        <v>3.3331317307003336E-3</v>
      </c>
      <c r="O65" s="75"/>
    </row>
    <row r="66" spans="1:15" s="1" customFormat="1" x14ac:dyDescent="0.25">
      <c r="A66" s="16">
        <v>43897</v>
      </c>
      <c r="B66" s="57">
        <v>34.021700000000003</v>
      </c>
      <c r="C66" s="57">
        <v>34.361917000000005</v>
      </c>
      <c r="D66" s="57">
        <v>33.823452215277101</v>
      </c>
      <c r="E66" s="57">
        <v>34.18320228423012</v>
      </c>
      <c r="F66" s="57">
        <v>33.722953056219254</v>
      </c>
      <c r="G66" s="57">
        <v>34.302582234760614</v>
      </c>
      <c r="H66" s="70"/>
      <c r="I66" s="58">
        <v>34.021700000000003</v>
      </c>
      <c r="J66" s="57">
        <v>33.816695495190771</v>
      </c>
      <c r="K66" s="57">
        <v>34.183870016438988</v>
      </c>
      <c r="L66" s="71">
        <v>-6.0256984456753034E-3</v>
      </c>
      <c r="M66" s="71">
        <v>4.7666641125806465E-3</v>
      </c>
      <c r="O66" s="75"/>
    </row>
    <row r="67" spans="1:15" s="1" customFormat="1" x14ac:dyDescent="0.25">
      <c r="A67" s="16">
        <v>43899</v>
      </c>
      <c r="B67" s="57">
        <v>34.027200000000001</v>
      </c>
      <c r="C67" s="57">
        <v>34.367471999999999</v>
      </c>
      <c r="D67" s="57">
        <v>33.910550301821488</v>
      </c>
      <c r="E67" s="57">
        <v>34.111446747074851</v>
      </c>
      <c r="F67" s="57">
        <v>33.776896529239835</v>
      </c>
      <c r="G67" s="57">
        <v>34.101446972863954</v>
      </c>
      <c r="H67" s="70"/>
      <c r="I67" s="58">
        <v>34.027200000000001</v>
      </c>
      <c r="J67" s="57">
        <v>33.905892093313078</v>
      </c>
      <c r="K67" s="57">
        <v>34.111152143793191</v>
      </c>
      <c r="L67" s="71">
        <v>-3.5650275863698074E-3</v>
      </c>
      <c r="M67" s="71">
        <v>2.4672069342523248E-3</v>
      </c>
      <c r="O67" s="75"/>
    </row>
    <row r="68" spans="1:15" s="1" customFormat="1" x14ac:dyDescent="0.25">
      <c r="A68" s="16">
        <v>43900</v>
      </c>
      <c r="B68" s="57">
        <v>34.029899999999998</v>
      </c>
      <c r="C68" s="57">
        <v>34.370199</v>
      </c>
      <c r="D68" s="57">
        <v>33.914369246803886</v>
      </c>
      <c r="E68" s="57">
        <v>34.110989503951352</v>
      </c>
      <c r="F68" s="57">
        <v>33.968414270305942</v>
      </c>
      <c r="G68" s="57">
        <v>34.080418327049351</v>
      </c>
      <c r="H68" s="70"/>
      <c r="I68" s="58">
        <v>34.029899999999998</v>
      </c>
      <c r="J68" s="57">
        <v>33.917694054654206</v>
      </c>
      <c r="K68" s="57">
        <v>34.109763627214704</v>
      </c>
      <c r="L68" s="71">
        <v>-3.2972752005087352E-3</v>
      </c>
      <c r="M68" s="71">
        <v>2.3468663503185849E-3</v>
      </c>
      <c r="O68" s="75"/>
    </row>
    <row r="69" spans="1:15" s="1" customFormat="1" x14ac:dyDescent="0.25">
      <c r="A69" s="16">
        <v>43901</v>
      </c>
      <c r="B69" s="57">
        <v>34.032699999999998</v>
      </c>
      <c r="C69" s="57">
        <v>34.373027</v>
      </c>
      <c r="D69" s="57">
        <v>33.890265147001223</v>
      </c>
      <c r="E69" s="57">
        <v>34.122558761971653</v>
      </c>
      <c r="F69" s="57">
        <v>33.934167642966244</v>
      </c>
      <c r="G69" s="57">
        <v>34.084256870174393</v>
      </c>
      <c r="H69" s="70"/>
      <c r="I69" s="58">
        <v>34.032699999999998</v>
      </c>
      <c r="J69" s="57">
        <v>33.89256757062919</v>
      </c>
      <c r="K69" s="57">
        <v>34.120904089146364</v>
      </c>
      <c r="L69" s="71">
        <v>-4.1175818953773464E-3</v>
      </c>
      <c r="M69" s="71">
        <v>2.5917452669452033E-3</v>
      </c>
      <c r="O69" s="75"/>
    </row>
    <row r="70" spans="1:15" s="1" customFormat="1" x14ac:dyDescent="0.25">
      <c r="A70" s="16">
        <v>43902</v>
      </c>
      <c r="B70" s="57">
        <v>34.035400000000003</v>
      </c>
      <c r="C70" s="57">
        <v>34.375754000000001</v>
      </c>
      <c r="D70" s="57">
        <v>33.898078154544258</v>
      </c>
      <c r="E70" s="57">
        <v>34.127596688748532</v>
      </c>
      <c r="F70" s="57">
        <v>33.953348568216356</v>
      </c>
      <c r="G70" s="57">
        <v>34.085542245574167</v>
      </c>
      <c r="H70" s="70"/>
      <c r="I70" s="58">
        <v>34.035400000000003</v>
      </c>
      <c r="J70" s="57">
        <v>33.900237029054423</v>
      </c>
      <c r="K70" s="57">
        <v>34.126602056096004</v>
      </c>
      <c r="L70" s="71">
        <v>-3.9712467297454788E-3</v>
      </c>
      <c r="M70" s="71">
        <v>2.6796234536982559E-3</v>
      </c>
      <c r="O70" s="75"/>
    </row>
    <row r="71" spans="1:15" s="1" customFormat="1" x14ac:dyDescent="0.25">
      <c r="A71" s="16">
        <v>43903</v>
      </c>
      <c r="B71" s="57">
        <v>34.0381</v>
      </c>
      <c r="C71" s="57">
        <v>34.378481000000001</v>
      </c>
      <c r="D71" s="57">
        <v>33.86941758007162</v>
      </c>
      <c r="E71" s="57">
        <v>34.131226206213867</v>
      </c>
      <c r="F71" s="57">
        <v>33.916213924241518</v>
      </c>
      <c r="G71" s="57">
        <v>34.087419512782049</v>
      </c>
      <c r="H71" s="70"/>
      <c r="I71" s="58">
        <v>34.0381</v>
      </c>
      <c r="J71" s="57">
        <v>33.871079352426506</v>
      </c>
      <c r="K71" s="57">
        <v>34.129942934141198</v>
      </c>
      <c r="L71" s="71">
        <v>-4.9068734028484056E-3</v>
      </c>
      <c r="M71" s="71">
        <v>2.6982391538069965E-3</v>
      </c>
      <c r="O71" s="75"/>
    </row>
    <row r="72" spans="1:15" s="1" customFormat="1" x14ac:dyDescent="0.25">
      <c r="A72" s="16">
        <v>43904</v>
      </c>
      <c r="B72" s="57">
        <v>34.040900000000001</v>
      </c>
      <c r="C72" s="57">
        <v>34.381309000000002</v>
      </c>
      <c r="D72" s="57">
        <v>33.807802174840297</v>
      </c>
      <c r="E72" s="57">
        <v>34.177109972008914</v>
      </c>
      <c r="F72" s="57">
        <v>33.787879170797481</v>
      </c>
      <c r="G72" s="57">
        <v>34.06030039100299</v>
      </c>
      <c r="H72" s="70"/>
      <c r="I72" s="58">
        <v>34.040900000000001</v>
      </c>
      <c r="J72" s="57">
        <v>33.806686302506868</v>
      </c>
      <c r="K72" s="57">
        <v>34.175244316750806</v>
      </c>
      <c r="L72" s="71">
        <v>-6.8803614914156831E-3</v>
      </c>
      <c r="M72" s="71">
        <v>3.9465559591786818E-3</v>
      </c>
      <c r="O72" s="75"/>
    </row>
    <row r="73" spans="1:15" s="1" customFormat="1" x14ac:dyDescent="0.25">
      <c r="A73" s="16">
        <v>43906</v>
      </c>
      <c r="B73" s="57">
        <v>34.043599999999998</v>
      </c>
      <c r="C73" s="57">
        <v>34.384035999999995</v>
      </c>
      <c r="D73" s="57">
        <v>33.890906724187261</v>
      </c>
      <c r="E73" s="57">
        <v>34.168037173963434</v>
      </c>
      <c r="F73" s="57">
        <v>33.863136315420199</v>
      </c>
      <c r="G73" s="57">
        <v>34.118888575571837</v>
      </c>
      <c r="H73" s="70"/>
      <c r="I73" s="58">
        <v>34.043599999999998</v>
      </c>
      <c r="J73" s="57">
        <v>33.889468728384045</v>
      </c>
      <c r="K73" s="57">
        <v>34.167144876503293</v>
      </c>
      <c r="L73" s="71">
        <v>-4.5274668841119164E-3</v>
      </c>
      <c r="M73" s="71">
        <v>3.6290191549452938E-3</v>
      </c>
      <c r="O73" s="75"/>
    </row>
    <row r="74" spans="1:15" s="1" customFormat="1" x14ac:dyDescent="0.25">
      <c r="A74" s="16">
        <v>43907</v>
      </c>
      <c r="B74" s="57">
        <v>34.049100000000003</v>
      </c>
      <c r="C74" s="57">
        <v>34.389591000000003</v>
      </c>
      <c r="D74" s="57">
        <v>33.912952610630221</v>
      </c>
      <c r="E74" s="57">
        <v>34.137369248475906</v>
      </c>
      <c r="F74" s="57">
        <v>33.901722794919706</v>
      </c>
      <c r="G74" s="57">
        <v>34.11446772292615</v>
      </c>
      <c r="H74" s="70"/>
      <c r="I74" s="58">
        <v>34.049100000000003</v>
      </c>
      <c r="J74" s="57">
        <v>33.912594953026456</v>
      </c>
      <c r="K74" s="57">
        <v>34.136807290867736</v>
      </c>
      <c r="L74" s="71">
        <v>-4.0090647615809664E-3</v>
      </c>
      <c r="M74" s="71">
        <v>2.5759062902612237E-3</v>
      </c>
      <c r="O74" s="75"/>
    </row>
    <row r="75" spans="1:15" s="1" customFormat="1" x14ac:dyDescent="0.25">
      <c r="A75" s="16">
        <v>43908</v>
      </c>
      <c r="B75" s="57">
        <v>34.051900000000003</v>
      </c>
      <c r="C75" s="57">
        <v>34.392419000000004</v>
      </c>
      <c r="D75" s="57">
        <v>33.904581865233226</v>
      </c>
      <c r="E75" s="57">
        <v>34.116169201957369</v>
      </c>
      <c r="F75" s="57">
        <v>33.90419465006822</v>
      </c>
      <c r="G75" s="57">
        <v>34.079300542008362</v>
      </c>
      <c r="H75" s="70"/>
      <c r="I75" s="58">
        <v>34.051900000000003</v>
      </c>
      <c r="J75" s="57">
        <v>33.904566882827716</v>
      </c>
      <c r="K75" s="57">
        <v>34.114662614365045</v>
      </c>
      <c r="L75" s="71">
        <v>-4.3267223612276431E-3</v>
      </c>
      <c r="M75" s="71">
        <v>1.843145738271336E-3</v>
      </c>
      <c r="O75" s="75"/>
    </row>
    <row r="76" spans="1:15" s="1" customFormat="1" x14ac:dyDescent="0.25">
      <c r="A76" s="16">
        <v>43909</v>
      </c>
      <c r="B76" s="57">
        <v>34.054600000000001</v>
      </c>
      <c r="C76" s="57">
        <v>34.395146000000004</v>
      </c>
      <c r="D76" s="57">
        <v>33.925350239476657</v>
      </c>
      <c r="E76" s="57">
        <v>34.117385790216261</v>
      </c>
      <c r="F76" s="57">
        <v>33.88807955573423</v>
      </c>
      <c r="G76" s="57">
        <v>34.090887402890459</v>
      </c>
      <c r="H76" s="70"/>
      <c r="I76" s="58">
        <v>34.054600000000001</v>
      </c>
      <c r="J76" s="57">
        <v>33.924554469695977</v>
      </c>
      <c r="K76" s="57">
        <v>34.116257058269653</v>
      </c>
      <c r="L76" s="71">
        <v>-3.8187360974442151E-3</v>
      </c>
      <c r="M76" s="71">
        <v>1.8105353834622197E-3</v>
      </c>
      <c r="O76" s="75"/>
    </row>
    <row r="77" spans="1:15" s="1" customFormat="1" x14ac:dyDescent="0.25">
      <c r="A77" s="16">
        <v>43910</v>
      </c>
      <c r="B77" s="57">
        <v>34.057400000000001</v>
      </c>
      <c r="C77" s="57">
        <v>34.397973999999998</v>
      </c>
      <c r="D77" s="57">
        <v>33.905432746831053</v>
      </c>
      <c r="E77" s="57">
        <v>34.120936311224469</v>
      </c>
      <c r="F77" s="57">
        <v>33.892681199686727</v>
      </c>
      <c r="G77" s="57">
        <v>34.105600364581335</v>
      </c>
      <c r="H77" s="70"/>
      <c r="I77" s="58">
        <v>34.057400000000001</v>
      </c>
      <c r="J77" s="57">
        <v>33.9049988632392</v>
      </c>
      <c r="K77" s="57">
        <v>34.120575533263228</v>
      </c>
      <c r="L77" s="71">
        <v>-4.4748318063269985E-3</v>
      </c>
      <c r="M77" s="71">
        <v>1.8549722898173868E-3</v>
      </c>
      <c r="O77" s="75"/>
    </row>
    <row r="78" spans="1:15" s="1" customFormat="1" x14ac:dyDescent="0.25">
      <c r="A78" s="16">
        <v>43911</v>
      </c>
      <c r="B78" s="57">
        <v>34.060099999999998</v>
      </c>
      <c r="C78" s="57">
        <v>34.400700999999998</v>
      </c>
      <c r="D78" s="57">
        <v>33.866004806392041</v>
      </c>
      <c r="E78" s="57">
        <v>34.187740791857586</v>
      </c>
      <c r="F78" s="57">
        <v>33.803518841732348</v>
      </c>
      <c r="G78" s="57">
        <v>34.269277668644783</v>
      </c>
      <c r="H78" s="70"/>
      <c r="I78" s="58">
        <v>34.060099999999998</v>
      </c>
      <c r="J78" s="57">
        <v>33.861645474609475</v>
      </c>
      <c r="K78" s="57">
        <v>34.188246385374789</v>
      </c>
      <c r="L78" s="71">
        <v>-5.8265984360152756E-3</v>
      </c>
      <c r="M78" s="71">
        <v>3.7623608085352316E-3</v>
      </c>
      <c r="O78" s="75"/>
    </row>
    <row r="79" spans="1:15" s="1" customFormat="1" x14ac:dyDescent="0.25">
      <c r="A79" s="16">
        <v>43913</v>
      </c>
      <c r="B79" s="57">
        <v>34.065600000000003</v>
      </c>
      <c r="C79" s="57">
        <v>34.406256000000006</v>
      </c>
      <c r="D79" s="57">
        <v>33.885189256059498</v>
      </c>
      <c r="E79" s="57">
        <v>34.138146316398903</v>
      </c>
      <c r="F79" s="57">
        <v>33.854572137132095</v>
      </c>
      <c r="G79" s="57">
        <v>34.12058267856694</v>
      </c>
      <c r="H79" s="70"/>
      <c r="I79" s="58">
        <v>34.065600000000003</v>
      </c>
      <c r="J79" s="57">
        <v>33.884105276882075</v>
      </c>
      <c r="K79" s="57">
        <v>34.13771543025144</v>
      </c>
      <c r="L79" s="71">
        <v>-5.3278005706028633E-3</v>
      </c>
      <c r="M79" s="71">
        <v>2.1169575833520147E-3</v>
      </c>
      <c r="O79" s="75"/>
    </row>
    <row r="80" spans="1:15" s="1" customFormat="1" x14ac:dyDescent="0.25">
      <c r="A80" s="16">
        <v>43914</v>
      </c>
      <c r="B80" s="57">
        <v>34.068399999999997</v>
      </c>
      <c r="C80" s="57">
        <v>34.409084</v>
      </c>
      <c r="D80" s="57">
        <v>33.91662814777267</v>
      </c>
      <c r="E80" s="57">
        <v>34.141454586392754</v>
      </c>
      <c r="F80" s="57">
        <v>33.919730481096337</v>
      </c>
      <c r="G80" s="57">
        <v>34.107545714123205</v>
      </c>
      <c r="H80" s="70"/>
      <c r="I80" s="58">
        <v>34.068399999999997</v>
      </c>
      <c r="J80" s="57">
        <v>33.916715033461138</v>
      </c>
      <c r="K80" s="57">
        <v>34.139957333835682</v>
      </c>
      <c r="L80" s="71">
        <v>-4.4523654336235076E-3</v>
      </c>
      <c r="M80" s="71">
        <v>2.1004019512417594E-3</v>
      </c>
      <c r="O80" s="75"/>
    </row>
    <row r="81" spans="1:15" s="1" customFormat="1" x14ac:dyDescent="0.25">
      <c r="A81" s="16">
        <v>43915</v>
      </c>
      <c r="B81" s="57">
        <v>34.071199999999997</v>
      </c>
      <c r="C81" s="57">
        <v>34.411912000000001</v>
      </c>
      <c r="D81" s="57">
        <v>33.934333837638931</v>
      </c>
      <c r="E81" s="57">
        <v>34.134755735145134</v>
      </c>
      <c r="F81" s="57">
        <v>33.968193683677967</v>
      </c>
      <c r="G81" s="57">
        <v>34.118850130719764</v>
      </c>
      <c r="H81" s="70"/>
      <c r="I81" s="58">
        <v>34.071199999999997</v>
      </c>
      <c r="J81" s="57">
        <v>33.935755089952089</v>
      </c>
      <c r="K81" s="57">
        <v>34.134352107339609</v>
      </c>
      <c r="L81" s="71">
        <v>-3.9753489764935996E-3</v>
      </c>
      <c r="M81" s="71">
        <v>1.8535334047409988E-3</v>
      </c>
      <c r="O81" s="75"/>
    </row>
    <row r="82" spans="1:15" s="1" customFormat="1" x14ac:dyDescent="0.25">
      <c r="A82" s="16">
        <v>43916</v>
      </c>
      <c r="B82" s="57">
        <v>34.073900000000002</v>
      </c>
      <c r="C82" s="57">
        <v>34.414639000000001</v>
      </c>
      <c r="D82" s="57">
        <v>33.947461400552875</v>
      </c>
      <c r="E82" s="57">
        <v>34.140260330399222</v>
      </c>
      <c r="F82" s="57">
        <v>33.980163885184567</v>
      </c>
      <c r="G82" s="57">
        <v>34.111566299011663</v>
      </c>
      <c r="H82" s="70"/>
      <c r="I82" s="58">
        <v>34.073900000000002</v>
      </c>
      <c r="J82" s="57">
        <v>33.948638110015253</v>
      </c>
      <c r="K82" s="57">
        <v>34.139760001547273</v>
      </c>
      <c r="L82" s="71">
        <v>-3.6761829430957144E-3</v>
      </c>
      <c r="M82" s="71">
        <v>1.9328577458779725E-3</v>
      </c>
      <c r="O82" s="75"/>
    </row>
    <row r="83" spans="1:15" s="1" customFormat="1" x14ac:dyDescent="0.25">
      <c r="A83" s="16">
        <v>43917</v>
      </c>
      <c r="B83" s="57">
        <v>34.076700000000002</v>
      </c>
      <c r="C83" s="57">
        <v>34.417467000000002</v>
      </c>
      <c r="D83" s="57">
        <v>33.892860745707999</v>
      </c>
      <c r="E83" s="57">
        <v>34.114345286866829</v>
      </c>
      <c r="F83" s="57">
        <v>33.951804983137826</v>
      </c>
      <c r="G83" s="57">
        <v>34.110091731601791</v>
      </c>
      <c r="H83" s="70"/>
      <c r="I83" s="58">
        <v>34.076700000000002</v>
      </c>
      <c r="J83" s="57">
        <v>33.895937569639983</v>
      </c>
      <c r="K83" s="57">
        <v>34.114250536534804</v>
      </c>
      <c r="L83" s="71">
        <v>-5.3045755709918872E-3</v>
      </c>
      <c r="M83" s="71">
        <v>1.1019416943190475E-3</v>
      </c>
      <c r="O83" s="75"/>
    </row>
    <row r="84" spans="1:15" s="1" customFormat="1" x14ac:dyDescent="0.25">
      <c r="A84" s="16">
        <v>43918</v>
      </c>
      <c r="B84" s="57">
        <v>34.0794</v>
      </c>
      <c r="C84" s="57">
        <v>34.420194000000002</v>
      </c>
      <c r="D84" s="57">
        <v>33.858168837579434</v>
      </c>
      <c r="E84" s="57">
        <v>34.193841179570967</v>
      </c>
      <c r="F84" s="57">
        <v>33.830329605169531</v>
      </c>
      <c r="G84" s="57">
        <v>34.321341575819517</v>
      </c>
      <c r="H84" s="70"/>
      <c r="I84" s="58">
        <v>34.0794</v>
      </c>
      <c r="J84" s="57">
        <v>33.856196823040555</v>
      </c>
      <c r="K84" s="57">
        <v>34.194411865361467</v>
      </c>
      <c r="L84" s="71">
        <v>-6.549504303463214E-3</v>
      </c>
      <c r="M84" s="71">
        <v>3.3748207234125865E-3</v>
      </c>
      <c r="O84" s="75"/>
    </row>
    <row r="85" spans="1:15" s="1" customFormat="1" x14ac:dyDescent="0.25">
      <c r="A85" s="16">
        <v>43920</v>
      </c>
      <c r="B85" s="57">
        <v>34.084899999999998</v>
      </c>
      <c r="C85" s="57">
        <v>34.425748999999996</v>
      </c>
      <c r="D85" s="57">
        <v>33.905069625347835</v>
      </c>
      <c r="E85" s="57">
        <v>34.160155993191459</v>
      </c>
      <c r="F85" s="57">
        <v>33.947304477027679</v>
      </c>
      <c r="G85" s="57">
        <v>34.112255951180707</v>
      </c>
      <c r="H85" s="70"/>
      <c r="I85" s="58">
        <v>34.084899999999998</v>
      </c>
      <c r="J85" s="57">
        <v>33.907221630863184</v>
      </c>
      <c r="K85" s="57">
        <v>34.15839593302784</v>
      </c>
      <c r="L85" s="71">
        <v>-5.2128176740085432E-3</v>
      </c>
      <c r="M85" s="71">
        <v>2.1562607790500442E-3</v>
      </c>
      <c r="O85" s="75"/>
    </row>
    <row r="86" spans="1:15" s="1" customFormat="1" x14ac:dyDescent="0.25">
      <c r="A86" s="16">
        <v>43921</v>
      </c>
      <c r="B86" s="57">
        <v>34.087699999999998</v>
      </c>
      <c r="C86" s="57">
        <v>34.428576999999997</v>
      </c>
      <c r="D86" s="57">
        <v>33.91116571859655</v>
      </c>
      <c r="E86" s="57">
        <v>34.178868671609479</v>
      </c>
      <c r="F86" s="57">
        <v>33.983779821199072</v>
      </c>
      <c r="G86" s="57">
        <v>34.118563555371409</v>
      </c>
      <c r="H86" s="70"/>
      <c r="I86" s="58">
        <v>34.087699999999998</v>
      </c>
      <c r="J86" s="57">
        <v>33.91515532207714</v>
      </c>
      <c r="K86" s="57">
        <v>34.177277321123888</v>
      </c>
      <c r="L86" s="71">
        <v>-5.0617870352900806E-3</v>
      </c>
      <c r="M86" s="71">
        <v>2.6278487878000096E-3</v>
      </c>
      <c r="O86" s="75"/>
    </row>
    <row r="87" spans="1:15" s="1" customFormat="1" x14ac:dyDescent="0.25">
      <c r="A87" s="16">
        <v>43922</v>
      </c>
      <c r="B87" s="57">
        <v>34.007899999999999</v>
      </c>
      <c r="C87" s="57">
        <v>34.347979000000002</v>
      </c>
      <c r="D87" s="57">
        <v>33.9185957367526</v>
      </c>
      <c r="E87" s="57">
        <v>34.159851195393813</v>
      </c>
      <c r="F87" s="57">
        <v>33.926836753466532</v>
      </c>
      <c r="G87" s="57">
        <v>34.133912328417445</v>
      </c>
      <c r="H87" s="70"/>
      <c r="I87" s="58">
        <v>34.007899999999999</v>
      </c>
      <c r="J87" s="57">
        <v>33.918846603130085</v>
      </c>
      <c r="K87" s="57">
        <v>34.159379311408209</v>
      </c>
      <c r="L87" s="71">
        <v>-2.6186091134681806E-3</v>
      </c>
      <c r="M87" s="71">
        <v>4.4542389094360309E-3</v>
      </c>
      <c r="O87" s="75"/>
    </row>
    <row r="88" spans="1:15" s="1" customFormat="1" x14ac:dyDescent="0.25">
      <c r="A88" s="16">
        <v>43923</v>
      </c>
      <c r="B88" s="57">
        <v>34.0107</v>
      </c>
      <c r="C88" s="57">
        <v>34.350807000000003</v>
      </c>
      <c r="D88" s="57">
        <v>33.916635126506911</v>
      </c>
      <c r="E88" s="57">
        <v>34.178350345273756</v>
      </c>
      <c r="F88" s="57">
        <v>33.971242297580808</v>
      </c>
      <c r="G88" s="57">
        <v>34.121546247607903</v>
      </c>
      <c r="H88" s="70"/>
      <c r="I88" s="58">
        <v>34.0107</v>
      </c>
      <c r="J88" s="57">
        <v>33.919122067325318</v>
      </c>
      <c r="K88" s="57">
        <v>34.174323152771322</v>
      </c>
      <c r="L88" s="71">
        <v>-2.6926212243406195E-3</v>
      </c>
      <c r="M88" s="71">
        <v>4.810931641257666E-3</v>
      </c>
      <c r="O88" s="75"/>
    </row>
    <row r="89" spans="1:15" s="1" customFormat="1" x14ac:dyDescent="0.25">
      <c r="A89" s="16">
        <v>43924</v>
      </c>
      <c r="B89" s="57">
        <v>34.013399999999997</v>
      </c>
      <c r="C89" s="57">
        <v>34.353533999999996</v>
      </c>
      <c r="D89" s="57">
        <v>33.941859254322679</v>
      </c>
      <c r="E89" s="57">
        <v>34.186259563350781</v>
      </c>
      <c r="F89" s="57">
        <v>34.039196842353576</v>
      </c>
      <c r="G89" s="57">
        <v>34.134896213013029</v>
      </c>
      <c r="H89" s="70"/>
      <c r="I89" s="58">
        <v>34.013399999999997</v>
      </c>
      <c r="J89" s="57">
        <v>33.947543734890665</v>
      </c>
      <c r="K89" s="57">
        <v>34.184699439744101</v>
      </c>
      <c r="L89" s="71">
        <v>-1.9361858887771278E-3</v>
      </c>
      <c r="M89" s="71">
        <v>5.0362339473296897E-3</v>
      </c>
      <c r="O89" s="75"/>
    </row>
    <row r="90" spans="1:15" s="1" customFormat="1" x14ac:dyDescent="0.25">
      <c r="A90" s="16">
        <v>43925</v>
      </c>
      <c r="B90" s="57">
        <v>34.016199999999998</v>
      </c>
      <c r="C90" s="57">
        <v>34.356361999999997</v>
      </c>
      <c r="D90" s="57">
        <v>33.892190385275022</v>
      </c>
      <c r="E90" s="57">
        <v>34.221527297201632</v>
      </c>
      <c r="F90" s="57">
        <v>33.823291459572339</v>
      </c>
      <c r="G90" s="57">
        <v>34.21674624457895</v>
      </c>
      <c r="H90" s="70"/>
      <c r="I90" s="58">
        <v>34.016199999999998</v>
      </c>
      <c r="J90" s="57">
        <v>33.888627813923399</v>
      </c>
      <c r="K90" s="57">
        <v>34.22152097428539</v>
      </c>
      <c r="L90" s="71">
        <v>-3.7503361950070374E-3</v>
      </c>
      <c r="M90" s="71">
        <v>6.035976219724494E-3</v>
      </c>
      <c r="O90" s="75"/>
    </row>
    <row r="91" spans="1:15" s="1" customFormat="1" x14ac:dyDescent="0.25">
      <c r="A91" s="16">
        <v>43927</v>
      </c>
      <c r="B91" s="57">
        <v>34.018900000000002</v>
      </c>
      <c r="C91" s="57">
        <v>34.359089000000004</v>
      </c>
      <c r="D91" s="57">
        <v>33.900700552579728</v>
      </c>
      <c r="E91" s="57">
        <v>34.206925788773582</v>
      </c>
      <c r="F91" s="57">
        <v>33.937472637217169</v>
      </c>
      <c r="G91" s="57">
        <v>34.144966240147539</v>
      </c>
      <c r="H91" s="70"/>
      <c r="I91" s="58">
        <v>34.018900000000002</v>
      </c>
      <c r="J91" s="57">
        <v>33.901742270451415</v>
      </c>
      <c r="K91" s="57">
        <v>34.206146026997423</v>
      </c>
      <c r="L91" s="71">
        <v>-3.443901171072183E-3</v>
      </c>
      <c r="M91" s="71">
        <v>5.5041764136236383E-3</v>
      </c>
      <c r="O91" s="75"/>
    </row>
    <row r="92" spans="1:15" s="1" customFormat="1" x14ac:dyDescent="0.25">
      <c r="A92" s="16">
        <f>+A91+1</f>
        <v>43928</v>
      </c>
      <c r="B92" s="57">
        <v>34.021700000000003</v>
      </c>
      <c r="C92" s="57">
        <v>34.361917000000005</v>
      </c>
      <c r="D92" s="57">
        <v>33.92036075834649</v>
      </c>
      <c r="E92" s="57">
        <v>34.184238710827827</v>
      </c>
      <c r="F92" s="57">
        <v>33.931856459546061</v>
      </c>
      <c r="G92" s="57">
        <v>34.149427551601093</v>
      </c>
      <c r="H92" s="70"/>
      <c r="I92" s="58">
        <v>34.021700000000003</v>
      </c>
      <c r="J92" s="57">
        <v>33.920852952419352</v>
      </c>
      <c r="K92" s="57">
        <v>34.183245530832352</v>
      </c>
      <c r="L92" s="71">
        <v>-2.9641977790836565E-3</v>
      </c>
      <c r="M92" s="71">
        <v>4.7483086039894831E-3</v>
      </c>
      <c r="O92" s="75"/>
    </row>
    <row r="93" spans="1:15" s="1" customFormat="1" x14ac:dyDescent="0.25">
      <c r="A93" s="16">
        <v>43929</v>
      </c>
      <c r="B93" s="57">
        <v>34.027200000000001</v>
      </c>
      <c r="C93" s="57">
        <v>34.367471999999999</v>
      </c>
      <c r="D93" s="57">
        <v>33.935106174613651</v>
      </c>
      <c r="E93" s="57">
        <v>34.193492437560309</v>
      </c>
      <c r="F93" s="57">
        <v>33.991072117221051</v>
      </c>
      <c r="G93" s="57">
        <v>34.129835215729649</v>
      </c>
      <c r="H93" s="70"/>
      <c r="I93" s="58">
        <v>34.027200000000001</v>
      </c>
      <c r="J93" s="57">
        <v>33.938253016501164</v>
      </c>
      <c r="K93" s="57">
        <v>34.189792438302163</v>
      </c>
      <c r="L93" s="71">
        <v>-2.6139965527235895E-3</v>
      </c>
      <c r="M93" s="71">
        <v>4.7783078919853127E-3</v>
      </c>
      <c r="O93" s="75"/>
    </row>
    <row r="94" spans="1:15" s="1" customFormat="1" x14ac:dyDescent="0.25">
      <c r="A94" s="16">
        <v>43932</v>
      </c>
      <c r="B94" s="57">
        <v>34.029899999999998</v>
      </c>
      <c r="C94" s="57">
        <v>34.370199</v>
      </c>
      <c r="D94" s="57">
        <v>33.568618770270248</v>
      </c>
      <c r="E94" s="57">
        <v>34.140182268707655</v>
      </c>
      <c r="F94" s="57">
        <v>33.784462634441269</v>
      </c>
      <c r="G94" s="57">
        <v>34.289883177751499</v>
      </c>
      <c r="H94" s="70"/>
      <c r="I94" s="58">
        <v>34.029899999999998</v>
      </c>
      <c r="J94" s="57">
        <v>33.595247021268939</v>
      </c>
      <c r="K94" s="57">
        <v>34.140863212911299</v>
      </c>
      <c r="L94" s="71">
        <v>-1.2772678695237386E-2</v>
      </c>
      <c r="M94" s="71">
        <v>3.2607563616496365E-3</v>
      </c>
      <c r="O94" s="75"/>
    </row>
    <row r="95" spans="1:15" s="1" customFormat="1" x14ac:dyDescent="0.25">
      <c r="A95" s="16">
        <v>43934</v>
      </c>
      <c r="B95" s="57">
        <v>34.032699999999998</v>
      </c>
      <c r="C95" s="57">
        <v>34.373027</v>
      </c>
      <c r="D95" s="57">
        <v>33.909638677005773</v>
      </c>
      <c r="E95" s="57">
        <v>34.191807594042892</v>
      </c>
      <c r="F95" s="57">
        <v>33.876469864114171</v>
      </c>
      <c r="G95" s="57">
        <v>34.159640568412598</v>
      </c>
      <c r="H95" s="70"/>
      <c r="I95" s="58">
        <v>34.032699999999998</v>
      </c>
      <c r="J95" s="57">
        <v>33.908294153861043</v>
      </c>
      <c r="K95" s="57">
        <v>34.191026181797739</v>
      </c>
      <c r="L95" s="71">
        <v>-3.6554797632558002E-3</v>
      </c>
      <c r="M95" s="71">
        <v>4.6521781051089154E-3</v>
      </c>
      <c r="O95" s="75"/>
    </row>
    <row r="96" spans="1:15" s="1" customFormat="1" x14ac:dyDescent="0.25">
      <c r="A96" s="16">
        <v>43935</v>
      </c>
      <c r="B96" s="57">
        <v>34.035400000000003</v>
      </c>
      <c r="C96" s="57">
        <v>34.375754000000001</v>
      </c>
      <c r="D96" s="57">
        <v>33.958672651691025</v>
      </c>
      <c r="E96" s="57">
        <v>34.206177737058944</v>
      </c>
      <c r="F96" s="57">
        <v>34.044222342049146</v>
      </c>
      <c r="G96" s="57">
        <v>34.165324713692804</v>
      </c>
      <c r="H96" s="70"/>
      <c r="I96" s="58">
        <v>34.035400000000003</v>
      </c>
      <c r="J96" s="57">
        <v>33.963310426787551</v>
      </c>
      <c r="K96" s="57">
        <v>34.204665132528788</v>
      </c>
      <c r="L96" s="71">
        <v>-2.1180762738928229E-3</v>
      </c>
      <c r="M96" s="71">
        <v>4.973208263419425E-3</v>
      </c>
      <c r="O96" s="75"/>
    </row>
    <row r="97" spans="1:40" s="1" customFormat="1" x14ac:dyDescent="0.25">
      <c r="A97" s="16">
        <f>+A96+1</f>
        <v>43936</v>
      </c>
      <c r="B97" s="57">
        <v>34.0381</v>
      </c>
      <c r="C97" s="57">
        <v>34.378481000000001</v>
      </c>
      <c r="D97" s="57">
        <v>33.970465096140586</v>
      </c>
      <c r="E97" s="57">
        <v>34.192112726749663</v>
      </c>
      <c r="F97" s="57">
        <v>34.025096656936519</v>
      </c>
      <c r="G97" s="57">
        <v>34.248767765314994</v>
      </c>
      <c r="H97" s="70"/>
      <c r="I97" s="58">
        <v>34.0381</v>
      </c>
      <c r="J97" s="57">
        <v>33.971775535921864</v>
      </c>
      <c r="K97" s="57">
        <v>34.193478132017781</v>
      </c>
      <c r="L97" s="71">
        <v>-1.9485360251640293E-3</v>
      </c>
      <c r="M97" s="71">
        <v>4.5648297648159123E-3</v>
      </c>
      <c r="O97" s="75"/>
    </row>
    <row r="98" spans="1:40" s="1" customFormat="1" x14ac:dyDescent="0.25">
      <c r="A98" s="16">
        <f t="shared" ref="A98:A110" si="1">+A97+1</f>
        <v>43937</v>
      </c>
      <c r="B98" s="57">
        <v>34.040900000000001</v>
      </c>
      <c r="C98" s="57">
        <v>34.381309000000002</v>
      </c>
      <c r="D98" s="57">
        <v>33.978884406820235</v>
      </c>
      <c r="E98" s="57">
        <v>34.198140491041684</v>
      </c>
      <c r="F98" s="57">
        <v>34.003321136492822</v>
      </c>
      <c r="G98" s="57">
        <v>34.183903296901271</v>
      </c>
      <c r="H98" s="70"/>
      <c r="I98" s="58">
        <v>34.040900000000001</v>
      </c>
      <c r="J98" s="57">
        <v>33.979632150542159</v>
      </c>
      <c r="K98" s="57">
        <v>34.198000859981832</v>
      </c>
      <c r="L98" s="71">
        <v>-1.7998304820918895E-3</v>
      </c>
      <c r="M98" s="71">
        <v>4.6150618809088868E-3</v>
      </c>
      <c r="O98" s="75"/>
    </row>
    <row r="99" spans="1:40" s="1" customFormat="1" x14ac:dyDescent="0.25">
      <c r="A99" s="16">
        <v>43938</v>
      </c>
      <c r="B99" s="57">
        <v>34.043599999999998</v>
      </c>
      <c r="C99" s="57">
        <v>34.384035999999995</v>
      </c>
      <c r="D99" s="57">
        <v>33.960843005607302</v>
      </c>
      <c r="E99" s="57">
        <v>34.175933629528181</v>
      </c>
      <c r="F99" s="57">
        <v>34.012274528552922</v>
      </c>
      <c r="G99" s="57">
        <v>34.177268366736399</v>
      </c>
      <c r="H99" s="70"/>
      <c r="I99" s="58">
        <v>34.043599999999998</v>
      </c>
      <c r="J99" s="57">
        <v>33.962788690516405</v>
      </c>
      <c r="K99" s="57">
        <v>34.1759642341164</v>
      </c>
      <c r="L99" s="71">
        <v>-2.3737592229844426E-3</v>
      </c>
      <c r="M99" s="71">
        <v>3.8880798187148759E-3</v>
      </c>
      <c r="O99" s="75"/>
    </row>
    <row r="100" spans="1:40" s="1" customFormat="1" x14ac:dyDescent="0.25">
      <c r="A100" s="16">
        <v>43939</v>
      </c>
      <c r="B100" s="57">
        <v>34.049100000000003</v>
      </c>
      <c r="C100" s="57">
        <v>34.389591000000003</v>
      </c>
      <c r="D100" s="57">
        <v>33.926036304389584</v>
      </c>
      <c r="E100" s="57">
        <v>34.25350260646082</v>
      </c>
      <c r="F100" s="57">
        <v>33.925940319051946</v>
      </c>
      <c r="G100" s="57">
        <v>34.255786384584482</v>
      </c>
      <c r="H100" s="70"/>
      <c r="I100" s="58">
        <v>34.049100000000003</v>
      </c>
      <c r="J100" s="57">
        <v>33.926029646222432</v>
      </c>
      <c r="K100" s="57">
        <v>34.253515240204116</v>
      </c>
      <c r="L100" s="71">
        <v>-3.6144965293523476E-3</v>
      </c>
      <c r="M100" s="71">
        <v>6.003543124608682E-3</v>
      </c>
      <c r="O100" s="75"/>
    </row>
    <row r="101" spans="1:40" s="1" customFormat="1" x14ac:dyDescent="0.25">
      <c r="A101" s="16">
        <v>43941</v>
      </c>
      <c r="B101" s="57">
        <v>34.051900000000003</v>
      </c>
      <c r="C101" s="57">
        <v>34.392419000000004</v>
      </c>
      <c r="D101" s="57">
        <v>33.978268729826318</v>
      </c>
      <c r="E101" s="57">
        <v>34.226126645912593</v>
      </c>
      <c r="F101" s="57">
        <v>33.96068485388502</v>
      </c>
      <c r="G101" s="57">
        <v>34.185009205291955</v>
      </c>
      <c r="H101" s="70"/>
      <c r="I101" s="58">
        <v>34.051900000000003</v>
      </c>
      <c r="J101" s="57">
        <v>33.977438800116502</v>
      </c>
      <c r="K101" s="57">
        <v>34.225439394802422</v>
      </c>
      <c r="L101" s="71">
        <v>-2.186697361483535E-3</v>
      </c>
      <c r="M101" s="71">
        <v>5.0963204638336829E-3</v>
      </c>
      <c r="O101" s="75"/>
    </row>
    <row r="102" spans="1:40" s="1" customFormat="1" x14ac:dyDescent="0.25">
      <c r="A102" s="16">
        <v>43942</v>
      </c>
      <c r="B102" s="57">
        <v>34.054600000000001</v>
      </c>
      <c r="C102" s="57">
        <v>34.395146000000004</v>
      </c>
      <c r="D102" s="57">
        <v>34.007437179486551</v>
      </c>
      <c r="E102" s="57">
        <v>34.224765598307648</v>
      </c>
      <c r="F102" s="57">
        <v>34.040942229153373</v>
      </c>
      <c r="G102" s="57">
        <v>34.180760533009995</v>
      </c>
      <c r="H102" s="70"/>
      <c r="I102" s="58">
        <v>34.054600000000001</v>
      </c>
      <c r="J102" s="57">
        <v>34.009360610771736</v>
      </c>
      <c r="K102" s="57">
        <v>34.223013891932851</v>
      </c>
      <c r="L102" s="71">
        <v>-1.328436957951769E-3</v>
      </c>
      <c r="M102" s="71">
        <v>4.9454080192646629E-3</v>
      </c>
      <c r="O102" s="75"/>
    </row>
    <row r="103" spans="1:40" s="1" customFormat="1" x14ac:dyDescent="0.25">
      <c r="A103" s="16">
        <f t="shared" si="1"/>
        <v>43943</v>
      </c>
      <c r="B103" s="57">
        <v>34.057400000000001</v>
      </c>
      <c r="C103" s="57">
        <v>34.397973999999998</v>
      </c>
      <c r="D103" s="57">
        <v>33.98147057111791</v>
      </c>
      <c r="E103" s="57">
        <v>34.221657828343581</v>
      </c>
      <c r="F103" s="57">
        <v>34.10533825201518</v>
      </c>
      <c r="G103" s="57">
        <v>34.17713332935422</v>
      </c>
      <c r="H103" s="70"/>
      <c r="I103" s="58">
        <v>34.057400000000001</v>
      </c>
      <c r="J103" s="57">
        <v>34.001510795225791</v>
      </c>
      <c r="K103" s="57">
        <v>34.218395722495124</v>
      </c>
      <c r="L103" s="71">
        <v>-1.6410296961661946E-3</v>
      </c>
      <c r="M103" s="71">
        <v>4.7271877035570259E-3</v>
      </c>
      <c r="O103" s="75"/>
    </row>
    <row r="104" spans="1:40" s="1" customFormat="1" x14ac:dyDescent="0.25">
      <c r="A104" s="16">
        <f t="shared" si="1"/>
        <v>43944</v>
      </c>
      <c r="B104" s="57">
        <v>34.060099999999998</v>
      </c>
      <c r="C104" s="57">
        <v>34.400700999999998</v>
      </c>
      <c r="D104" s="57">
        <v>34.015460531473025</v>
      </c>
      <c r="E104" s="57">
        <v>34.227612193379478</v>
      </c>
      <c r="F104" s="57">
        <v>34.050442798853879</v>
      </c>
      <c r="G104" s="57">
        <v>34.201788992110053</v>
      </c>
      <c r="H104" s="70"/>
      <c r="I104" s="58">
        <v>34.060099999999998</v>
      </c>
      <c r="J104" s="57">
        <v>34.016888053394354</v>
      </c>
      <c r="K104" s="57">
        <v>34.226774825568263</v>
      </c>
      <c r="L104" s="71">
        <v>-1.2686969975321525E-3</v>
      </c>
      <c r="M104" s="71">
        <v>4.8935506815383648E-3</v>
      </c>
      <c r="O104" s="75"/>
    </row>
    <row r="105" spans="1:40" s="1" customFormat="1" x14ac:dyDescent="0.25">
      <c r="A105" s="16">
        <v>43945</v>
      </c>
      <c r="B105" s="57">
        <v>34.065600000000003</v>
      </c>
      <c r="C105" s="57">
        <v>34.406256000000006</v>
      </c>
      <c r="D105" s="57">
        <v>33.986590156121956</v>
      </c>
      <c r="E105" s="57">
        <v>34.22439310849213</v>
      </c>
      <c r="F105" s="57">
        <v>34.032272128993363</v>
      </c>
      <c r="G105" s="57">
        <v>34.204063102227977</v>
      </c>
      <c r="H105" s="70"/>
      <c r="I105" s="58">
        <v>34.065600000000003</v>
      </c>
      <c r="J105" s="57">
        <v>33.988900285764871</v>
      </c>
      <c r="K105" s="57">
        <v>34.223896039859525</v>
      </c>
      <c r="L105" s="71">
        <v>-2.2515298199689096E-3</v>
      </c>
      <c r="M105" s="71">
        <v>4.6468002870791031E-3</v>
      </c>
      <c r="O105" s="75"/>
    </row>
    <row r="106" spans="1:40" s="1" customFormat="1" x14ac:dyDescent="0.25">
      <c r="A106" s="16">
        <v>43946</v>
      </c>
      <c r="B106" s="57">
        <v>34.068399999999997</v>
      </c>
      <c r="C106" s="57">
        <v>34.409084</v>
      </c>
      <c r="D106" s="57">
        <v>33.951463553607788</v>
      </c>
      <c r="E106" s="57">
        <v>34.267989368588232</v>
      </c>
      <c r="F106" s="57">
        <v>33.92572416796596</v>
      </c>
      <c r="G106" s="57">
        <v>34.258842462749236</v>
      </c>
      <c r="H106" s="70"/>
      <c r="I106" s="58">
        <v>34.068399999999997</v>
      </c>
      <c r="J106" s="57">
        <v>33.949798585038984</v>
      </c>
      <c r="K106" s="57">
        <v>34.267953629397375</v>
      </c>
      <c r="L106" s="71">
        <v>-3.4812734076450046E-3</v>
      </c>
      <c r="M106" s="71">
        <v>5.8574406017711002E-3</v>
      </c>
      <c r="O106" s="75"/>
    </row>
    <row r="107" spans="1:40" s="1" customFormat="1" x14ac:dyDescent="0.25">
      <c r="A107" s="16">
        <v>43948</v>
      </c>
      <c r="B107" s="57">
        <v>34.071199999999997</v>
      </c>
      <c r="C107" s="57">
        <v>34.411912000000001</v>
      </c>
      <c r="D107" s="57">
        <v>33.99924413319048</v>
      </c>
      <c r="E107" s="57">
        <v>34.261368950396573</v>
      </c>
      <c r="F107" s="57">
        <v>33.969656519863356</v>
      </c>
      <c r="G107" s="57">
        <v>34.220949479890159</v>
      </c>
      <c r="H107" s="70"/>
      <c r="I107" s="58">
        <v>34.071199999999997</v>
      </c>
      <c r="J107" s="57">
        <v>33.997948042054958</v>
      </c>
      <c r="K107" s="57">
        <v>34.260445174201259</v>
      </c>
      <c r="L107" s="71">
        <v>-2.1499670673483674E-3</v>
      </c>
      <c r="M107" s="71">
        <v>5.5544029620694631E-3</v>
      </c>
      <c r="O107" s="75"/>
    </row>
    <row r="108" spans="1:40" s="1" customFormat="1" x14ac:dyDescent="0.25">
      <c r="A108" s="16">
        <v>43949</v>
      </c>
      <c r="B108" s="57">
        <v>34.073900000000002</v>
      </c>
      <c r="C108" s="57">
        <v>34.414639000000001</v>
      </c>
      <c r="D108" s="57">
        <v>33.98028420614957</v>
      </c>
      <c r="E108" s="57">
        <v>34.262839702762392</v>
      </c>
      <c r="F108" s="57">
        <v>34.086050974421639</v>
      </c>
      <c r="G108" s="57">
        <v>34.231340585579169</v>
      </c>
      <c r="H108" s="70"/>
      <c r="I108" s="58">
        <v>34.073900000000002</v>
      </c>
      <c r="J108" s="57">
        <v>33.986217852665348</v>
      </c>
      <c r="K108" s="57">
        <v>34.262225346358235</v>
      </c>
      <c r="L108" s="71">
        <v>-2.5732935570819261E-3</v>
      </c>
      <c r="M108" s="71">
        <v>5.5269677482833925E-3</v>
      </c>
      <c r="O108" s="75"/>
    </row>
    <row r="109" spans="1:40" s="1" customFormat="1" x14ac:dyDescent="0.25">
      <c r="A109" s="16">
        <f t="shared" si="1"/>
        <v>43950</v>
      </c>
      <c r="B109" s="57">
        <v>34.076700000000002</v>
      </c>
      <c r="C109" s="57">
        <v>34.417467000000002</v>
      </c>
      <c r="D109" s="57">
        <v>34.039751142740556</v>
      </c>
      <c r="E109" s="57">
        <v>34.276263819881038</v>
      </c>
      <c r="F109" s="57">
        <v>34.102928580428745</v>
      </c>
      <c r="G109" s="57">
        <v>34.237859890082582</v>
      </c>
      <c r="H109" s="70"/>
      <c r="I109" s="58">
        <v>34.076700000000002</v>
      </c>
      <c r="J109" s="57">
        <v>34.044660305091483</v>
      </c>
      <c r="K109" s="57">
        <v>34.274593853744541</v>
      </c>
      <c r="L109" s="71">
        <v>-9.4022293556944537E-4</v>
      </c>
      <c r="M109" s="71">
        <v>5.8073068620065529E-3</v>
      </c>
      <c r="O109" s="75"/>
    </row>
    <row r="110" spans="1:40" s="1" customFormat="1" x14ac:dyDescent="0.25">
      <c r="A110" s="16">
        <f t="shared" si="1"/>
        <v>43951</v>
      </c>
      <c r="B110" s="57">
        <v>34.0794</v>
      </c>
      <c r="C110" s="57">
        <v>34.420194000000002</v>
      </c>
      <c r="D110" s="57">
        <v>34.044680823564853</v>
      </c>
      <c r="E110" s="57">
        <v>34.318122513093797</v>
      </c>
      <c r="F110" s="57">
        <v>34.119842637357038</v>
      </c>
      <c r="G110" s="57">
        <v>34.266487685575697</v>
      </c>
      <c r="H110" s="70"/>
      <c r="I110" s="58">
        <v>34.0794</v>
      </c>
      <c r="J110" s="57">
        <v>34.04929290677584</v>
      </c>
      <c r="K110" s="57">
        <v>34.314832051789324</v>
      </c>
      <c r="L110" s="71">
        <v>-8.834396504680262E-4</v>
      </c>
      <c r="M110" s="71">
        <v>6.9083391077696277E-3</v>
      </c>
      <c r="O110" s="75"/>
    </row>
    <row r="111" spans="1:40" s="1" customFormat="1" ht="18" customHeight="1" x14ac:dyDescent="0.25">
      <c r="A111" s="16">
        <v>43953</v>
      </c>
      <c r="B111" s="76">
        <v>34.175899999999999</v>
      </c>
      <c r="C111" s="76">
        <f t="shared" ref="C111:C134" si="2">+B111*0.01+B111</f>
        <v>34.517659000000002</v>
      </c>
      <c r="D111" s="76">
        <v>33.984072180479956</v>
      </c>
      <c r="E111" s="76">
        <v>34.369971649754618</v>
      </c>
      <c r="F111" s="76">
        <v>33.916699703707152</v>
      </c>
      <c r="G111" s="76">
        <v>34.273753070140096</v>
      </c>
      <c r="H111" s="77"/>
      <c r="I111" s="76">
        <f t="shared" ref="I111:I174" si="3">+B111</f>
        <v>34.175899999999999</v>
      </c>
      <c r="J111" s="78">
        <v>33.978997928093328</v>
      </c>
      <c r="K111" s="78">
        <v>34.368435506211981</v>
      </c>
      <c r="L111" s="79">
        <f>(J111-I111)/I111</f>
        <v>-5.7614304789828661E-3</v>
      </c>
      <c r="M111" s="79">
        <f>(K111-I111)/I111</f>
        <v>5.633663084570765E-3</v>
      </c>
      <c r="O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</row>
    <row r="112" spans="1:40" s="1" customFormat="1" ht="18" customHeight="1" x14ac:dyDescent="0.25">
      <c r="A112" s="16">
        <v>43955</v>
      </c>
      <c r="B112" s="76">
        <v>34.181399999999996</v>
      </c>
      <c r="C112" s="76">
        <f t="shared" si="2"/>
        <v>34.523213999999996</v>
      </c>
      <c r="D112" s="76">
        <v>34.040497090588119</v>
      </c>
      <c r="E112" s="76">
        <v>34.312358328037462</v>
      </c>
      <c r="F112" s="76">
        <v>34.057736800968101</v>
      </c>
      <c r="G112" s="76">
        <v>34.26623557428254</v>
      </c>
      <c r="H112" s="77"/>
      <c r="I112" s="76">
        <f t="shared" si="3"/>
        <v>34.181399999999996</v>
      </c>
      <c r="J112" s="76">
        <v>34.041719322702093</v>
      </c>
      <c r="K112" s="78">
        <v>34.310723072195252</v>
      </c>
      <c r="L112" s="79">
        <f>(J112-I112)/I112</f>
        <v>-4.0864527871270154E-3</v>
      </c>
      <c r="M112" s="79">
        <f>(K112-I112)/I112</f>
        <v>3.7834340370861176E-3</v>
      </c>
      <c r="O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</row>
    <row r="113" spans="1:40" s="1" customFormat="1" ht="18" customHeight="1" x14ac:dyDescent="0.25">
      <c r="A113" s="16">
        <v>43956</v>
      </c>
      <c r="B113" s="76">
        <v>34.184199999999997</v>
      </c>
      <c r="C113" s="76">
        <f t="shared" si="2"/>
        <v>34.526041999999997</v>
      </c>
      <c r="D113" s="76">
        <v>34.09303120295381</v>
      </c>
      <c r="E113" s="76">
        <v>34.306899073827211</v>
      </c>
      <c r="F113" s="76">
        <v>34.147724445849605</v>
      </c>
      <c r="G113" s="76">
        <v>34.256712226671816</v>
      </c>
      <c r="H113" s="80"/>
      <c r="I113" s="76">
        <f t="shared" si="3"/>
        <v>34.184199999999997</v>
      </c>
      <c r="J113" s="81">
        <v>34.096193118986911</v>
      </c>
      <c r="K113" s="78">
        <v>34.304322444247809</v>
      </c>
      <c r="L113" s="79">
        <f t="shared" ref="L113:L134" si="4">(J113-I113)/I113</f>
        <v>-2.5744899986861335E-3</v>
      </c>
      <c r="M113" s="79">
        <f t="shared" ref="M113:M135" si="5">(K113-I113)/I113</f>
        <v>3.5139755866105443E-3</v>
      </c>
      <c r="O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</row>
    <row r="114" spans="1:40" s="1" customFormat="1" ht="18" customHeight="1" x14ac:dyDescent="0.25">
      <c r="A114" s="16">
        <v>43957</v>
      </c>
      <c r="B114" s="76">
        <v>34.186900000000001</v>
      </c>
      <c r="C114" s="76">
        <f t="shared" si="2"/>
        <v>34.528769000000004</v>
      </c>
      <c r="D114" s="76">
        <v>34.074898019676247</v>
      </c>
      <c r="E114" s="76">
        <v>34.302614786627316</v>
      </c>
      <c r="F114" s="76">
        <v>34.152611202781671</v>
      </c>
      <c r="G114" s="76">
        <v>34.282000635727449</v>
      </c>
      <c r="H114" s="80"/>
      <c r="I114" s="76">
        <f t="shared" si="3"/>
        <v>34.186900000000001</v>
      </c>
      <c r="J114" s="81">
        <v>34.080900250127051</v>
      </c>
      <c r="K114" s="78">
        <v>34.302087679502634</v>
      </c>
      <c r="L114" s="79">
        <f t="shared" si="4"/>
        <v>-3.1005955460410312E-3</v>
      </c>
      <c r="M114" s="79">
        <f t="shared" si="5"/>
        <v>3.3693514036848187E-3</v>
      </c>
      <c r="O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</row>
    <row r="115" spans="1:40" s="1" customFormat="1" ht="18" customHeight="1" x14ac:dyDescent="0.25">
      <c r="A115" s="16">
        <v>43958</v>
      </c>
      <c r="B115" s="76">
        <v>34.189700000000002</v>
      </c>
      <c r="C115" s="76">
        <f t="shared" si="2"/>
        <v>34.531597000000005</v>
      </c>
      <c r="D115" s="76">
        <v>34.070716789119039</v>
      </c>
      <c r="E115" s="76">
        <v>34.33118384265471</v>
      </c>
      <c r="F115" s="76">
        <v>34.174447428825871</v>
      </c>
      <c r="G115" s="76">
        <v>34.287715526129219</v>
      </c>
      <c r="H115" s="80"/>
      <c r="I115" s="76">
        <f t="shared" si="3"/>
        <v>34.189700000000002</v>
      </c>
      <c r="J115" s="81">
        <v>34.07928313229921</v>
      </c>
      <c r="K115" s="78">
        <v>34.329460119481439</v>
      </c>
      <c r="L115" s="79">
        <f t="shared" si="4"/>
        <v>-3.229536021105536E-3</v>
      </c>
      <c r="M115" s="79">
        <f t="shared" si="5"/>
        <v>4.0877843175411623E-3</v>
      </c>
      <c r="O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</row>
    <row r="116" spans="1:40" s="1" customFormat="1" ht="18" customHeight="1" x14ac:dyDescent="0.25">
      <c r="A116" s="16">
        <v>43959</v>
      </c>
      <c r="B116" s="76">
        <v>34.192399999999999</v>
      </c>
      <c r="C116" s="76">
        <f t="shared" si="2"/>
        <v>34.534323999999998</v>
      </c>
      <c r="D116" s="76">
        <v>34.08835865206737</v>
      </c>
      <c r="E116" s="76">
        <v>34.338390395411466</v>
      </c>
      <c r="F116" s="76">
        <v>34.154207667831429</v>
      </c>
      <c r="G116" s="76">
        <v>34.292791775962108</v>
      </c>
      <c r="H116" s="80"/>
      <c r="I116" s="76">
        <f t="shared" si="3"/>
        <v>34.192399999999999</v>
      </c>
      <c r="J116" s="81">
        <v>34.092150758288746</v>
      </c>
      <c r="K116" s="78">
        <v>34.336428141399765</v>
      </c>
      <c r="L116" s="79">
        <f t="shared" si="4"/>
        <v>-2.9319159143918966E-3</v>
      </c>
      <c r="M116" s="79">
        <f t="shared" si="5"/>
        <v>4.2122852271196309E-3</v>
      </c>
      <c r="O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</row>
    <row r="117" spans="1:40" s="1" customFormat="1" ht="18" customHeight="1" x14ac:dyDescent="0.25">
      <c r="A117" s="16">
        <v>43960</v>
      </c>
      <c r="B117" s="76">
        <v>34.1952</v>
      </c>
      <c r="C117" s="76">
        <f t="shared" si="2"/>
        <v>34.537151999999999</v>
      </c>
      <c r="D117" s="76">
        <v>34.012236467255249</v>
      </c>
      <c r="E117" s="76">
        <v>34.3576066112823</v>
      </c>
      <c r="F117" s="76">
        <v>34.021967814485002</v>
      </c>
      <c r="G117" s="76">
        <v>34.337464703787909</v>
      </c>
      <c r="H117" s="80"/>
      <c r="I117" s="76">
        <f t="shared" si="3"/>
        <v>34.1952</v>
      </c>
      <c r="J117" s="81">
        <v>34.012919419565719</v>
      </c>
      <c r="K117" s="78">
        <v>34.357530417656065</v>
      </c>
      <c r="L117" s="79">
        <f t="shared" si="4"/>
        <v>-5.3305896861045015E-3</v>
      </c>
      <c r="M117" s="79">
        <f t="shared" si="5"/>
        <v>4.7471697096687594E-3</v>
      </c>
      <c r="O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</row>
    <row r="118" spans="1:40" s="1" customFormat="1" ht="18" customHeight="1" x14ac:dyDescent="0.25">
      <c r="A118" s="16">
        <v>43962</v>
      </c>
      <c r="B118" s="76">
        <v>34.200699999999998</v>
      </c>
      <c r="C118" s="76">
        <f t="shared" si="2"/>
        <v>34.542707</v>
      </c>
      <c r="D118" s="76">
        <v>34.110696863270952</v>
      </c>
      <c r="E118" s="76">
        <v>34.344338167958057</v>
      </c>
      <c r="F118" s="76">
        <v>34.169623833194272</v>
      </c>
      <c r="G118" s="76">
        <v>34.317259143105161</v>
      </c>
      <c r="H118" s="80"/>
      <c r="I118" s="76">
        <f t="shared" si="3"/>
        <v>34.200699999999998</v>
      </c>
      <c r="J118" s="81">
        <v>34.115808399992055</v>
      </c>
      <c r="K118" s="78">
        <v>34.343573679668218</v>
      </c>
      <c r="L118" s="79">
        <f t="shared" si="4"/>
        <v>-2.4821597221092763E-3</v>
      </c>
      <c r="M118" s="79">
        <f t="shared" si="5"/>
        <v>4.1775074682161529E-3</v>
      </c>
      <c r="O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</row>
    <row r="119" spans="1:40" s="1" customFormat="1" ht="18" customHeight="1" x14ac:dyDescent="0.25">
      <c r="A119" s="16">
        <v>43963</v>
      </c>
      <c r="B119" s="76">
        <v>34.203499999999998</v>
      </c>
      <c r="C119" s="76">
        <f t="shared" si="2"/>
        <v>34.545535000000001</v>
      </c>
      <c r="D119" s="76">
        <v>34.121819692741326</v>
      </c>
      <c r="E119" s="76">
        <v>34.358314604181963</v>
      </c>
      <c r="F119" s="76">
        <v>34.066015293495475</v>
      </c>
      <c r="G119" s="76">
        <v>34.323858714314213</v>
      </c>
      <c r="H119" s="80"/>
      <c r="I119" s="76">
        <f t="shared" si="3"/>
        <v>34.203499999999998</v>
      </c>
      <c r="J119" s="81">
        <v>34.119625863181049</v>
      </c>
      <c r="K119" s="78">
        <v>34.357919897366941</v>
      </c>
      <c r="L119" s="79">
        <f t="shared" si="4"/>
        <v>-2.452209183824721E-3</v>
      </c>
      <c r="M119" s="79">
        <f t="shared" si="5"/>
        <v>4.5147396426372275E-3</v>
      </c>
      <c r="O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</row>
    <row r="120" spans="1:40" s="1" customFormat="1" ht="18" customHeight="1" x14ac:dyDescent="0.25">
      <c r="A120" s="16">
        <v>43964</v>
      </c>
      <c r="B120" s="76">
        <v>34.206299999999999</v>
      </c>
      <c r="C120" s="76">
        <f t="shared" si="2"/>
        <v>34.548363000000002</v>
      </c>
      <c r="D120" s="76">
        <v>34.113601220750823</v>
      </c>
      <c r="E120" s="76">
        <v>34.342989746741225</v>
      </c>
      <c r="F120" s="76">
        <v>34.149263470034178</v>
      </c>
      <c r="G120" s="76">
        <v>34.343585819939292</v>
      </c>
      <c r="H120" s="80"/>
      <c r="I120" s="76">
        <f t="shared" si="3"/>
        <v>34.206299999999999</v>
      </c>
      <c r="J120" s="81">
        <v>34.115091051881357</v>
      </c>
      <c r="K120" s="78">
        <v>34.343003648284785</v>
      </c>
      <c r="L120" s="79">
        <f t="shared" si="4"/>
        <v>-2.6664371217770214E-3</v>
      </c>
      <c r="M120" s="79">
        <f t="shared" si="5"/>
        <v>3.9964465108704109E-3</v>
      </c>
      <c r="O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</row>
    <row r="121" spans="1:40" s="1" customFormat="1" ht="18" customHeight="1" x14ac:dyDescent="0.25">
      <c r="A121" s="16">
        <v>43965</v>
      </c>
      <c r="B121" s="76">
        <v>34.209000000000003</v>
      </c>
      <c r="C121" s="76">
        <f t="shared" si="2"/>
        <v>34.551090000000002</v>
      </c>
      <c r="D121" s="76">
        <v>34.129090090268846</v>
      </c>
      <c r="E121" s="76">
        <v>34.376374123332035</v>
      </c>
      <c r="F121" s="76">
        <v>34.183130969459171</v>
      </c>
      <c r="G121" s="76">
        <v>34.396899107677761</v>
      </c>
      <c r="H121" s="80"/>
      <c r="I121" s="76">
        <f t="shared" si="3"/>
        <v>34.209000000000003</v>
      </c>
      <c r="J121" s="81">
        <v>34.131574935683282</v>
      </c>
      <c r="K121" s="78">
        <v>34.37667174278733</v>
      </c>
      <c r="L121" s="79">
        <f t="shared" si="4"/>
        <v>-2.2632951655038348E-3</v>
      </c>
      <c r="M121" s="79">
        <f t="shared" si="5"/>
        <v>4.9013926974576013E-3</v>
      </c>
      <c r="O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</row>
    <row r="122" spans="1:40" s="1" customFormat="1" ht="18" customHeight="1" x14ac:dyDescent="0.25">
      <c r="A122" s="16">
        <v>43966</v>
      </c>
      <c r="B122" s="76">
        <v>34.211799999999997</v>
      </c>
      <c r="C122" s="76">
        <f t="shared" si="2"/>
        <v>34.553917999999996</v>
      </c>
      <c r="D122" s="76">
        <v>34.099244803225545</v>
      </c>
      <c r="E122" s="76">
        <v>34.375270277311571</v>
      </c>
      <c r="F122" s="76">
        <v>34.2037166922306</v>
      </c>
      <c r="G122" s="76">
        <v>34.333256444693063</v>
      </c>
      <c r="H122" s="80"/>
      <c r="I122" s="76">
        <f t="shared" si="3"/>
        <v>34.211799999999997</v>
      </c>
      <c r="J122" s="81">
        <v>34.106544585382352</v>
      </c>
      <c r="K122" s="78">
        <v>34.37406432230339</v>
      </c>
      <c r="L122" s="79">
        <f t="shared" si="4"/>
        <v>-3.0765821914557189E-3</v>
      </c>
      <c r="M122" s="79">
        <f t="shared" si="5"/>
        <v>4.7429343765424004E-3</v>
      </c>
      <c r="O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</row>
    <row r="123" spans="1:40" s="1" customFormat="1" ht="18" customHeight="1" x14ac:dyDescent="0.25">
      <c r="A123" s="16">
        <v>43967</v>
      </c>
      <c r="B123" s="76">
        <v>34.214500000000001</v>
      </c>
      <c r="C123" s="76">
        <f t="shared" si="2"/>
        <v>34.556645000000003</v>
      </c>
      <c r="D123" s="76">
        <v>34.049934935280113</v>
      </c>
      <c r="E123" s="76">
        <v>34.436174993975598</v>
      </c>
      <c r="F123" s="76">
        <v>34.075889534117245</v>
      </c>
      <c r="G123" s="76">
        <v>34.351506071113384</v>
      </c>
      <c r="H123" s="80"/>
      <c r="I123" s="76">
        <f t="shared" si="3"/>
        <v>34.214500000000001</v>
      </c>
      <c r="J123" s="81">
        <v>34.052202728689068</v>
      </c>
      <c r="K123" s="78">
        <v>34.432606820821547</v>
      </c>
      <c r="L123" s="79">
        <f t="shared" si="4"/>
        <v>-4.7435231060203543E-3</v>
      </c>
      <c r="M123" s="79">
        <f t="shared" si="5"/>
        <v>6.37468970236439E-3</v>
      </c>
      <c r="O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</row>
    <row r="124" spans="1:40" s="1" customFormat="1" ht="18" customHeight="1" x14ac:dyDescent="0.25">
      <c r="A124" s="16">
        <v>43969</v>
      </c>
      <c r="B124" s="76">
        <v>34.220100000000002</v>
      </c>
      <c r="C124" s="76">
        <f t="shared" si="2"/>
        <v>34.562301000000005</v>
      </c>
      <c r="D124" s="76">
        <v>34.120002879408723</v>
      </c>
      <c r="E124" s="76">
        <v>34.377045428619141</v>
      </c>
      <c r="F124" s="76">
        <v>34.114090004784401</v>
      </c>
      <c r="G124" s="76">
        <v>34.331853763051981</v>
      </c>
      <c r="H124" s="80"/>
      <c r="I124" s="76">
        <f t="shared" si="3"/>
        <v>34.220100000000002</v>
      </c>
      <c r="J124" s="81">
        <v>34.119702117881161</v>
      </c>
      <c r="K124" s="78">
        <v>34.375749584255146</v>
      </c>
      <c r="L124" s="79">
        <f t="shared" si="4"/>
        <v>-2.9338862866806685E-3</v>
      </c>
      <c r="M124" s="79">
        <f t="shared" si="5"/>
        <v>4.5484842024174146E-3</v>
      </c>
      <c r="O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</row>
    <row r="125" spans="1:40" s="1" customFormat="1" ht="18" customHeight="1" x14ac:dyDescent="0.25">
      <c r="A125" s="16">
        <v>43970</v>
      </c>
      <c r="B125" s="76">
        <v>34.222799999999999</v>
      </c>
      <c r="C125" s="76">
        <f t="shared" si="2"/>
        <v>34.565027999999998</v>
      </c>
      <c r="D125" s="76">
        <v>34.129915286590489</v>
      </c>
      <c r="E125" s="76">
        <v>34.369906182942351</v>
      </c>
      <c r="F125" s="76">
        <v>34.137628249864846</v>
      </c>
      <c r="G125" s="76">
        <v>34.335463725267729</v>
      </c>
      <c r="H125" s="80"/>
      <c r="I125" s="76">
        <f t="shared" si="3"/>
        <v>34.222799999999999</v>
      </c>
      <c r="J125" s="81">
        <v>34.130317191084615</v>
      </c>
      <c r="K125" s="78">
        <v>34.369075187044437</v>
      </c>
      <c r="L125" s="79">
        <f t="shared" si="4"/>
        <v>-2.7023741165359016E-3</v>
      </c>
      <c r="M125" s="79">
        <f t="shared" si="5"/>
        <v>4.2742027842385157E-3</v>
      </c>
      <c r="O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</row>
    <row r="126" spans="1:40" s="1" customFormat="1" ht="18" customHeight="1" x14ac:dyDescent="0.25">
      <c r="A126" s="16">
        <v>43971</v>
      </c>
      <c r="B126" s="76">
        <v>34.2256</v>
      </c>
      <c r="C126" s="76">
        <f t="shared" si="2"/>
        <v>34.567855999999999</v>
      </c>
      <c r="D126" s="76">
        <v>34.11687786776821</v>
      </c>
      <c r="E126" s="76">
        <v>34.388268814726736</v>
      </c>
      <c r="F126" s="76">
        <v>34.181317118699639</v>
      </c>
      <c r="G126" s="76">
        <v>34.341483155251311</v>
      </c>
      <c r="H126" s="80"/>
      <c r="I126" s="76">
        <f t="shared" si="3"/>
        <v>34.2256</v>
      </c>
      <c r="J126" s="81">
        <v>34.120349589280927</v>
      </c>
      <c r="K126" s="78">
        <v>34.385902318727183</v>
      </c>
      <c r="L126" s="79">
        <f t="shared" si="4"/>
        <v>-3.0751954887298636E-3</v>
      </c>
      <c r="M126" s="79">
        <f t="shared" si="5"/>
        <v>4.6836963771908465E-3</v>
      </c>
      <c r="O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</row>
    <row r="127" spans="1:40" s="1" customFormat="1" ht="18" customHeight="1" x14ac:dyDescent="0.25">
      <c r="A127" s="16">
        <v>43972</v>
      </c>
      <c r="B127" s="76">
        <v>34.228400000000001</v>
      </c>
      <c r="C127" s="76">
        <f t="shared" si="2"/>
        <v>34.570684</v>
      </c>
      <c r="D127" s="76">
        <v>34.167217626086412</v>
      </c>
      <c r="E127" s="76">
        <v>34.370857183037806</v>
      </c>
      <c r="F127" s="76">
        <v>34.169673990022282</v>
      </c>
      <c r="G127" s="76">
        <v>34.340110494298415</v>
      </c>
      <c r="H127" s="80"/>
      <c r="I127" s="76">
        <f t="shared" si="3"/>
        <v>34.228400000000001</v>
      </c>
      <c r="J127" s="81">
        <v>34.167351434651152</v>
      </c>
      <c r="K127" s="78">
        <v>34.369775404010539</v>
      </c>
      <c r="L127" s="79">
        <f t="shared" si="4"/>
        <v>-1.7835646816342036E-3</v>
      </c>
      <c r="M127" s="79">
        <f t="shared" si="5"/>
        <v>4.130353858507521E-3</v>
      </c>
      <c r="O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</row>
    <row r="128" spans="1:40" s="1" customFormat="1" ht="18" customHeight="1" x14ac:dyDescent="0.25">
      <c r="A128" s="16">
        <v>43973</v>
      </c>
      <c r="B128" s="76">
        <v>34.231099999999998</v>
      </c>
      <c r="C128" s="76">
        <f t="shared" si="2"/>
        <v>34.573411</v>
      </c>
      <c r="D128" s="76">
        <v>34.132342146378434</v>
      </c>
      <c r="E128" s="76">
        <v>34.324338191668367</v>
      </c>
      <c r="F128" s="76">
        <v>34.147811060573282</v>
      </c>
      <c r="G128" s="76">
        <v>34.341869410785996</v>
      </c>
      <c r="H128" s="80"/>
      <c r="I128" s="76">
        <f t="shared" si="3"/>
        <v>34.231099999999998</v>
      </c>
      <c r="J128" s="81">
        <v>34.132908642376762</v>
      </c>
      <c r="K128" s="78">
        <v>34.324857487195978</v>
      </c>
      <c r="L128" s="79">
        <f t="shared" si="4"/>
        <v>-2.8684838530820172E-3</v>
      </c>
      <c r="M128" s="79">
        <f t="shared" si="5"/>
        <v>2.7389563056980249E-3</v>
      </c>
      <c r="O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</row>
    <row r="129" spans="1:40" s="1" customFormat="1" ht="18" customHeight="1" x14ac:dyDescent="0.25">
      <c r="A129" s="16">
        <v>43974</v>
      </c>
      <c r="B129" s="76">
        <v>34.233899999999998</v>
      </c>
      <c r="C129" s="76">
        <f t="shared" si="2"/>
        <v>34.576239000000001</v>
      </c>
      <c r="D129" s="76">
        <v>34.0741567021403</v>
      </c>
      <c r="E129" s="76">
        <v>34.344384150761059</v>
      </c>
      <c r="F129" s="76">
        <v>34.087279648495411</v>
      </c>
      <c r="G129" s="76">
        <v>34.445917824907504</v>
      </c>
      <c r="H129" s="80"/>
      <c r="I129" s="76">
        <f t="shared" si="3"/>
        <v>34.233899999999998</v>
      </c>
      <c r="J129" s="81">
        <v>34.075172007686874</v>
      </c>
      <c r="K129" s="78">
        <v>34.34671954852984</v>
      </c>
      <c r="L129" s="79">
        <f t="shared" si="4"/>
        <v>-4.6365734641137836E-3</v>
      </c>
      <c r="M129" s="79">
        <f t="shared" si="5"/>
        <v>3.2955505662469659E-3</v>
      </c>
      <c r="O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</row>
    <row r="130" spans="1:40" s="1" customFormat="1" ht="18" customHeight="1" x14ac:dyDescent="0.25">
      <c r="A130" s="16">
        <v>43976</v>
      </c>
      <c r="B130" s="76">
        <v>34.239400000000003</v>
      </c>
      <c r="C130" s="76">
        <f t="shared" si="2"/>
        <v>34.581794000000002</v>
      </c>
      <c r="D130" s="76">
        <v>34.146017784867823</v>
      </c>
      <c r="E130" s="76">
        <v>34.412937673211125</v>
      </c>
      <c r="F130" s="76">
        <v>34.156412784278857</v>
      </c>
      <c r="G130" s="76">
        <v>34.375570555229082</v>
      </c>
      <c r="H130" s="80"/>
      <c r="I130" s="76">
        <f t="shared" si="3"/>
        <v>34.239400000000003</v>
      </c>
      <c r="J130" s="81">
        <v>34.146891737359098</v>
      </c>
      <c r="K130" s="78">
        <v>34.412097474002124</v>
      </c>
      <c r="L130" s="79">
        <f t="shared" si="4"/>
        <v>-2.7018073517907745E-3</v>
      </c>
      <c r="M130" s="79">
        <f t="shared" si="5"/>
        <v>5.0438230226616271E-3</v>
      </c>
      <c r="O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</row>
    <row r="131" spans="1:40" s="1" customFormat="1" ht="18" customHeight="1" x14ac:dyDescent="0.25">
      <c r="A131" s="16">
        <v>43977</v>
      </c>
      <c r="B131" s="76">
        <v>34.242199999999997</v>
      </c>
      <c r="C131" s="76">
        <f t="shared" si="2"/>
        <v>34.584621999999996</v>
      </c>
      <c r="D131" s="76">
        <v>34.15609274968579</v>
      </c>
      <c r="E131" s="76">
        <v>34.434246424093949</v>
      </c>
      <c r="F131" s="76">
        <v>34.256317445165116</v>
      </c>
      <c r="G131" s="76">
        <v>34.393341396239784</v>
      </c>
      <c r="H131" s="80"/>
      <c r="I131" s="76">
        <f t="shared" si="3"/>
        <v>34.242199999999997</v>
      </c>
      <c r="J131" s="81">
        <v>34.163357596637539</v>
      </c>
      <c r="K131" s="78">
        <v>34.431889636585716</v>
      </c>
      <c r="L131" s="79">
        <f t="shared" si="4"/>
        <v>-2.3024923446057196E-3</v>
      </c>
      <c r="M131" s="79">
        <f t="shared" si="5"/>
        <v>5.5396451333652279E-3</v>
      </c>
      <c r="O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</row>
    <row r="132" spans="1:40" s="1" customFormat="1" ht="18" customHeight="1" x14ac:dyDescent="0.25">
      <c r="A132" s="16">
        <v>43978</v>
      </c>
      <c r="B132" s="76">
        <v>34.244900000000001</v>
      </c>
      <c r="C132" s="76">
        <f t="shared" si="2"/>
        <v>34.587349000000003</v>
      </c>
      <c r="D132" s="76">
        <v>34.161825644431595</v>
      </c>
      <c r="E132" s="76">
        <v>34.453075109693714</v>
      </c>
      <c r="F132" s="76">
        <v>34.168449973749119</v>
      </c>
      <c r="G132" s="76">
        <v>34.416762668574258</v>
      </c>
      <c r="H132" s="80"/>
      <c r="I132" s="76">
        <f t="shared" si="3"/>
        <v>34.244900000000001</v>
      </c>
      <c r="J132" s="81">
        <v>34.162141464625371</v>
      </c>
      <c r="K132" s="78">
        <v>34.451776743077239</v>
      </c>
      <c r="L132" s="79">
        <f t="shared" si="4"/>
        <v>-2.4166674563111607E-3</v>
      </c>
      <c r="M132" s="79">
        <f t="shared" si="5"/>
        <v>6.0410964282926289E-3</v>
      </c>
      <c r="O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</row>
    <row r="133" spans="1:40" ht="18" customHeight="1" x14ac:dyDescent="0.25">
      <c r="A133" s="16">
        <v>43979</v>
      </c>
      <c r="B133" s="76">
        <v>34.247700000000002</v>
      </c>
      <c r="C133" s="76">
        <f t="shared" si="2"/>
        <v>34.590177000000004</v>
      </c>
      <c r="D133" s="76">
        <v>34.194236909156857</v>
      </c>
      <c r="E133" s="76">
        <v>34.501560412842906</v>
      </c>
      <c r="F133" s="76">
        <v>34.250877365679479</v>
      </c>
      <c r="G133" s="76">
        <v>34.431388981903787</v>
      </c>
      <c r="H133" s="80"/>
      <c r="I133" s="76">
        <f t="shared" si="3"/>
        <v>34.247700000000002</v>
      </c>
      <c r="J133" s="81">
        <v>34.196937454649039</v>
      </c>
      <c r="K133" s="78">
        <v>34.499898144826332</v>
      </c>
      <c r="L133" s="79">
        <f t="shared" si="4"/>
        <v>-1.4822176482205593E-3</v>
      </c>
      <c r="M133" s="79">
        <f t="shared" si="5"/>
        <v>7.3639439970079861E-3</v>
      </c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</row>
    <row r="134" spans="1:40" s="1" customFormat="1" ht="18" customHeight="1" x14ac:dyDescent="0.25">
      <c r="A134" s="16">
        <v>43980</v>
      </c>
      <c r="B134" s="76">
        <v>34.250500000000002</v>
      </c>
      <c r="C134" s="76">
        <f t="shared" si="2"/>
        <v>34.593005000000005</v>
      </c>
      <c r="D134" s="76">
        <v>34.174291878251339</v>
      </c>
      <c r="E134" s="76">
        <v>34.523191849572321</v>
      </c>
      <c r="F134" s="76">
        <v>34.295106732660244</v>
      </c>
      <c r="G134" s="76">
        <v>34.475646039927533</v>
      </c>
      <c r="H134" s="80"/>
      <c r="I134" s="76">
        <f t="shared" si="3"/>
        <v>34.250500000000002</v>
      </c>
      <c r="J134" s="81">
        <v>34.185582512001645</v>
      </c>
      <c r="K134" s="78">
        <v>34.521814682418402</v>
      </c>
      <c r="L134" s="79">
        <f t="shared" si="4"/>
        <v>-1.8953734397558462E-3</v>
      </c>
      <c r="M134" s="79">
        <f t="shared" si="5"/>
        <v>7.9214809249032684E-3</v>
      </c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</row>
    <row r="135" spans="1:40" s="1" customFormat="1" ht="18" customHeight="1" x14ac:dyDescent="0.25">
      <c r="A135" s="16">
        <v>43981</v>
      </c>
      <c r="B135" s="76">
        <v>34.2532</v>
      </c>
      <c r="C135" s="76">
        <f>+B135*0.01+B135</f>
        <v>34.595731999999998</v>
      </c>
      <c r="D135" s="76">
        <v>34.06601877925047</v>
      </c>
      <c r="E135" s="76">
        <v>34.571360164595184</v>
      </c>
      <c r="F135" s="76">
        <v>34.107295966771062</v>
      </c>
      <c r="G135" s="76">
        <v>34.439209240151619</v>
      </c>
      <c r="H135" s="80"/>
      <c r="I135" s="76">
        <f t="shared" si="3"/>
        <v>34.2532</v>
      </c>
      <c r="J135" s="81">
        <v>34.069524304939371</v>
      </c>
      <c r="K135" s="78">
        <v>34.570774835636755</v>
      </c>
      <c r="L135" s="79">
        <f>(J135-I135)/I135</f>
        <v>-5.3622930138097647E-3</v>
      </c>
      <c r="M135" s="79">
        <f t="shared" si="5"/>
        <v>9.2713917425745595E-3</v>
      </c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</row>
    <row r="136" spans="1:40" s="1" customFormat="1" ht="18" customHeight="1" x14ac:dyDescent="0.25">
      <c r="A136" s="16">
        <f>+A135+2</f>
        <v>43983</v>
      </c>
      <c r="B136" s="76">
        <v>34.258800000000001</v>
      </c>
      <c r="C136" s="76">
        <v>34.601388</v>
      </c>
      <c r="D136" s="76">
        <v>34.201513718205042</v>
      </c>
      <c r="E136" s="76">
        <v>34.513430495724705</v>
      </c>
      <c r="F136" s="76">
        <v>34.213700083806266</v>
      </c>
      <c r="G136" s="76">
        <v>34.472789670817875</v>
      </c>
      <c r="H136" s="80"/>
      <c r="I136" s="76">
        <f t="shared" si="3"/>
        <v>34.258800000000001</v>
      </c>
      <c r="J136" s="81">
        <v>34.202513260557545</v>
      </c>
      <c r="K136" s="78">
        <v>34.511924377000113</v>
      </c>
      <c r="L136" s="79">
        <v>-1.6429863113260174E-3</v>
      </c>
      <c r="M136" s="79">
        <v>7.3885943757549177E-3</v>
      </c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</row>
    <row r="137" spans="1:40" s="1" customFormat="1" ht="18" customHeight="1" x14ac:dyDescent="0.25">
      <c r="A137" s="16">
        <f>+A136+1</f>
        <v>43984</v>
      </c>
      <c r="B137" s="76">
        <v>34.261499999999998</v>
      </c>
      <c r="C137" s="76">
        <v>34.604115</v>
      </c>
      <c r="D137" s="76">
        <v>34.197577293605065</v>
      </c>
      <c r="E137" s="76">
        <v>34.549161939853825</v>
      </c>
      <c r="F137" s="76">
        <v>34.221114368625912</v>
      </c>
      <c r="G137" s="76">
        <v>34.492096387051838</v>
      </c>
      <c r="H137" s="80"/>
      <c r="I137" s="76">
        <f t="shared" si="3"/>
        <v>34.261499999999998</v>
      </c>
      <c r="J137" s="81">
        <v>34.199075575893566</v>
      </c>
      <c r="K137" s="78">
        <v>34.547897192942074</v>
      </c>
      <c r="L137" s="79">
        <v>-1.8219991566753291E-3</v>
      </c>
      <c r="M137" s="79">
        <v>8.3591551141098813E-3</v>
      </c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</row>
    <row r="138" spans="1:40" s="1" customFormat="1" ht="18" customHeight="1" x14ac:dyDescent="0.25">
      <c r="A138" s="16">
        <f t="shared" ref="A138:A141" si="6">+A137+1</f>
        <v>43985</v>
      </c>
      <c r="B138" s="76">
        <v>34.264299999999999</v>
      </c>
      <c r="C138" s="76">
        <v>34.606943000000001</v>
      </c>
      <c r="D138" s="76">
        <v>34.205148982143761</v>
      </c>
      <c r="E138" s="76">
        <v>34.556100724549104</v>
      </c>
      <c r="F138" s="76">
        <v>34.231878594884797</v>
      </c>
      <c r="G138" s="76">
        <v>34.514160452180057</v>
      </c>
      <c r="H138" s="80"/>
      <c r="I138" s="76">
        <f t="shared" si="3"/>
        <v>34.264299999999999</v>
      </c>
      <c r="J138" s="81">
        <v>34.206665565874957</v>
      </c>
      <c r="K138" s="78">
        <v>34.554328458235396</v>
      </c>
      <c r="L138" s="79">
        <v>-1.6820549121109108E-3</v>
      </c>
      <c r="M138" s="79">
        <v>8.4644501196696736E-3</v>
      </c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</row>
    <row r="139" spans="1:40" s="1" customFormat="1" ht="18" customHeight="1" x14ac:dyDescent="0.25">
      <c r="A139" s="16">
        <f t="shared" si="6"/>
        <v>43986</v>
      </c>
      <c r="B139" s="76">
        <v>34.267099999999999</v>
      </c>
      <c r="C139" s="76">
        <v>34.609771000000002</v>
      </c>
      <c r="D139" s="76">
        <v>34.270982917341783</v>
      </c>
      <c r="E139" s="76">
        <v>34.557420886376512</v>
      </c>
      <c r="F139" s="76">
        <v>34.264022503382776</v>
      </c>
      <c r="G139" s="76">
        <v>34.479683042182309</v>
      </c>
      <c r="H139" s="80"/>
      <c r="I139" s="76">
        <f t="shared" si="3"/>
        <v>34.267099999999999</v>
      </c>
      <c r="J139" s="81">
        <v>34.270708412509016</v>
      </c>
      <c r="K139" s="78">
        <v>34.55691957361698</v>
      </c>
      <c r="L139" s="79">
        <v>1.0530253534781176E-4</v>
      </c>
      <c r="M139" s="79">
        <v>8.4576627032045635E-3</v>
      </c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</row>
    <row r="140" spans="1:40" s="1" customFormat="1" ht="18" customHeight="1" x14ac:dyDescent="0.25">
      <c r="A140" s="16">
        <f t="shared" si="6"/>
        <v>43987</v>
      </c>
      <c r="B140" s="76">
        <v>34.269799999999996</v>
      </c>
      <c r="C140" s="76">
        <v>34.612497999999995</v>
      </c>
      <c r="D140" s="76">
        <v>34.205076790694434</v>
      </c>
      <c r="E140" s="76">
        <v>34.560442609379614</v>
      </c>
      <c r="F140" s="76">
        <v>34.263784003445238</v>
      </c>
      <c r="G140" s="76">
        <v>34.447231286686268</v>
      </c>
      <c r="H140" s="80"/>
      <c r="I140" s="76">
        <f t="shared" si="3"/>
        <v>34.269799999999996</v>
      </c>
      <c r="J140" s="81">
        <v>34.207972818143801</v>
      </c>
      <c r="K140" s="78">
        <v>34.55705793282803</v>
      </c>
      <c r="L140" s="79">
        <v>-1.8041302212500531E-3</v>
      </c>
      <c r="M140" s="79">
        <v>8.3822471338622882E-3</v>
      </c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</row>
    <row r="141" spans="1:40" s="1" customFormat="1" ht="18" customHeight="1" x14ac:dyDescent="0.25">
      <c r="A141" s="16">
        <f t="shared" si="6"/>
        <v>43988</v>
      </c>
      <c r="B141" s="76">
        <v>34.272599999999997</v>
      </c>
      <c r="C141" s="76">
        <v>34.615325999999996</v>
      </c>
      <c r="D141" s="76">
        <v>34.145316383353588</v>
      </c>
      <c r="E141" s="76">
        <v>34.623883025707386</v>
      </c>
      <c r="F141" s="76">
        <v>34.159403853525674</v>
      </c>
      <c r="G141" s="76">
        <v>34.527115768056838</v>
      </c>
      <c r="H141" s="80"/>
      <c r="I141" s="76">
        <f t="shared" si="3"/>
        <v>34.272599999999997</v>
      </c>
      <c r="J141" s="81">
        <v>34.146866674857584</v>
      </c>
      <c r="K141" s="78">
        <v>34.623208720154295</v>
      </c>
      <c r="L141" s="79">
        <v>-3.6686252324717962E-3</v>
      </c>
      <c r="M141" s="79">
        <v>1.0230000646414286E-2</v>
      </c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</row>
    <row r="142" spans="1:40" s="1" customFormat="1" ht="18" customHeight="1" x14ac:dyDescent="0.25">
      <c r="A142" s="16">
        <f>+A141+2</f>
        <v>43990</v>
      </c>
      <c r="B142" s="76">
        <v>34.278199999999998</v>
      </c>
      <c r="C142" s="76">
        <v>34.620981999999998</v>
      </c>
      <c r="D142" s="76">
        <v>34.243619991264971</v>
      </c>
      <c r="E142" s="76">
        <v>34.544039363674734</v>
      </c>
      <c r="F142" s="76">
        <v>34.235900982257384</v>
      </c>
      <c r="G142" s="76">
        <v>34.529675650101233</v>
      </c>
      <c r="H142" s="80"/>
      <c r="I142" s="76">
        <f t="shared" si="3"/>
        <v>34.278199999999998</v>
      </c>
      <c r="J142" s="81">
        <v>34.242899245639904</v>
      </c>
      <c r="K142" s="78">
        <v>34.543432555590293</v>
      </c>
      <c r="L142" s="79">
        <v>-1.029831040139034E-3</v>
      </c>
      <c r="M142" s="79">
        <v>7.7376453719942943E-3</v>
      </c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</row>
    <row r="143" spans="1:40" s="1" customFormat="1" ht="18" customHeight="1" x14ac:dyDescent="0.25">
      <c r="A143" s="16">
        <f>+A142+1</f>
        <v>43991</v>
      </c>
      <c r="B143" s="76">
        <v>34.280900000000003</v>
      </c>
      <c r="C143" s="76">
        <v>34.623709000000005</v>
      </c>
      <c r="D143" s="76">
        <v>34.268640529837619</v>
      </c>
      <c r="E143" s="76">
        <v>34.580099683360544</v>
      </c>
      <c r="F143" s="76">
        <v>34.240840597506804</v>
      </c>
      <c r="G143" s="76">
        <v>34.520250924812238</v>
      </c>
      <c r="H143" s="80"/>
      <c r="I143" s="76">
        <f t="shared" si="3"/>
        <v>34.280900000000003</v>
      </c>
      <c r="J143" s="81">
        <v>34.267095017854949</v>
      </c>
      <c r="K143" s="78">
        <v>34.577137630746876</v>
      </c>
      <c r="L143" s="79">
        <v>-4.0270185861671239E-4</v>
      </c>
      <c r="M143" s="79">
        <v>8.6414776376020769E-3</v>
      </c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</row>
    <row r="144" spans="1:40" s="1" customFormat="1" ht="18" customHeight="1" x14ac:dyDescent="0.25">
      <c r="A144" s="16">
        <f t="shared" ref="A144:A147" si="7">+A143+1</f>
        <v>43992</v>
      </c>
      <c r="B144" s="76">
        <v>34.283700000000003</v>
      </c>
      <c r="C144" s="76">
        <v>34.626537000000006</v>
      </c>
      <c r="D144" s="76">
        <v>34.242454124728006</v>
      </c>
      <c r="E144" s="76">
        <v>34.60783387946654</v>
      </c>
      <c r="F144" s="76">
        <v>34.302227335349855</v>
      </c>
      <c r="G144" s="76">
        <v>34.513535581883005</v>
      </c>
      <c r="H144" s="80"/>
      <c r="I144" s="76">
        <f t="shared" si="3"/>
        <v>34.283700000000003</v>
      </c>
      <c r="J144" s="81">
        <v>34.247471229444976</v>
      </c>
      <c r="K144" s="78">
        <v>34.604268049607526</v>
      </c>
      <c r="L144" s="79">
        <v>-1.056734557676892E-3</v>
      </c>
      <c r="M144" s="79">
        <v>9.3504507858697614E-3</v>
      </c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</row>
    <row r="145" spans="1:40" s="1" customFormat="1" ht="18" customHeight="1" x14ac:dyDescent="0.25">
      <c r="A145" s="16">
        <f t="shared" si="7"/>
        <v>43993</v>
      </c>
      <c r="B145" s="76">
        <v>34.286499999999997</v>
      </c>
      <c r="C145" s="76">
        <v>34.629365</v>
      </c>
      <c r="D145" s="76">
        <v>34.265136678765693</v>
      </c>
      <c r="E145" s="76">
        <v>34.592267805345031</v>
      </c>
      <c r="F145" s="76">
        <v>34.255836371401912</v>
      </c>
      <c r="G145" s="76">
        <v>34.515643907769906</v>
      </c>
      <c r="H145" s="80"/>
      <c r="I145" s="76">
        <f t="shared" si="3"/>
        <v>34.286499999999997</v>
      </c>
      <c r="J145" s="81">
        <v>34.264770359257362</v>
      </c>
      <c r="K145" s="78">
        <v>34.588281200279461</v>
      </c>
      <c r="L145" s="79">
        <v>-6.33766664507448E-4</v>
      </c>
      <c r="M145" s="79">
        <v>8.801749968047605E-3</v>
      </c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</row>
    <row r="146" spans="1:40" s="1" customFormat="1" ht="18" customHeight="1" x14ac:dyDescent="0.25">
      <c r="A146" s="16">
        <f t="shared" si="7"/>
        <v>43994</v>
      </c>
      <c r="B146" s="76">
        <v>34.289200000000001</v>
      </c>
      <c r="C146" s="76">
        <v>34.632092</v>
      </c>
      <c r="D146" s="76">
        <v>34.260176286043944</v>
      </c>
      <c r="E146" s="76">
        <v>34.578979528240993</v>
      </c>
      <c r="F146" s="76">
        <v>34.300734300265745</v>
      </c>
      <c r="G146" s="76">
        <v>34.549561347776311</v>
      </c>
      <c r="H146" s="80"/>
      <c r="I146" s="76">
        <f t="shared" si="3"/>
        <v>34.289200000000001</v>
      </c>
      <c r="J146" s="81">
        <v>34.262923349772088</v>
      </c>
      <c r="K146" s="78">
        <v>34.578196242454347</v>
      </c>
      <c r="L146" s="79">
        <v>-7.6632438866796183E-4</v>
      </c>
      <c r="M146" s="79">
        <v>8.4282002045642807E-3</v>
      </c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</row>
    <row r="147" spans="1:40" s="1" customFormat="1" ht="18" customHeight="1" x14ac:dyDescent="0.25">
      <c r="A147" s="16">
        <f t="shared" si="7"/>
        <v>43995</v>
      </c>
      <c r="B147" s="76">
        <v>34.292000000000002</v>
      </c>
      <c r="C147" s="76">
        <v>34.634920000000001</v>
      </c>
      <c r="D147" s="76">
        <v>34.158640338556886</v>
      </c>
      <c r="E147" s="76">
        <v>34.64272579188907</v>
      </c>
      <c r="F147" s="76">
        <v>34.218816174471677</v>
      </c>
      <c r="G147" s="76">
        <v>34.56276343170407</v>
      </c>
      <c r="H147" s="80"/>
      <c r="I147" s="76">
        <f t="shared" si="3"/>
        <v>34.292000000000002</v>
      </c>
      <c r="J147" s="81">
        <v>34.163787614748017</v>
      </c>
      <c r="K147" s="78">
        <v>34.642178505576652</v>
      </c>
      <c r="L147" s="79">
        <v>-3.7388424487339472E-3</v>
      </c>
      <c r="M147" s="79">
        <v>1.0211667606924367E-2</v>
      </c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</row>
    <row r="148" spans="1:40" s="1" customFormat="1" ht="18" customHeight="1" x14ac:dyDescent="0.25">
      <c r="A148" s="16">
        <f>+A147+2</f>
        <v>43997</v>
      </c>
      <c r="B148" s="76">
        <v>34.297499999999999</v>
      </c>
      <c r="C148" s="76">
        <v>34.640475000000002</v>
      </c>
      <c r="D148" s="76">
        <v>34.311575946462675</v>
      </c>
      <c r="E148" s="76">
        <v>34.6311251774315</v>
      </c>
      <c r="F148" s="76">
        <v>34.308701266739241</v>
      </c>
      <c r="G148" s="76">
        <v>34.55246351608848</v>
      </c>
      <c r="H148" s="80"/>
      <c r="I148" s="76">
        <f t="shared" si="3"/>
        <v>34.297499999999999</v>
      </c>
      <c r="J148" s="81">
        <v>34.311371836224097</v>
      </c>
      <c r="K148" s="78">
        <v>34.629229917215532</v>
      </c>
      <c r="L148" s="79">
        <v>4.0445619138706709E-4</v>
      </c>
      <c r="M148" s="79">
        <v>9.6721311237126031E-3</v>
      </c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</row>
    <row r="149" spans="1:40" s="1" customFormat="1" ht="18" customHeight="1" x14ac:dyDescent="0.25">
      <c r="A149" s="16">
        <f>+A148+1</f>
        <v>43998</v>
      </c>
      <c r="B149" s="76">
        <v>34.3003</v>
      </c>
      <c r="C149" s="76">
        <v>34.643303000000003</v>
      </c>
      <c r="D149" s="76">
        <v>34.263900904372761</v>
      </c>
      <c r="E149" s="76">
        <v>34.619787375439934</v>
      </c>
      <c r="F149" s="76">
        <v>34.276656161463762</v>
      </c>
      <c r="G149" s="76">
        <v>34.549187702849046</v>
      </c>
      <c r="H149" s="80"/>
      <c r="I149" s="76">
        <f t="shared" si="3"/>
        <v>34.3003</v>
      </c>
      <c r="J149" s="81">
        <v>34.264570573210321</v>
      </c>
      <c r="K149" s="78">
        <v>34.616482419797357</v>
      </c>
      <c r="L149" s="79">
        <v>-1.0416651396541446E-3</v>
      </c>
      <c r="M149" s="79">
        <v>9.2180657252956179E-3</v>
      </c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</row>
    <row r="150" spans="1:40" s="1" customFormat="1" ht="18" customHeight="1" x14ac:dyDescent="0.25">
      <c r="A150" s="16">
        <f t="shared" ref="A150:A153" si="8">+A149+1</f>
        <v>43999</v>
      </c>
      <c r="B150" s="76">
        <v>34.303100000000001</v>
      </c>
      <c r="C150" s="76">
        <v>34.646131000000004</v>
      </c>
      <c r="D150" s="76">
        <v>34.285692450084049</v>
      </c>
      <c r="E150" s="76">
        <v>34.65102794970776</v>
      </c>
      <c r="F150" s="76">
        <v>34.31664374030202</v>
      </c>
      <c r="G150" s="76">
        <v>34.568485323986941</v>
      </c>
      <c r="H150" s="80"/>
      <c r="I150" s="76">
        <f t="shared" si="3"/>
        <v>34.303100000000001</v>
      </c>
      <c r="J150" s="81">
        <v>34.287232615446115</v>
      </c>
      <c r="K150" s="78">
        <v>34.648412232034183</v>
      </c>
      <c r="L150" s="79">
        <v>-4.6256415758009334E-4</v>
      </c>
      <c r="M150" s="79">
        <v>1.0066502212166886E-2</v>
      </c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</row>
    <row r="151" spans="1:40" s="1" customFormat="1" ht="18" customHeight="1" x14ac:dyDescent="0.25">
      <c r="A151" s="16">
        <f t="shared" si="8"/>
        <v>44000</v>
      </c>
      <c r="B151" s="76">
        <v>34.305799999999998</v>
      </c>
      <c r="C151" s="76">
        <v>34.648857999999997</v>
      </c>
      <c r="D151" s="76">
        <v>34.29265395753216</v>
      </c>
      <c r="E151" s="76">
        <v>34.629151295200899</v>
      </c>
      <c r="F151" s="76">
        <v>34.320730139060728</v>
      </c>
      <c r="G151" s="76">
        <v>34.57806431157713</v>
      </c>
      <c r="H151" s="80"/>
      <c r="I151" s="76">
        <f t="shared" si="3"/>
        <v>34.305799999999998</v>
      </c>
      <c r="J151" s="81">
        <v>34.294170751601833</v>
      </c>
      <c r="K151" s="78">
        <v>34.627183930216553</v>
      </c>
      <c r="L151" s="79">
        <v>-3.389878212478724E-4</v>
      </c>
      <c r="M151" s="79">
        <v>9.3682097551013345E-3</v>
      </c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</row>
    <row r="152" spans="1:40" s="1" customFormat="1" ht="18" customHeight="1" x14ac:dyDescent="0.25">
      <c r="A152" s="16">
        <f t="shared" si="8"/>
        <v>44001</v>
      </c>
      <c r="B152" s="76">
        <v>34.308599999999998</v>
      </c>
      <c r="C152" s="76">
        <v>34.651685999999998</v>
      </c>
      <c r="D152" s="76">
        <v>34.324192806442476</v>
      </c>
      <c r="E152" s="76">
        <v>34.599950045251198</v>
      </c>
      <c r="F152" s="76">
        <v>34.33974383907816</v>
      </c>
      <c r="G152" s="76">
        <v>34.603792845150416</v>
      </c>
      <c r="H152" s="80"/>
      <c r="I152" s="76">
        <f t="shared" si="3"/>
        <v>34.308599999999998</v>
      </c>
      <c r="J152" s="81">
        <v>34.324990231448972</v>
      </c>
      <c r="K152" s="78">
        <v>34.60003934856833</v>
      </c>
      <c r="L152" s="79">
        <v>4.7772953279857602E-4</v>
      </c>
      <c r="M152" s="79">
        <v>8.4946441582673723E-3</v>
      </c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</row>
    <row r="153" spans="1:40" s="1" customFormat="1" ht="18" customHeight="1" x14ac:dyDescent="0.25">
      <c r="A153" s="16">
        <f t="shared" si="8"/>
        <v>44002</v>
      </c>
      <c r="B153" s="76">
        <v>34.311399999999999</v>
      </c>
      <c r="C153" s="76">
        <v>34.654513999999999</v>
      </c>
      <c r="D153" s="76">
        <v>34.21801281447916</v>
      </c>
      <c r="E153" s="76">
        <v>34.6704937706658</v>
      </c>
      <c r="F153" s="76">
        <v>34.20303734863829</v>
      </c>
      <c r="G153" s="76">
        <v>34.658987036217837</v>
      </c>
      <c r="H153" s="80"/>
      <c r="I153" s="76">
        <f t="shared" si="3"/>
        <v>34.311399999999999</v>
      </c>
      <c r="J153" s="81">
        <v>34.216708198190396</v>
      </c>
      <c r="K153" s="78">
        <v>34.670386856211337</v>
      </c>
      <c r="L153" s="79">
        <v>-2.7597766867455947E-3</v>
      </c>
      <c r="M153" s="79">
        <v>1.0462611732874149E-2</v>
      </c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</row>
    <row r="154" spans="1:40" s="1" customFormat="1" ht="18" customHeight="1" x14ac:dyDescent="0.25">
      <c r="A154" s="16">
        <f>+A153+2</f>
        <v>44004</v>
      </c>
      <c r="B154" s="76">
        <v>34.316899999999997</v>
      </c>
      <c r="C154" s="76">
        <v>34.660069</v>
      </c>
      <c r="D154" s="76">
        <v>34.299586193423735</v>
      </c>
      <c r="E154" s="76">
        <v>34.612515685374831</v>
      </c>
      <c r="F154" s="76">
        <v>34.379908542878077</v>
      </c>
      <c r="G154" s="76">
        <v>34.607039343425853</v>
      </c>
      <c r="H154" s="80"/>
      <c r="I154" s="76">
        <f t="shared" si="3"/>
        <v>34.316899999999997</v>
      </c>
      <c r="J154" s="81">
        <v>34.306811942687887</v>
      </c>
      <c r="K154" s="78">
        <v>34.61218311216755</v>
      </c>
      <c r="L154" s="79">
        <v>-2.9396761689168505E-4</v>
      </c>
      <c r="M154" s="79">
        <v>8.6045975064050952E-3</v>
      </c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</row>
    <row r="155" spans="1:40" s="1" customFormat="1" ht="18" customHeight="1" x14ac:dyDescent="0.25">
      <c r="A155" s="16">
        <f>+A154+1</f>
        <v>44005</v>
      </c>
      <c r="B155" s="76">
        <v>34.319699999999997</v>
      </c>
      <c r="C155" s="76">
        <v>34.662897000000001</v>
      </c>
      <c r="D155" s="76">
        <v>34.334965692926204</v>
      </c>
      <c r="E155" s="76">
        <v>34.638109506420911</v>
      </c>
      <c r="F155" s="76">
        <v>34.3979979902319</v>
      </c>
      <c r="G155" s="76">
        <v>34.634747392307048</v>
      </c>
      <c r="H155" s="80"/>
      <c r="I155" s="76">
        <f t="shared" si="3"/>
        <v>34.319699999999997</v>
      </c>
      <c r="J155" s="81">
        <v>34.339449679995184</v>
      </c>
      <c r="K155" s="78">
        <v>34.638015272058453</v>
      </c>
      <c r="L155" s="79">
        <v>5.7546190657804114E-4</v>
      </c>
      <c r="M155" s="79">
        <v>9.2750015897124956E-3</v>
      </c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</row>
    <row r="156" spans="1:40" s="1" customFormat="1" ht="18" customHeight="1" x14ac:dyDescent="0.25">
      <c r="A156" s="16">
        <f t="shared" ref="A156:A159" si="9">+A155+1</f>
        <v>44006</v>
      </c>
      <c r="B156" s="76">
        <v>34.322499999999998</v>
      </c>
      <c r="C156" s="76">
        <v>34.665724999999995</v>
      </c>
      <c r="D156" s="76">
        <v>34.304201981550136</v>
      </c>
      <c r="E156" s="76">
        <v>34.623856321102991</v>
      </c>
      <c r="F156" s="76">
        <v>34.347400922573605</v>
      </c>
      <c r="G156" s="76">
        <v>34.636517637236508</v>
      </c>
      <c r="H156" s="80"/>
      <c r="I156" s="76">
        <f t="shared" si="3"/>
        <v>34.322499999999998</v>
      </c>
      <c r="J156" s="81">
        <v>34.306653958934454</v>
      </c>
      <c r="K156" s="78">
        <v>34.624235069908785</v>
      </c>
      <c r="L156" s="79">
        <v>-4.6168085266351983E-4</v>
      </c>
      <c r="M156" s="79">
        <v>8.7911740085596067E-3</v>
      </c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</row>
    <row r="157" spans="1:40" s="1" customFormat="1" ht="18" customHeight="1" x14ac:dyDescent="0.25">
      <c r="A157" s="16">
        <f t="shared" si="9"/>
        <v>44007</v>
      </c>
      <c r="B157" s="76">
        <v>34.325200000000002</v>
      </c>
      <c r="C157" s="76">
        <v>34.668452000000002</v>
      </c>
      <c r="D157" s="76">
        <v>34.367179344385193</v>
      </c>
      <c r="E157" s="76">
        <v>34.704795838343991</v>
      </c>
      <c r="F157" s="76">
        <v>34.431942451169363</v>
      </c>
      <c r="G157" s="76">
        <v>34.682685125190638</v>
      </c>
      <c r="H157" s="80"/>
      <c r="I157" s="76">
        <f t="shared" si="3"/>
        <v>34.325200000000002</v>
      </c>
      <c r="J157" s="81">
        <v>34.370620007450604</v>
      </c>
      <c r="K157" s="78">
        <v>34.704316210233259</v>
      </c>
      <c r="L157" s="79">
        <v>1.3232263016851155E-3</v>
      </c>
      <c r="M157" s="79">
        <v>1.104483616215656E-2</v>
      </c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</row>
    <row r="158" spans="1:40" s="1" customFormat="1" ht="18" customHeight="1" x14ac:dyDescent="0.25">
      <c r="A158" s="16">
        <f t="shared" si="9"/>
        <v>44008</v>
      </c>
      <c r="B158" s="76">
        <v>34.328000000000003</v>
      </c>
      <c r="C158" s="76">
        <v>34.671280000000003</v>
      </c>
      <c r="D158" s="76">
        <v>34.377415014236412</v>
      </c>
      <c r="E158" s="76">
        <v>34.767923138093224</v>
      </c>
      <c r="F158" s="76">
        <v>34.443258229916594</v>
      </c>
      <c r="G158" s="76">
        <v>34.715196272977721</v>
      </c>
      <c r="H158" s="80"/>
      <c r="I158" s="76">
        <f t="shared" si="3"/>
        <v>34.328000000000003</v>
      </c>
      <c r="J158" s="81">
        <v>34.381725843662309</v>
      </c>
      <c r="K158" s="78">
        <v>34.765907543916171</v>
      </c>
      <c r="L158" s="79">
        <v>1.5650735161473507E-3</v>
      </c>
      <c r="M158" s="79">
        <v>1.2756570260899793E-2</v>
      </c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</row>
    <row r="159" spans="1:40" s="1" customFormat="1" ht="18" customHeight="1" x14ac:dyDescent="0.25">
      <c r="A159" s="16">
        <f t="shared" si="9"/>
        <v>44009</v>
      </c>
      <c r="B159" s="76">
        <v>34.330800000000004</v>
      </c>
      <c r="C159" s="76">
        <v>34.674108000000004</v>
      </c>
      <c r="D159" s="76">
        <v>34.277017124386724</v>
      </c>
      <c r="E159" s="76">
        <v>34.784641746784096</v>
      </c>
      <c r="F159" s="76">
        <v>34.315989926502574</v>
      </c>
      <c r="G159" s="76">
        <v>34.702012926829532</v>
      </c>
      <c r="H159" s="80"/>
      <c r="I159" s="76">
        <f t="shared" si="3"/>
        <v>34.330800000000004</v>
      </c>
      <c r="J159" s="81">
        <v>34.280136212236748</v>
      </c>
      <c r="K159" s="78">
        <v>34.78217981365345</v>
      </c>
      <c r="L159" s="79">
        <v>-1.4757531943111037E-3</v>
      </c>
      <c r="M159" s="79">
        <v>1.3147955004061837E-2</v>
      </c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</row>
    <row r="160" spans="1:40" s="1" customFormat="1" ht="18" customHeight="1" x14ac:dyDescent="0.25">
      <c r="A160" s="16">
        <f>+A159+2</f>
        <v>44011</v>
      </c>
      <c r="B160" s="76">
        <v>34.336300000000001</v>
      </c>
      <c r="C160" s="76">
        <v>34.679662999999998</v>
      </c>
      <c r="D160" s="76">
        <v>34.366760003180424</v>
      </c>
      <c r="E160" s="76">
        <v>34.810242184682714</v>
      </c>
      <c r="F160" s="76">
        <v>34.372288522358666</v>
      </c>
      <c r="G160" s="76">
        <v>34.743529016907935</v>
      </c>
      <c r="H160" s="80"/>
      <c r="I160" s="76">
        <f t="shared" si="3"/>
        <v>34.336300000000001</v>
      </c>
      <c r="J160" s="81">
        <v>34.367086733423747</v>
      </c>
      <c r="K160" s="78">
        <v>34.807962705305371</v>
      </c>
      <c r="L160" s="79">
        <v>8.9662349827283991E-4</v>
      </c>
      <c r="M160" s="79">
        <v>1.3736561752587492E-2</v>
      </c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</row>
    <row r="161" spans="1:40" s="1" customFormat="1" ht="18" customHeight="1" x14ac:dyDescent="0.25">
      <c r="A161" s="16">
        <f>+A160+1</f>
        <v>44012</v>
      </c>
      <c r="B161" s="76">
        <v>34.339100000000002</v>
      </c>
      <c r="C161" s="76">
        <v>34.682490999999999</v>
      </c>
      <c r="D161" s="76">
        <v>34.374573058905611</v>
      </c>
      <c r="E161" s="76">
        <v>34.8219239764611</v>
      </c>
      <c r="F161" s="76">
        <v>34.471243415597797</v>
      </c>
      <c r="G161" s="76">
        <v>34.789938929735932</v>
      </c>
      <c r="H161" s="80"/>
      <c r="I161" s="76">
        <f t="shared" si="3"/>
        <v>34.339100000000002</v>
      </c>
      <c r="J161" s="81">
        <v>34.37997234350042</v>
      </c>
      <c r="K161" s="78">
        <v>34.821230721644014</v>
      </c>
      <c r="L161" s="79">
        <v>1.1902566899079383E-3</v>
      </c>
      <c r="M161" s="79">
        <v>1.4040284155496557E-2</v>
      </c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</row>
    <row r="162" spans="1:40" s="1" customFormat="1" ht="18" customHeight="1" x14ac:dyDescent="0.25">
      <c r="A162" s="16">
        <v>44013</v>
      </c>
      <c r="B162" s="76">
        <v>34.341900000000003</v>
      </c>
      <c r="C162" s="76">
        <v>34.685319</v>
      </c>
      <c r="D162" s="76">
        <v>34.387081376096866</v>
      </c>
      <c r="E162" s="76">
        <v>34.836065163310629</v>
      </c>
      <c r="F162" s="76">
        <v>34.430082578999794</v>
      </c>
      <c r="G162" s="76">
        <v>34.792784695224256</v>
      </c>
      <c r="H162" s="80"/>
      <c r="I162" s="76">
        <f t="shared" si="3"/>
        <v>34.341900000000003</v>
      </c>
      <c r="J162" s="81">
        <v>34.389765080415444</v>
      </c>
      <c r="K162" s="78">
        <v>34.834514352305355</v>
      </c>
      <c r="L162" s="79">
        <v>1.3937807871853695E-3</v>
      </c>
      <c r="M162" s="79">
        <v>1.4344411704225814E-2</v>
      </c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</row>
    <row r="163" spans="1:40" s="1" customFormat="1" ht="18" customHeight="1" x14ac:dyDescent="0.25">
      <c r="A163" s="16">
        <v>44014</v>
      </c>
      <c r="B163" s="76">
        <v>34.344700000000003</v>
      </c>
      <c r="C163" s="76">
        <v>34.688147000000001</v>
      </c>
      <c r="D163" s="76">
        <v>34.414240047544737</v>
      </c>
      <c r="E163" s="76">
        <v>34.834455138334697</v>
      </c>
      <c r="F163" s="76">
        <v>34.455264150536436</v>
      </c>
      <c r="G163" s="76">
        <v>34.800139889954039</v>
      </c>
      <c r="H163" s="80"/>
      <c r="I163" s="76">
        <f t="shared" si="3"/>
        <v>34.344700000000003</v>
      </c>
      <c r="J163" s="81">
        <v>34.41544247465314</v>
      </c>
      <c r="K163" s="78">
        <v>34.832306146854584</v>
      </c>
      <c r="L163" s="79">
        <v>2.0597785001219204E-3</v>
      </c>
      <c r="M163" s="79">
        <v>1.4197420471123094E-2</v>
      </c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</row>
    <row r="164" spans="1:40" s="1" customFormat="1" ht="18" customHeight="1" x14ac:dyDescent="0.25">
      <c r="A164" s="16">
        <v>44015</v>
      </c>
      <c r="B164" s="76">
        <v>34.3474</v>
      </c>
      <c r="C164" s="76">
        <v>34.690874000000001</v>
      </c>
      <c r="D164" s="76">
        <v>34.41799904611586</v>
      </c>
      <c r="E164" s="76">
        <v>34.837086661181722</v>
      </c>
      <c r="F164" s="76">
        <v>34.490537560794394</v>
      </c>
      <c r="G164" s="76">
        <v>34.80031613339662</v>
      </c>
      <c r="H164" s="80"/>
      <c r="I164" s="76">
        <f t="shared" si="3"/>
        <v>34.3474</v>
      </c>
      <c r="J164" s="81">
        <v>34.422670705320122</v>
      </c>
      <c r="K164" s="78">
        <v>34.836076148951484</v>
      </c>
      <c r="L164" s="79">
        <v>2.1914527830380766E-3</v>
      </c>
      <c r="M164" s="79">
        <v>1.4227456778431086E-2</v>
      </c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</row>
    <row r="165" spans="1:40" s="1" customFormat="1" ht="18" customHeight="1" x14ac:dyDescent="0.25">
      <c r="A165" s="16">
        <v>44016</v>
      </c>
      <c r="B165" s="76">
        <v>34.350200000000001</v>
      </c>
      <c r="C165" s="76">
        <v>34.693702000000002</v>
      </c>
      <c r="D165" s="76">
        <v>34.331780646437572</v>
      </c>
      <c r="E165" s="76">
        <v>34.874720830436331</v>
      </c>
      <c r="F165" s="76">
        <v>34.346079126971354</v>
      </c>
      <c r="G165" s="76">
        <v>34.711134431719287</v>
      </c>
      <c r="H165" s="80"/>
      <c r="I165" s="76">
        <f t="shared" si="3"/>
        <v>34.350200000000001</v>
      </c>
      <c r="J165" s="81">
        <v>34.332667925999274</v>
      </c>
      <c r="K165" s="78">
        <v>34.873962495638466</v>
      </c>
      <c r="L165" s="79">
        <v>-5.1039219569977868E-4</v>
      </c>
      <c r="M165" s="79">
        <v>1.5247727688294828E-2</v>
      </c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</row>
    <row r="166" spans="1:40" s="1" customFormat="1" ht="18" customHeight="1" x14ac:dyDescent="0.25">
      <c r="A166" s="16">
        <v>44018</v>
      </c>
      <c r="B166" s="76">
        <v>34.355800000000002</v>
      </c>
      <c r="C166" s="76">
        <v>34.699358000000004</v>
      </c>
      <c r="D166" s="76">
        <v>34.400848276898998</v>
      </c>
      <c r="E166" s="76">
        <v>34.834014390354199</v>
      </c>
      <c r="F166" s="76">
        <v>34.443170115717592</v>
      </c>
      <c r="G166" s="76">
        <v>34.795924674893932</v>
      </c>
      <c r="H166" s="80"/>
      <c r="I166" s="76">
        <f t="shared" si="3"/>
        <v>34.355800000000002</v>
      </c>
      <c r="J166" s="81">
        <v>34.40379356384819</v>
      </c>
      <c r="K166" s="78">
        <v>34.832668319896527</v>
      </c>
      <c r="L166" s="79">
        <v>1.3969566666527237E-3</v>
      </c>
      <c r="M166" s="79">
        <v>1.3880285712937113E-2</v>
      </c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</row>
    <row r="167" spans="1:40" s="1" customFormat="1" ht="18" customHeight="1" x14ac:dyDescent="0.25">
      <c r="A167" s="16">
        <v>44019</v>
      </c>
      <c r="B167" s="76">
        <v>34.358499999999999</v>
      </c>
      <c r="C167" s="76">
        <v>34.702084999999997</v>
      </c>
      <c r="D167" s="76">
        <v>34.441997521905023</v>
      </c>
      <c r="E167" s="76">
        <v>34.85111269064879</v>
      </c>
      <c r="F167" s="76">
        <v>34.37760432536453</v>
      </c>
      <c r="G167" s="76">
        <v>34.79987973218573</v>
      </c>
      <c r="H167" s="80"/>
      <c r="I167" s="76">
        <f t="shared" si="3"/>
        <v>34.358499999999999</v>
      </c>
      <c r="J167" s="81">
        <v>34.439503518249992</v>
      </c>
      <c r="K167" s="78">
        <v>34.849393866607002</v>
      </c>
      <c r="L167" s="79">
        <v>2.3575976323178568E-3</v>
      </c>
      <c r="M167" s="79">
        <v>1.4287406802014142E-2</v>
      </c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</row>
    <row r="168" spans="1:40" s="1" customFormat="1" ht="18" customHeight="1" x14ac:dyDescent="0.25">
      <c r="A168" s="16">
        <v>44020</v>
      </c>
      <c r="B168" s="76">
        <v>34.3613</v>
      </c>
      <c r="C168" s="76">
        <v>34.704912999999998</v>
      </c>
      <c r="D168" s="76">
        <v>34.247763725714755</v>
      </c>
      <c r="E168" s="76">
        <v>34.841125322299604</v>
      </c>
      <c r="F168" s="76">
        <v>34.519025730107636</v>
      </c>
      <c r="G168" s="76">
        <v>34.810326225405426</v>
      </c>
      <c r="H168" s="80"/>
      <c r="I168" s="76">
        <f t="shared" si="3"/>
        <v>34.3613</v>
      </c>
      <c r="J168" s="81">
        <v>34.256536457625558</v>
      </c>
      <c r="K168" s="78">
        <v>34.839804329093077</v>
      </c>
      <c r="L168" s="79">
        <v>-3.0488818052414319E-3</v>
      </c>
      <c r="M168" s="79">
        <v>1.3925675952105341E-2</v>
      </c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</row>
    <row r="169" spans="1:40" s="1" customFormat="1" ht="18" customHeight="1" x14ac:dyDescent="0.25">
      <c r="A169" s="16">
        <v>44021</v>
      </c>
      <c r="B169" s="76">
        <v>34.364100000000001</v>
      </c>
      <c r="C169" s="76">
        <v>34.707740999999999</v>
      </c>
      <c r="D169" s="76">
        <v>34.355078005803186</v>
      </c>
      <c r="E169" s="76">
        <v>34.811385923603837</v>
      </c>
      <c r="F169" s="76">
        <v>34.607566108477258</v>
      </c>
      <c r="G169" s="76">
        <v>34.804758670721483</v>
      </c>
      <c r="H169" s="80"/>
      <c r="I169" s="76">
        <f t="shared" si="3"/>
        <v>34.364100000000001</v>
      </c>
      <c r="J169" s="81">
        <v>34.365470661063476</v>
      </c>
      <c r="K169" s="78">
        <v>34.810886234646183</v>
      </c>
      <c r="L169" s="79">
        <v>3.9886424014468844E-5</v>
      </c>
      <c r="M169" s="79">
        <v>1.3001540405428422E-2</v>
      </c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</row>
    <row r="170" spans="1:40" s="1" customFormat="1" ht="18" customHeight="1" x14ac:dyDescent="0.25">
      <c r="A170" s="16">
        <v>44022</v>
      </c>
      <c r="B170" s="76">
        <v>34.366900000000001</v>
      </c>
      <c r="C170" s="76">
        <v>34.710569</v>
      </c>
      <c r="D170" s="76">
        <v>34.45561945502385</v>
      </c>
      <c r="E170" s="76">
        <v>34.81438486188442</v>
      </c>
      <c r="F170" s="76">
        <v>34.584397665374674</v>
      </c>
      <c r="G170" s="76">
        <v>34.808810898143555</v>
      </c>
      <c r="H170" s="80"/>
      <c r="I170" s="76">
        <f t="shared" si="3"/>
        <v>34.366900000000001</v>
      </c>
      <c r="J170" s="81">
        <v>34.466284508158964</v>
      </c>
      <c r="K170" s="78">
        <v>34.8142013641868</v>
      </c>
      <c r="L170" s="79">
        <v>2.8918671209495939E-3</v>
      </c>
      <c r="M170" s="79">
        <v>1.3015470239876139E-2</v>
      </c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</row>
    <row r="171" spans="1:40" s="1" customFormat="1" ht="18" customHeight="1" x14ac:dyDescent="0.25">
      <c r="A171" s="16">
        <v>44023</v>
      </c>
      <c r="B171" s="76">
        <v>34.369599999999998</v>
      </c>
      <c r="C171" s="76">
        <v>34.713296</v>
      </c>
      <c r="D171" s="76">
        <v>34.255861872186031</v>
      </c>
      <c r="E171" s="76">
        <v>34.854751089693671</v>
      </c>
      <c r="F171" s="76">
        <v>34.409753170999629</v>
      </c>
      <c r="G171" s="76">
        <v>34.845958410258774</v>
      </c>
      <c r="H171" s="80"/>
      <c r="I171" s="76">
        <f t="shared" si="3"/>
        <v>34.369599999999998</v>
      </c>
      <c r="J171" s="81">
        <v>34.266973425735337</v>
      </c>
      <c r="K171" s="78">
        <v>34.854737842461084</v>
      </c>
      <c r="L171" s="79">
        <v>-2.9859694108939727E-3</v>
      </c>
      <c r="M171" s="79">
        <v>1.4115318259772757E-2</v>
      </c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</row>
    <row r="172" spans="1:40" s="1" customFormat="1" ht="18" customHeight="1" x14ac:dyDescent="0.25">
      <c r="A172" s="16">
        <v>44025</v>
      </c>
      <c r="B172" s="76">
        <v>34.3752</v>
      </c>
      <c r="C172" s="76">
        <v>34.718952000000002</v>
      </c>
      <c r="D172" s="76">
        <v>34.430714805260401</v>
      </c>
      <c r="E172" s="76">
        <v>34.836218058592436</v>
      </c>
      <c r="F172" s="76">
        <v>34.550217536173577</v>
      </c>
      <c r="G172" s="76">
        <v>34.806367548343353</v>
      </c>
      <c r="H172" s="80"/>
      <c r="I172" s="76">
        <f t="shared" si="3"/>
        <v>34.3752</v>
      </c>
      <c r="J172" s="81">
        <v>34.440704047874071</v>
      </c>
      <c r="K172" s="78">
        <v>34.834222149596634</v>
      </c>
      <c r="L172" s="79">
        <v>1.90556121488956E-3</v>
      </c>
      <c r="M172" s="79">
        <v>1.33532939327374E-2</v>
      </c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</row>
    <row r="173" spans="1:40" s="1" customFormat="1" ht="18" customHeight="1" x14ac:dyDescent="0.25">
      <c r="A173" s="16">
        <v>44026</v>
      </c>
      <c r="B173" s="76">
        <v>34.378</v>
      </c>
      <c r="C173" s="76">
        <v>34.721780000000003</v>
      </c>
      <c r="D173" s="76">
        <v>34.522761101244008</v>
      </c>
      <c r="E173" s="76">
        <v>34.827260964180454</v>
      </c>
      <c r="F173" s="76">
        <v>34.471203794607057</v>
      </c>
      <c r="G173" s="76">
        <v>34.828993775390877</v>
      </c>
      <c r="H173" s="80"/>
      <c r="I173" s="76">
        <f t="shared" si="3"/>
        <v>34.378</v>
      </c>
      <c r="J173" s="81">
        <v>34.520091274399348</v>
      </c>
      <c r="K173" s="78">
        <v>34.827321520914957</v>
      </c>
      <c r="L173" s="79">
        <v>4.1332036302096781E-3</v>
      </c>
      <c r="M173" s="79">
        <v>1.30700308602873E-2</v>
      </c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</row>
    <row r="174" spans="1:40" s="1" customFormat="1" ht="18" customHeight="1" x14ac:dyDescent="0.25">
      <c r="A174" s="16">
        <v>44027</v>
      </c>
      <c r="B174" s="76">
        <v>34.380699999999997</v>
      </c>
      <c r="C174" s="76">
        <v>34.724506999999996</v>
      </c>
      <c r="D174" s="76">
        <v>34.456476874392486</v>
      </c>
      <c r="E174" s="76">
        <v>34.744822081525186</v>
      </c>
      <c r="F174" s="76">
        <v>34.479882032848558</v>
      </c>
      <c r="G174" s="76">
        <v>34.837470467475718</v>
      </c>
      <c r="H174" s="80"/>
      <c r="I174" s="76">
        <f t="shared" si="3"/>
        <v>34.380699999999997</v>
      </c>
      <c r="J174" s="81">
        <v>34.457478554288585</v>
      </c>
      <c r="K174" s="78">
        <v>34.747118741116964</v>
      </c>
      <c r="L174" s="79">
        <v>2.233187639826632E-3</v>
      </c>
      <c r="M174" s="79">
        <v>1.0657687048750211E-2</v>
      </c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</row>
    <row r="175" spans="1:40" s="1" customFormat="1" ht="18" customHeight="1" x14ac:dyDescent="0.25">
      <c r="A175" s="16">
        <v>44028</v>
      </c>
      <c r="B175" s="76">
        <v>34.383499999999998</v>
      </c>
      <c r="C175" s="76">
        <v>34.727334999999997</v>
      </c>
      <c r="D175" s="76">
        <v>34.490069244401518</v>
      </c>
      <c r="E175" s="76">
        <v>34.82968255597207</v>
      </c>
      <c r="F175" s="76">
        <v>34.557612387663816</v>
      </c>
      <c r="G175" s="76">
        <v>34.809968942398349</v>
      </c>
      <c r="H175" s="80"/>
      <c r="I175" s="76">
        <f t="shared" ref="I175:I213" si="10">+B175</f>
        <v>34.383499999999998</v>
      </c>
      <c r="J175" s="81">
        <v>34.492574079252392</v>
      </c>
      <c r="K175" s="78">
        <v>34.829121525500689</v>
      </c>
      <c r="L175" s="79">
        <v>3.1722797054515844E-3</v>
      </c>
      <c r="M175" s="79">
        <v>1.2960330551011125E-2</v>
      </c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</row>
    <row r="176" spans="1:40" s="1" customFormat="1" ht="18" customHeight="1" x14ac:dyDescent="0.25">
      <c r="A176" s="16">
        <v>44029</v>
      </c>
      <c r="B176" s="76">
        <v>34.386299999999999</v>
      </c>
      <c r="C176" s="76">
        <v>34.730162999999997</v>
      </c>
      <c r="D176" s="76">
        <v>34.421372571625476</v>
      </c>
      <c r="E176" s="76">
        <v>34.836038290861921</v>
      </c>
      <c r="F176" s="76">
        <v>34.530057949106371</v>
      </c>
      <c r="G176" s="76">
        <v>34.825005197688753</v>
      </c>
      <c r="H176" s="80"/>
      <c r="I176" s="76">
        <f t="shared" si="10"/>
        <v>34.386299999999999</v>
      </c>
      <c r="J176" s="81">
        <v>34.42646313814204</v>
      </c>
      <c r="K176" s="78">
        <v>34.83565620231979</v>
      </c>
      <c r="L176" s="79">
        <v>1.1679982476172643E-3</v>
      </c>
      <c r="M176" s="79">
        <v>1.3067884661036257E-2</v>
      </c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</row>
    <row r="177" spans="1:40" s="1" customFormat="1" ht="18" customHeight="1" x14ac:dyDescent="0.25">
      <c r="A177" s="16">
        <v>44030</v>
      </c>
      <c r="B177" s="76">
        <v>34.389099999999999</v>
      </c>
      <c r="C177" s="76">
        <v>34.732990999999998</v>
      </c>
      <c r="D177" s="76">
        <v>34.317263667229</v>
      </c>
      <c r="E177" s="76">
        <v>34.901201116110883</v>
      </c>
      <c r="F177" s="76">
        <v>34.439698220350166</v>
      </c>
      <c r="G177" s="76">
        <v>34.843539147672082</v>
      </c>
      <c r="H177" s="80"/>
      <c r="I177" s="76">
        <f t="shared" si="10"/>
        <v>34.389099999999999</v>
      </c>
      <c r="J177" s="81">
        <v>34.328505565431399</v>
      </c>
      <c r="K177" s="78">
        <v>34.900699997437258</v>
      </c>
      <c r="L177" s="79">
        <v>-1.7620244370629011E-3</v>
      </c>
      <c r="M177" s="79">
        <v>1.4876806820686162E-2</v>
      </c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</row>
    <row r="178" spans="1:40" s="1" customFormat="1" ht="18" customHeight="1" x14ac:dyDescent="0.25">
      <c r="A178" s="16">
        <v>44033</v>
      </c>
      <c r="B178" s="76">
        <v>34.397399999999998</v>
      </c>
      <c r="C178" s="76">
        <v>34.741374</v>
      </c>
      <c r="D178" s="76">
        <v>34.40214172350764</v>
      </c>
      <c r="E178" s="76">
        <v>34.848113794467515</v>
      </c>
      <c r="F178" s="76">
        <v>34.467021969262177</v>
      </c>
      <c r="G178" s="76">
        <v>34.816403064818232</v>
      </c>
      <c r="H178" s="80"/>
      <c r="I178" s="76">
        <f t="shared" si="10"/>
        <v>34.397399999999998</v>
      </c>
      <c r="J178" s="81">
        <v>34.407498238219546</v>
      </c>
      <c r="K178" s="78">
        <v>34.847015830864819</v>
      </c>
      <c r="L178" s="79">
        <v>2.935756254701882E-4</v>
      </c>
      <c r="M178" s="79">
        <v>1.3071215582131847E-2</v>
      </c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</row>
    <row r="179" spans="1:40" s="1" customFormat="1" ht="18" customHeight="1" x14ac:dyDescent="0.25">
      <c r="A179" s="16">
        <v>44034</v>
      </c>
      <c r="B179" s="76">
        <v>34.400199999999998</v>
      </c>
      <c r="C179" s="76">
        <v>34.744202000000001</v>
      </c>
      <c r="D179" s="76">
        <v>34.478950912205654</v>
      </c>
      <c r="E179" s="76">
        <v>34.852733347271091</v>
      </c>
      <c r="F179" s="76">
        <v>34.572030774155934</v>
      </c>
      <c r="G179" s="76">
        <v>34.814973993269248</v>
      </c>
      <c r="H179" s="80"/>
      <c r="I179" s="76">
        <f t="shared" si="10"/>
        <v>34.400199999999998</v>
      </c>
      <c r="J179" s="81">
        <v>34.486133628524172</v>
      </c>
      <c r="K179" s="78">
        <v>34.85163851326719</v>
      </c>
      <c r="L179" s="79">
        <v>2.4980560730511409E-3</v>
      </c>
      <c r="M179" s="79">
        <v>1.3123136297672451E-2</v>
      </c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</row>
    <row r="180" spans="1:40" s="1" customFormat="1" ht="18" customHeight="1" x14ac:dyDescent="0.25">
      <c r="A180" s="16">
        <v>44035</v>
      </c>
      <c r="B180" s="76">
        <v>34.402999999999999</v>
      </c>
      <c r="C180" s="76">
        <v>34.747029999999995</v>
      </c>
      <c r="D180" s="76">
        <v>34.521561010887538</v>
      </c>
      <c r="E180" s="76">
        <v>34.884175481715459</v>
      </c>
      <c r="F180" s="76">
        <v>34.66387802218054</v>
      </c>
      <c r="G180" s="76">
        <v>34.807671343642113</v>
      </c>
      <c r="H180" s="80"/>
      <c r="I180" s="76">
        <f t="shared" si="10"/>
        <v>34.402999999999999</v>
      </c>
      <c r="J180" s="81">
        <v>34.529546607123898</v>
      </c>
      <c r="K180" s="78">
        <v>34.882068078357584</v>
      </c>
      <c r="L180" s="79">
        <v>3.6783596524692318E-3</v>
      </c>
      <c r="M180" s="79">
        <v>1.3925183221160514E-2</v>
      </c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</row>
    <row r="181" spans="1:40" s="1" customFormat="1" ht="18" customHeight="1" x14ac:dyDescent="0.25">
      <c r="A181" s="16">
        <v>44036</v>
      </c>
      <c r="B181" s="76">
        <v>34.405700000000003</v>
      </c>
      <c r="C181" s="76">
        <v>34.749757000000002</v>
      </c>
      <c r="D181" s="76">
        <v>34.565672977956119</v>
      </c>
      <c r="E181" s="76">
        <v>34.824138774415943</v>
      </c>
      <c r="F181" s="76">
        <v>34.647036028103486</v>
      </c>
      <c r="G181" s="76">
        <v>34.800857338039762</v>
      </c>
      <c r="H181" s="80"/>
      <c r="I181" s="76">
        <f t="shared" si="10"/>
        <v>34.405700000000003</v>
      </c>
      <c r="J181" s="81">
        <v>34.57263795928224</v>
      </c>
      <c r="K181" s="78">
        <v>34.822617981251355</v>
      </c>
      <c r="L181" s="79">
        <v>4.852043681199238E-3</v>
      </c>
      <c r="M181" s="79">
        <v>1.2117700882451218E-2</v>
      </c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</row>
    <row r="182" spans="1:40" s="1" customFormat="1" ht="18" customHeight="1" x14ac:dyDescent="0.25">
      <c r="A182" s="16">
        <v>44037</v>
      </c>
      <c r="B182" s="76">
        <v>34.408499999999997</v>
      </c>
      <c r="C182" s="76">
        <v>34.752584999999996</v>
      </c>
      <c r="D182" s="76">
        <v>34.375525571341804</v>
      </c>
      <c r="E182" s="76">
        <v>34.834876473061279</v>
      </c>
      <c r="F182" s="76">
        <v>34.46605239700714</v>
      </c>
      <c r="G182" s="76">
        <v>34.901085965672564</v>
      </c>
      <c r="H182" s="80"/>
      <c r="I182" s="76">
        <f t="shared" si="10"/>
        <v>34.408499999999997</v>
      </c>
      <c r="J182" s="81">
        <v>34.382822287494086</v>
      </c>
      <c r="K182" s="78">
        <v>34.835103297119872</v>
      </c>
      <c r="L182" s="79">
        <v>-7.4626073516457342E-4</v>
      </c>
      <c r="M182" s="79">
        <v>1.2398195129688172E-2</v>
      </c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</row>
    <row r="183" spans="1:40" s="1" customFormat="1" ht="18" customHeight="1" x14ac:dyDescent="0.25">
      <c r="A183" s="16">
        <v>44039</v>
      </c>
      <c r="B183" s="76">
        <v>34.414099999999998</v>
      </c>
      <c r="C183" s="76">
        <v>34.758240999999998</v>
      </c>
      <c r="D183" s="76">
        <v>34.522835872104416</v>
      </c>
      <c r="E183" s="76">
        <v>34.852881408668004</v>
      </c>
      <c r="F183" s="76">
        <v>34.590873641917952</v>
      </c>
      <c r="G183" s="76">
        <v>34.828559165566745</v>
      </c>
      <c r="H183" s="80"/>
      <c r="I183" s="76">
        <f t="shared" si="10"/>
        <v>34.414099999999998</v>
      </c>
      <c r="J183" s="81">
        <v>34.527371472317526</v>
      </c>
      <c r="K183" s="78">
        <v>34.851889313607217</v>
      </c>
      <c r="L183" s="79">
        <v>3.2914262560266964E-3</v>
      </c>
      <c r="M183" s="79">
        <v>1.2721219314386223E-2</v>
      </c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</row>
    <row r="184" spans="1:40" s="1" customFormat="1" ht="18" customHeight="1" x14ac:dyDescent="0.25">
      <c r="A184" s="16">
        <v>44040</v>
      </c>
      <c r="B184" s="76">
        <v>34.416899999999998</v>
      </c>
      <c r="C184" s="76">
        <v>34.761068999999999</v>
      </c>
      <c r="D184" s="76">
        <v>34.530852993841691</v>
      </c>
      <c r="E184" s="76">
        <v>34.83551229517321</v>
      </c>
      <c r="F184" s="76">
        <v>34.540100817139439</v>
      </c>
      <c r="G184" s="76">
        <v>34.833490539752205</v>
      </c>
      <c r="H184" s="80"/>
      <c r="I184" s="76">
        <f t="shared" si="10"/>
        <v>34.416899999999998</v>
      </c>
      <c r="J184" s="81">
        <v>34.531533034635977</v>
      </c>
      <c r="K184" s="78">
        <v>34.835427046604927</v>
      </c>
      <c r="L184" s="79">
        <v>3.3307193453210185E-3</v>
      </c>
      <c r="M184" s="79">
        <v>1.2160509709036227E-2</v>
      </c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</row>
    <row r="185" spans="1:40" s="1" customFormat="1" ht="18" customHeight="1" x14ac:dyDescent="0.25">
      <c r="A185" s="16">
        <v>44041</v>
      </c>
      <c r="B185" s="76">
        <v>34.419600000000003</v>
      </c>
      <c r="C185" s="76">
        <v>34.763795999999999</v>
      </c>
      <c r="D185" s="76">
        <v>34.537604788339323</v>
      </c>
      <c r="E185" s="76">
        <v>34.876905556102699</v>
      </c>
      <c r="F185" s="76">
        <v>34.640068467896931</v>
      </c>
      <c r="G185" s="76">
        <v>34.81914053961939</v>
      </c>
      <c r="H185" s="80"/>
      <c r="I185" s="76">
        <f t="shared" si="10"/>
        <v>34.419600000000003</v>
      </c>
      <c r="J185" s="81">
        <v>34.547428747532194</v>
      </c>
      <c r="K185" s="78">
        <v>34.873138739761345</v>
      </c>
      <c r="L185" s="79">
        <v>3.7138359403418907E-3</v>
      </c>
      <c r="M185" s="79">
        <v>1.3176758003037279E-2</v>
      </c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</row>
    <row r="186" spans="1:40" s="1" customFormat="1" ht="18" customHeight="1" x14ac:dyDescent="0.25">
      <c r="A186" s="16">
        <v>44042</v>
      </c>
      <c r="B186" s="76">
        <v>34.422400000000003</v>
      </c>
      <c r="C186" s="76">
        <v>34.766624</v>
      </c>
      <c r="D186" s="76">
        <v>34.513829469971945</v>
      </c>
      <c r="E186" s="76">
        <v>34.918025742346451</v>
      </c>
      <c r="F186" s="76">
        <v>34.649636490192549</v>
      </c>
      <c r="G186" s="76">
        <v>34.848824530417708</v>
      </c>
      <c r="H186" s="80"/>
      <c r="I186" s="76">
        <f t="shared" si="10"/>
        <v>34.422400000000003</v>
      </c>
      <c r="J186" s="81">
        <v>34.523952513788977</v>
      </c>
      <c r="K186" s="78">
        <v>34.915280564039094</v>
      </c>
      <c r="L186" s="79">
        <v>2.9501869070423297E-3</v>
      </c>
      <c r="M186" s="79">
        <v>1.4318599633932861E-2</v>
      </c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</row>
    <row r="187" spans="1:40" s="1" customFormat="1" ht="18" customHeight="1" x14ac:dyDescent="0.25">
      <c r="A187" s="16">
        <v>44043</v>
      </c>
      <c r="B187" s="76">
        <v>34.425199999999997</v>
      </c>
      <c r="C187" s="76">
        <v>34.769451999999994</v>
      </c>
      <c r="D187" s="76">
        <v>34.493800098123707</v>
      </c>
      <c r="E187" s="76">
        <v>34.922853644558629</v>
      </c>
      <c r="F187" s="76">
        <v>34.671810571541336</v>
      </c>
      <c r="G187" s="76">
        <v>34.863854949540581</v>
      </c>
      <c r="H187" s="80"/>
      <c r="I187" s="76">
        <f t="shared" si="10"/>
        <v>34.425199999999997</v>
      </c>
      <c r="J187" s="81">
        <v>34.509219698259344</v>
      </c>
      <c r="K187" s="78">
        <v>34.919405070530757</v>
      </c>
      <c r="L187" s="79">
        <v>2.4406451744462447E-3</v>
      </c>
      <c r="M187" s="79">
        <v>1.4355909930247634E-2</v>
      </c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</row>
    <row r="188" spans="1:40" s="1" customFormat="1" ht="18" customHeight="1" x14ac:dyDescent="0.25">
      <c r="A188" s="16">
        <v>44044</v>
      </c>
      <c r="B188" s="76">
        <v>34.427999999999997</v>
      </c>
      <c r="C188" s="76">
        <v>34.772279999999995</v>
      </c>
      <c r="D188" s="76">
        <v>34.503576368190338</v>
      </c>
      <c r="E188" s="76">
        <v>34.964104450964243</v>
      </c>
      <c r="F188" s="76">
        <v>34.414951297170425</v>
      </c>
      <c r="G188" s="76">
        <v>34.909958684936747</v>
      </c>
      <c r="H188" s="80"/>
      <c r="I188" s="76">
        <f t="shared" si="10"/>
        <v>34.427999999999997</v>
      </c>
      <c r="J188" s="81">
        <v>34.499504365376637</v>
      </c>
      <c r="K188" s="78">
        <v>34.963906511091665</v>
      </c>
      <c r="L188" s="79">
        <v>2.0769247524294199E-3</v>
      </c>
      <c r="M188" s="79">
        <v>1.5566007641793524E-2</v>
      </c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</row>
    <row r="189" spans="1:40" s="1" customFormat="1" ht="18" customHeight="1" x14ac:dyDescent="0.25">
      <c r="A189" s="16">
        <v>44046</v>
      </c>
      <c r="B189" s="76">
        <v>34.433500000000002</v>
      </c>
      <c r="C189" s="76">
        <v>34.777835000000003</v>
      </c>
      <c r="D189" s="76">
        <v>34.528018767124983</v>
      </c>
      <c r="E189" s="76">
        <v>34.870049319105213</v>
      </c>
      <c r="F189" s="76">
        <v>34.678216220377642</v>
      </c>
      <c r="G189" s="76">
        <v>34.889579283290864</v>
      </c>
      <c r="H189" s="80"/>
      <c r="I189" s="76">
        <f t="shared" si="10"/>
        <v>34.433500000000002</v>
      </c>
      <c r="J189" s="81">
        <v>34.542216271036182</v>
      </c>
      <c r="K189" s="78">
        <v>34.871656571969432</v>
      </c>
      <c r="L189" s="79">
        <v>3.1572820374396889E-3</v>
      </c>
      <c r="M189" s="79">
        <v>1.2724717846557258E-2</v>
      </c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</row>
    <row r="190" spans="1:40" s="1" customFormat="1" ht="18" customHeight="1" x14ac:dyDescent="0.25">
      <c r="A190" s="16">
        <v>44047</v>
      </c>
      <c r="B190" s="76">
        <v>34.436300000000003</v>
      </c>
      <c r="C190" s="76">
        <v>34.780663000000004</v>
      </c>
      <c r="D190" s="76">
        <v>34.54613533340418</v>
      </c>
      <c r="E190" s="76">
        <v>34.919557131020554</v>
      </c>
      <c r="F190" s="76">
        <v>34.523200235335906</v>
      </c>
      <c r="G190" s="76">
        <v>34.869982380324537</v>
      </c>
      <c r="H190" s="80"/>
      <c r="I190" s="76">
        <f t="shared" si="10"/>
        <v>34.436300000000003</v>
      </c>
      <c r="J190" s="81">
        <v>34.545237776983541</v>
      </c>
      <c r="K190" s="78">
        <v>34.917386132315507</v>
      </c>
      <c r="L190" s="79">
        <v>3.1634576590266086E-3</v>
      </c>
      <c r="M190" s="79">
        <v>1.39703200493521E-2</v>
      </c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</row>
    <row r="191" spans="1:40" s="1" customFormat="1" ht="18" customHeight="1" x14ac:dyDescent="0.25">
      <c r="A191" s="16">
        <v>44048</v>
      </c>
      <c r="B191" s="76">
        <v>34.439100000000003</v>
      </c>
      <c r="C191" s="76">
        <v>34.783491000000005</v>
      </c>
      <c r="D191" s="76">
        <v>34.575139927836538</v>
      </c>
      <c r="E191" s="76">
        <v>34.88654199216144</v>
      </c>
      <c r="F191" s="76">
        <v>34.548173747764189</v>
      </c>
      <c r="G191" s="76">
        <v>34.882594063347931</v>
      </c>
      <c r="H191" s="80"/>
      <c r="I191" s="76">
        <f t="shared" si="10"/>
        <v>34.439100000000003</v>
      </c>
      <c r="J191" s="81">
        <v>34.574208674701197</v>
      </c>
      <c r="K191" s="78">
        <v>34.886446623833486</v>
      </c>
      <c r="L191" s="79">
        <v>3.9231186268280345E-3</v>
      </c>
      <c r="M191" s="79">
        <v>1.2989498094708694E-2</v>
      </c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</row>
    <row r="192" spans="1:40" s="1" customFormat="1" ht="18" customHeight="1" x14ac:dyDescent="0.25">
      <c r="A192" s="16">
        <v>44049</v>
      </c>
      <c r="B192" s="76">
        <v>34.441899999999997</v>
      </c>
      <c r="C192" s="76">
        <v>34.786318999999999</v>
      </c>
      <c r="D192" s="76">
        <v>34.622603076637162</v>
      </c>
      <c r="E192" s="76">
        <v>34.895686383625467</v>
      </c>
      <c r="F192" s="76">
        <v>34.624787584278501</v>
      </c>
      <c r="G192" s="76">
        <v>34.874975825213497</v>
      </c>
      <c r="H192" s="80"/>
      <c r="I192" s="76">
        <f t="shared" si="10"/>
        <v>34.441899999999997</v>
      </c>
      <c r="J192" s="81">
        <v>34.622668639001489</v>
      </c>
      <c r="K192" s="78">
        <v>34.894940972158288</v>
      </c>
      <c r="L192" s="79">
        <v>5.248509489937902E-3</v>
      </c>
      <c r="M192" s="79">
        <v>1.3153774099520971E-2</v>
      </c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</row>
    <row r="193" spans="1:40" s="1" customFormat="1" ht="18" customHeight="1" x14ac:dyDescent="0.25">
      <c r="A193" s="16">
        <v>44050</v>
      </c>
      <c r="B193" s="76">
        <v>34.444699999999997</v>
      </c>
      <c r="C193" s="76">
        <v>34.789147</v>
      </c>
      <c r="D193" s="76">
        <v>34.57016368039065</v>
      </c>
      <c r="E193" s="76">
        <v>34.892298916530017</v>
      </c>
      <c r="F193" s="76">
        <v>34.650769008350593</v>
      </c>
      <c r="G193" s="76">
        <v>34.861633574310595</v>
      </c>
      <c r="H193" s="80"/>
      <c r="I193" s="76">
        <f t="shared" si="10"/>
        <v>34.444699999999997</v>
      </c>
      <c r="J193" s="81">
        <v>34.575191233261059</v>
      </c>
      <c r="K193" s="78">
        <v>34.890909020865173</v>
      </c>
      <c r="L193" s="79">
        <v>3.7884270515075257E-3</v>
      </c>
      <c r="M193" s="79">
        <v>1.2954359331484261E-2</v>
      </c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</row>
    <row r="194" spans="1:40" s="1" customFormat="1" ht="18" customHeight="1" x14ac:dyDescent="0.25">
      <c r="A194" s="16">
        <v>44051</v>
      </c>
      <c r="B194" s="76">
        <v>34.447400000000002</v>
      </c>
      <c r="C194" s="76">
        <v>34.791874</v>
      </c>
      <c r="D194" s="76">
        <v>34.495492491898275</v>
      </c>
      <c r="E194" s="76">
        <v>34.915135641757814</v>
      </c>
      <c r="F194" s="76">
        <v>34.494017161267742</v>
      </c>
      <c r="G194" s="76">
        <v>34.893274366642103</v>
      </c>
      <c r="H194" s="80"/>
      <c r="I194" s="76">
        <f t="shared" si="10"/>
        <v>34.447400000000002</v>
      </c>
      <c r="J194" s="81">
        <v>34.495376839369214</v>
      </c>
      <c r="K194" s="78">
        <v>34.915034299453566</v>
      </c>
      <c r="L194" s="79">
        <v>1.3927564741958057E-3</v>
      </c>
      <c r="M194" s="79">
        <v>1.3575314811961555E-2</v>
      </c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</row>
    <row r="195" spans="1:40" s="1" customFormat="1" ht="18" customHeight="1" x14ac:dyDescent="0.25">
      <c r="A195" s="16">
        <v>44053</v>
      </c>
      <c r="B195" s="76">
        <v>34.453000000000003</v>
      </c>
      <c r="C195" s="76">
        <v>34.797530000000002</v>
      </c>
      <c r="D195" s="76">
        <v>34.430567920953692</v>
      </c>
      <c r="E195" s="76">
        <v>34.917558259985043</v>
      </c>
      <c r="F195" s="76">
        <v>34.437259592041912</v>
      </c>
      <c r="G195" s="76">
        <v>34.916401433739317</v>
      </c>
      <c r="H195" s="80"/>
      <c r="I195" s="76">
        <f t="shared" si="10"/>
        <v>34.453000000000003</v>
      </c>
      <c r="J195" s="81">
        <v>34.430927495886792</v>
      </c>
      <c r="K195" s="78">
        <v>34.917553761983754</v>
      </c>
      <c r="L195" s="79">
        <v>-6.4065550498392779E-4</v>
      </c>
      <c r="M195" s="79">
        <v>1.3483695526768385E-2</v>
      </c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</row>
    <row r="196" spans="1:40" s="1" customFormat="1" ht="18" customHeight="1" x14ac:dyDescent="0.25">
      <c r="A196" s="16">
        <v>44054</v>
      </c>
      <c r="B196" s="76">
        <v>34.455800000000004</v>
      </c>
      <c r="C196" s="76">
        <v>34.800358000000003</v>
      </c>
      <c r="D196" s="76">
        <v>34.546370528271687</v>
      </c>
      <c r="E196" s="76">
        <v>34.885500851878021</v>
      </c>
      <c r="F196" s="76">
        <v>34.630341442722468</v>
      </c>
      <c r="G196" s="76">
        <v>34.864100557936773</v>
      </c>
      <c r="H196" s="80"/>
      <c r="I196" s="76">
        <f t="shared" si="10"/>
        <v>34.455800000000004</v>
      </c>
      <c r="J196" s="81">
        <v>34.55135931251305</v>
      </c>
      <c r="K196" s="78">
        <v>34.884497391241773</v>
      </c>
      <c r="L196" s="79">
        <v>2.7733882978496008E-3</v>
      </c>
      <c r="M196" s="79">
        <v>1.2441951463665602E-2</v>
      </c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</row>
    <row r="197" spans="1:40" s="1" customFormat="1" ht="18" customHeight="1" x14ac:dyDescent="0.25">
      <c r="A197" s="16">
        <v>44055</v>
      </c>
      <c r="B197" s="76">
        <v>34.458599999999997</v>
      </c>
      <c r="C197" s="76">
        <v>34.803185999999997</v>
      </c>
      <c r="D197" s="76">
        <v>34.561850252204472</v>
      </c>
      <c r="E197" s="76">
        <v>34.888119170914976</v>
      </c>
      <c r="F197" s="76">
        <v>34.651085274462012</v>
      </c>
      <c r="G197" s="76">
        <v>34.847249408400089</v>
      </c>
      <c r="H197" s="80"/>
      <c r="I197" s="76">
        <f t="shared" si="10"/>
        <v>34.458599999999997</v>
      </c>
      <c r="J197" s="81">
        <v>34.567468807446723</v>
      </c>
      <c r="K197" s="78">
        <v>34.886153283240787</v>
      </c>
      <c r="L197" s="79">
        <v>3.1594088978288636E-3</v>
      </c>
      <c r="M197" s="79">
        <v>1.2407738075278464E-2</v>
      </c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</row>
    <row r="198" spans="1:40" s="1" customFormat="1" ht="18" customHeight="1" x14ac:dyDescent="0.25">
      <c r="A198" s="16">
        <v>44056</v>
      </c>
      <c r="B198" s="76">
        <v>34.461399999999998</v>
      </c>
      <c r="C198" s="76">
        <v>34.806013999999998</v>
      </c>
      <c r="D198" s="76">
        <v>34.566763428605583</v>
      </c>
      <c r="E198" s="76">
        <v>34.894743036624547</v>
      </c>
      <c r="F198" s="76">
        <v>34.673298711847444</v>
      </c>
      <c r="G198" s="76">
        <v>34.858129649352712</v>
      </c>
      <c r="H198" s="80"/>
      <c r="I198" s="76">
        <f t="shared" si="10"/>
        <v>34.461399999999998</v>
      </c>
      <c r="J198" s="81">
        <v>34.572231267742296</v>
      </c>
      <c r="K198" s="78">
        <v>34.893987603731965</v>
      </c>
      <c r="L198" s="79">
        <v>3.216098816133375E-3</v>
      </c>
      <c r="M198" s="79">
        <v>1.2552815722285438E-2</v>
      </c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</row>
    <row r="199" spans="1:40" s="1" customFormat="1" ht="18" customHeight="1" x14ac:dyDescent="0.25">
      <c r="A199" s="16">
        <v>44057</v>
      </c>
      <c r="B199" s="76">
        <v>34.464100000000002</v>
      </c>
      <c r="C199" s="76">
        <v>34.808741000000005</v>
      </c>
      <c r="D199" s="76">
        <v>34.512086675891219</v>
      </c>
      <c r="E199" s="76">
        <v>34.881398092281465</v>
      </c>
      <c r="F199" s="76">
        <v>34.594848085933414</v>
      </c>
      <c r="G199" s="76">
        <v>34.856630896544594</v>
      </c>
      <c r="H199" s="80"/>
      <c r="I199" s="76">
        <f t="shared" si="10"/>
        <v>34.464100000000002</v>
      </c>
      <c r="J199" s="81">
        <v>34.515364159183271</v>
      </c>
      <c r="K199" s="78">
        <v>34.880331234661568</v>
      </c>
      <c r="L199" s="79">
        <v>1.4874654838881324E-3</v>
      </c>
      <c r="M199" s="79">
        <v>1.2077240800182404E-2</v>
      </c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</row>
    <row r="200" spans="1:40" s="1" customFormat="1" ht="18" customHeight="1" x14ac:dyDescent="0.25">
      <c r="A200" s="16">
        <v>44058</v>
      </c>
      <c r="B200" s="76">
        <v>34.466900000000003</v>
      </c>
      <c r="C200" s="76">
        <v>34.811569000000006</v>
      </c>
      <c r="D200" s="76">
        <v>34.48190286366502</v>
      </c>
      <c r="E200" s="76">
        <v>34.94032260443268</v>
      </c>
      <c r="F200" s="76">
        <v>34.531645622727723</v>
      </c>
      <c r="G200" s="76">
        <v>34.93287519184193</v>
      </c>
      <c r="H200" s="80"/>
      <c r="I200" s="76">
        <f t="shared" si="10"/>
        <v>34.466900000000003</v>
      </c>
      <c r="J200" s="81">
        <v>34.484914251213823</v>
      </c>
      <c r="K200" s="78">
        <v>34.940292311251007</v>
      </c>
      <c r="L200" s="79">
        <v>5.2265365361608919E-4</v>
      </c>
      <c r="M200" s="79">
        <v>1.3734693611871218E-2</v>
      </c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</row>
    <row r="201" spans="1:40" s="1" customFormat="1" ht="18" customHeight="1" x14ac:dyDescent="0.25">
      <c r="A201" s="16">
        <v>44060</v>
      </c>
      <c r="B201" s="76">
        <v>34.472499999999997</v>
      </c>
      <c r="C201" s="76">
        <v>34.817224999999993</v>
      </c>
      <c r="D201" s="76">
        <v>34.535951524070256</v>
      </c>
      <c r="E201" s="76">
        <v>34.882786809805935</v>
      </c>
      <c r="F201" s="76">
        <v>34.569700593749211</v>
      </c>
      <c r="G201" s="76">
        <v>34.856838824622074</v>
      </c>
      <c r="H201" s="80"/>
      <c r="I201" s="76">
        <f t="shared" si="10"/>
        <v>34.472499999999997</v>
      </c>
      <c r="J201" s="81">
        <v>34.5377649157832</v>
      </c>
      <c r="K201" s="78">
        <v>34.881260017636599</v>
      </c>
      <c r="L201" s="79">
        <v>1.8932457983378938E-3</v>
      </c>
      <c r="M201" s="79">
        <v>1.185756813798252E-2</v>
      </c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</row>
    <row r="202" spans="1:40" s="1" customFormat="1" ht="18" customHeight="1" x14ac:dyDescent="0.25">
      <c r="A202" s="16">
        <v>44061</v>
      </c>
      <c r="B202" s="76">
        <v>34.475299999999997</v>
      </c>
      <c r="C202" s="76">
        <v>34.820052999999994</v>
      </c>
      <c r="D202" s="76">
        <v>34.577051368977294</v>
      </c>
      <c r="E202" s="76">
        <v>34.884672841394007</v>
      </c>
      <c r="F202" s="76">
        <v>34.607798416066828</v>
      </c>
      <c r="G202" s="76">
        <v>34.850702983714761</v>
      </c>
      <c r="H202" s="80"/>
      <c r="I202" s="76">
        <f t="shared" si="10"/>
        <v>34.475299999999997</v>
      </c>
      <c r="J202" s="81">
        <v>34.57884588972729</v>
      </c>
      <c r="K202" s="78">
        <v>34.883439477480053</v>
      </c>
      <c r="L202" s="79">
        <v>3.0034804549139002E-3</v>
      </c>
      <c r="M202" s="79">
        <v>1.1838605537299336E-2</v>
      </c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</row>
    <row r="203" spans="1:40" s="1" customFormat="1" ht="18" customHeight="1" x14ac:dyDescent="0.25">
      <c r="A203" s="16">
        <v>44062</v>
      </c>
      <c r="B203" s="76">
        <v>34.478099999999998</v>
      </c>
      <c r="C203" s="76">
        <v>34.822880999999995</v>
      </c>
      <c r="D203" s="76">
        <v>34.574682529538961</v>
      </c>
      <c r="E203" s="76">
        <v>34.843761152053688</v>
      </c>
      <c r="F203" s="76">
        <v>34.70922891316814</v>
      </c>
      <c r="G203" s="76">
        <v>34.823137614622631</v>
      </c>
      <c r="H203" s="80"/>
      <c r="I203" s="76">
        <f t="shared" si="10"/>
        <v>34.478099999999998</v>
      </c>
      <c r="J203" s="81">
        <v>34.58883534524923</v>
      </c>
      <c r="K203" s="78">
        <v>34.842659536580442</v>
      </c>
      <c r="L203" s="79">
        <v>3.2117589208579332E-3</v>
      </c>
      <c r="M203" s="79">
        <v>1.0573655061631701E-2</v>
      </c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</row>
    <row r="204" spans="1:40" s="1" customFormat="1" ht="18" customHeight="1" x14ac:dyDescent="0.25">
      <c r="A204" s="16">
        <v>44063</v>
      </c>
      <c r="B204" s="76">
        <v>34.480800000000002</v>
      </c>
      <c r="C204" s="76">
        <v>34.825608000000003</v>
      </c>
      <c r="D204" s="76">
        <v>34.555626128774726</v>
      </c>
      <c r="E204" s="76">
        <v>34.812761571243108</v>
      </c>
      <c r="F204" s="76">
        <v>34.622203309389292</v>
      </c>
      <c r="G204" s="76">
        <v>34.850398636032835</v>
      </c>
      <c r="H204" s="80"/>
      <c r="I204" s="76">
        <f t="shared" si="10"/>
        <v>34.480800000000002</v>
      </c>
      <c r="J204" s="81">
        <v>34.558464519008538</v>
      </c>
      <c r="K204" s="78">
        <v>34.814317209949678</v>
      </c>
      <c r="L204" s="79">
        <v>2.2523989875100374E-3</v>
      </c>
      <c r="M204" s="79">
        <v>9.6725484892947935E-3</v>
      </c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</row>
    <row r="205" spans="1:40" s="1" customFormat="1" ht="18" customHeight="1" x14ac:dyDescent="0.25">
      <c r="A205" s="16">
        <v>44064</v>
      </c>
      <c r="B205" s="76">
        <v>34.483600000000003</v>
      </c>
      <c r="C205" s="76">
        <v>34.828436000000004</v>
      </c>
      <c r="D205" s="76">
        <v>34.540503921820424</v>
      </c>
      <c r="E205" s="76">
        <v>34.839651914308149</v>
      </c>
      <c r="F205" s="76">
        <v>34.625818155982103</v>
      </c>
      <c r="G205" s="76">
        <v>34.793977150727123</v>
      </c>
      <c r="H205" s="80"/>
      <c r="I205" s="76">
        <f t="shared" si="10"/>
        <v>34.483600000000003</v>
      </c>
      <c r="J205" s="81">
        <v>34.545343494679805</v>
      </c>
      <c r="K205" s="78">
        <v>34.838427035698395</v>
      </c>
      <c r="L205" s="79">
        <v>1.7905176570834477E-3</v>
      </c>
      <c r="M205" s="79">
        <v>1.0289732965769002E-2</v>
      </c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</row>
    <row r="206" spans="1:40" s="1" customFormat="1" ht="18" customHeight="1" x14ac:dyDescent="0.25">
      <c r="A206" s="16">
        <v>44065</v>
      </c>
      <c r="B206" s="76">
        <v>34.486400000000003</v>
      </c>
      <c r="C206" s="76">
        <v>34.831264000000004</v>
      </c>
      <c r="D206" s="76">
        <v>34.499606304973511</v>
      </c>
      <c r="E206" s="76">
        <v>34.911077622692808</v>
      </c>
      <c r="F206" s="76">
        <v>34.514287006619533</v>
      </c>
      <c r="G206" s="76">
        <v>34.935056556460033</v>
      </c>
      <c r="H206" s="80"/>
      <c r="I206" s="76">
        <f t="shared" si="10"/>
        <v>34.486400000000003</v>
      </c>
      <c r="J206" s="81">
        <v>34.500558168615036</v>
      </c>
      <c r="K206" s="78">
        <v>34.911503221038885</v>
      </c>
      <c r="L206" s="79">
        <v>4.1054353643851376E-4</v>
      </c>
      <c r="M206" s="79">
        <v>1.2326691711482828E-2</v>
      </c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</row>
    <row r="207" spans="1:40" s="1" customFormat="1" ht="18" customHeight="1" x14ac:dyDescent="0.25">
      <c r="A207" s="16">
        <v>44067</v>
      </c>
      <c r="B207" s="76">
        <v>34.491999999999997</v>
      </c>
      <c r="C207" s="76">
        <v>34.836919999999999</v>
      </c>
      <c r="D207" s="76">
        <v>34.568409156397109</v>
      </c>
      <c r="E207" s="76">
        <v>34.855520400732615</v>
      </c>
      <c r="F207" s="76">
        <v>34.574354220439275</v>
      </c>
      <c r="G207" s="76">
        <v>34.85334673361325</v>
      </c>
      <c r="H207" s="80"/>
      <c r="I207" s="76">
        <f t="shared" si="10"/>
        <v>34.491999999999997</v>
      </c>
      <c r="J207" s="81">
        <v>34.568704751235877</v>
      </c>
      <c r="K207" s="78">
        <v>34.855472389063927</v>
      </c>
      <c r="L207" s="79">
        <v>2.2238417962391296E-3</v>
      </c>
      <c r="M207" s="79">
        <v>1.053787513231849E-2</v>
      </c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</row>
    <row r="208" spans="1:40" s="1" customFormat="1" ht="18" customHeight="1" x14ac:dyDescent="0.25">
      <c r="A208" s="16">
        <v>44068</v>
      </c>
      <c r="B208" s="76">
        <v>34.494799999999998</v>
      </c>
      <c r="C208" s="76">
        <v>34.839748</v>
      </c>
      <c r="D208" s="76">
        <v>34.57004980203147</v>
      </c>
      <c r="E208" s="76">
        <v>34.834319207197993</v>
      </c>
      <c r="F208" s="76">
        <v>34.674964027468164</v>
      </c>
      <c r="G208" s="76">
        <v>34.837558307532142</v>
      </c>
      <c r="H208" s="80"/>
      <c r="I208" s="76">
        <f t="shared" si="10"/>
        <v>34.494799999999998</v>
      </c>
      <c r="J208" s="81">
        <v>34.578520988736948</v>
      </c>
      <c r="K208" s="78">
        <v>34.834422584144157</v>
      </c>
      <c r="L208" s="79">
        <v>2.4270611436201881E-3</v>
      </c>
      <c r="M208" s="79">
        <v>9.8456168507763241E-3</v>
      </c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</row>
    <row r="209" spans="1:40" s="1" customFormat="1" ht="18" customHeight="1" x14ac:dyDescent="0.25">
      <c r="A209" s="16">
        <v>44069</v>
      </c>
      <c r="B209" s="76">
        <v>34.497599999999998</v>
      </c>
      <c r="C209" s="76">
        <v>34.842576000000001</v>
      </c>
      <c r="D209" s="76">
        <v>34.577903194305271</v>
      </c>
      <c r="E209" s="76">
        <v>34.859739371215021</v>
      </c>
      <c r="F209" s="76">
        <v>34.661249027624962</v>
      </c>
      <c r="G209" s="76">
        <v>34.83516444755562</v>
      </c>
      <c r="H209" s="80"/>
      <c r="I209" s="76">
        <f t="shared" si="10"/>
        <v>34.497599999999998</v>
      </c>
      <c r="J209" s="81">
        <v>34.584030443857564</v>
      </c>
      <c r="K209" s="78">
        <v>34.858629300192604</v>
      </c>
      <c r="L209" s="79">
        <v>2.505404545752917E-3</v>
      </c>
      <c r="M209" s="79">
        <v>1.0465345420916391E-2</v>
      </c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</row>
    <row r="210" spans="1:40" s="1" customFormat="1" ht="18" customHeight="1" x14ac:dyDescent="0.25">
      <c r="A210" s="16">
        <v>44070</v>
      </c>
      <c r="B210" s="76">
        <v>34.500300000000003</v>
      </c>
      <c r="C210" s="76">
        <v>34.845303000000001</v>
      </c>
      <c r="D210" s="76">
        <v>34.575934050207614</v>
      </c>
      <c r="E210" s="76">
        <v>34.867693284210127</v>
      </c>
      <c r="F210" s="76">
        <v>34.657021561560235</v>
      </c>
      <c r="G210" s="76">
        <v>34.824235435887417</v>
      </c>
      <c r="H210" s="80"/>
      <c r="I210" s="76">
        <f t="shared" si="10"/>
        <v>34.500300000000003</v>
      </c>
      <c r="J210" s="81">
        <v>34.580327725011635</v>
      </c>
      <c r="K210" s="78">
        <v>34.865824718473036</v>
      </c>
      <c r="L210" s="79">
        <v>2.3196240325919588E-3</v>
      </c>
      <c r="M210" s="79">
        <v>1.0594827247097352E-2</v>
      </c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</row>
    <row r="211" spans="1:40" s="1" customFormat="1" ht="18" customHeight="1" x14ac:dyDescent="0.25">
      <c r="A211" s="16">
        <v>44071</v>
      </c>
      <c r="B211" s="76">
        <v>34.503100000000003</v>
      </c>
      <c r="C211" s="76">
        <v>34.848131000000002</v>
      </c>
      <c r="D211" s="76">
        <v>34.559459074931347</v>
      </c>
      <c r="E211" s="76">
        <v>34.899142214584792</v>
      </c>
      <c r="F211" s="76">
        <v>34.632608115924477</v>
      </c>
      <c r="G211" s="76">
        <v>34.830614939540681</v>
      </c>
      <c r="H211" s="80"/>
      <c r="I211" s="76">
        <f t="shared" si="10"/>
        <v>34.503100000000003</v>
      </c>
      <c r="J211" s="81">
        <v>34.563131889414457</v>
      </c>
      <c r="K211" s="78">
        <v>34.896965904382874</v>
      </c>
      <c r="L211" s="79">
        <v>1.7398984269371036E-3</v>
      </c>
      <c r="M211" s="79">
        <v>1.1415377296036318E-2</v>
      </c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</row>
    <row r="212" spans="1:40" s="1" customFormat="1" ht="18" customHeight="1" x14ac:dyDescent="0.25">
      <c r="A212" s="16">
        <v>44072</v>
      </c>
      <c r="B212" s="76">
        <v>34.505899999999997</v>
      </c>
      <c r="C212" s="76">
        <v>34.850958999999996</v>
      </c>
      <c r="D212" s="76">
        <v>34.47710674958455</v>
      </c>
      <c r="E212" s="76">
        <v>34.946998718045243</v>
      </c>
      <c r="F212" s="76">
        <v>34.511772761593122</v>
      </c>
      <c r="G212" s="76">
        <v>34.927287497768802</v>
      </c>
      <c r="H212" s="80"/>
      <c r="I212" s="76">
        <f t="shared" si="10"/>
        <v>34.505899999999997</v>
      </c>
      <c r="J212" s="81">
        <v>34.479330775093665</v>
      </c>
      <c r="K212" s="78">
        <v>34.946499636332</v>
      </c>
      <c r="L212" s="79">
        <v>-7.6999078147018535E-4</v>
      </c>
      <c r="M212" s="79">
        <v>1.2768820298325876E-2</v>
      </c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</row>
    <row r="213" spans="1:40" s="1" customFormat="1" ht="18" customHeight="1" x14ac:dyDescent="0.25">
      <c r="A213" s="16">
        <v>44074</v>
      </c>
      <c r="B213" s="76">
        <v>34.511499999999998</v>
      </c>
      <c r="C213" s="76">
        <v>34.856614999999998</v>
      </c>
      <c r="D213" s="76">
        <v>34.573043960662325</v>
      </c>
      <c r="E213" s="76">
        <v>34.887532066965569</v>
      </c>
      <c r="F213" s="76">
        <v>34.651595501101028</v>
      </c>
      <c r="G213" s="76">
        <v>34.857390066036885</v>
      </c>
      <c r="H213" s="80"/>
      <c r="I213" s="76">
        <f t="shared" si="10"/>
        <v>34.511499999999998</v>
      </c>
      <c r="J213" s="81">
        <v>34.578676070189992</v>
      </c>
      <c r="K213" s="78">
        <v>34.886267018496369</v>
      </c>
      <c r="L213" s="79">
        <v>1.9464836413947283E-3</v>
      </c>
      <c r="M213" s="79">
        <v>1.085919239952975E-2</v>
      </c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</row>
    <row r="214" spans="1:40" s="1" customFormat="1" ht="18" customHeight="1" x14ac:dyDescent="0.25">
      <c r="A214" s="16">
        <v>44075</v>
      </c>
      <c r="B214" s="76">
        <v>34.514299999999999</v>
      </c>
      <c r="C214" s="76">
        <v>34.859442999999999</v>
      </c>
      <c r="D214" s="76">
        <v>34.5063269677932</v>
      </c>
      <c r="E214" s="76">
        <v>34.892786667681392</v>
      </c>
      <c r="F214" s="76">
        <v>34.609358137872093</v>
      </c>
      <c r="G214" s="76">
        <v>34.847085707908363</v>
      </c>
      <c r="H214" s="77"/>
      <c r="I214" s="76">
        <v>34.514299999999999</v>
      </c>
      <c r="J214" s="78">
        <v>34.509348594150971</v>
      </c>
      <c r="K214" s="78">
        <v>34.890776794251188</v>
      </c>
      <c r="L214" s="79">
        <v>-1.4345954717399524E-4</v>
      </c>
      <c r="M214" s="79">
        <v>1.0907849623234125E-2</v>
      </c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</row>
    <row r="215" spans="1:40" s="1" customFormat="1" ht="18" customHeight="1" x14ac:dyDescent="0.25">
      <c r="A215" s="16">
        <v>44076</v>
      </c>
      <c r="B215" s="76">
        <v>34.517099999999999</v>
      </c>
      <c r="C215" s="76">
        <v>34.862271</v>
      </c>
      <c r="D215" s="76">
        <v>34.649235649095267</v>
      </c>
      <c r="E215" s="76">
        <v>34.872040327796228</v>
      </c>
      <c r="F215" s="76">
        <v>34.65400128018775</v>
      </c>
      <c r="G215" s="76">
        <v>34.86223027253363</v>
      </c>
      <c r="H215" s="77"/>
      <c r="I215" s="76">
        <v>34.517099999999999</v>
      </c>
      <c r="J215" s="76">
        <v>34.649524352553044</v>
      </c>
      <c r="K215" s="78">
        <v>34.871558514864688</v>
      </c>
      <c r="L215" s="79">
        <v>3.83648546816056E-3</v>
      </c>
      <c r="M215" s="79">
        <v>1.026906996429853E-2</v>
      </c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</row>
    <row r="216" spans="1:40" s="1" customFormat="1" ht="18" customHeight="1" x14ac:dyDescent="0.25">
      <c r="A216" s="16">
        <v>44077</v>
      </c>
      <c r="B216" s="76">
        <v>34.519799999999996</v>
      </c>
      <c r="C216" s="76">
        <v>34.864998</v>
      </c>
      <c r="D216" s="76">
        <v>34.596509778927313</v>
      </c>
      <c r="E216" s="76">
        <v>34.891400290531294</v>
      </c>
      <c r="F216" s="76">
        <v>34.597691440227756</v>
      </c>
      <c r="G216" s="76">
        <v>34.870235253655785</v>
      </c>
      <c r="H216" s="82"/>
      <c r="I216" s="76">
        <v>34.519799999999996</v>
      </c>
      <c r="J216" s="83">
        <v>34.596574262649199</v>
      </c>
      <c r="K216" s="78">
        <v>34.890174880518991</v>
      </c>
      <c r="L216" s="79">
        <v>2.2240645267122723E-3</v>
      </c>
      <c r="M216" s="79">
        <v>1.0729346071500837E-2</v>
      </c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</row>
    <row r="217" spans="1:40" s="1" customFormat="1" ht="18" customHeight="1" x14ac:dyDescent="0.25">
      <c r="A217" s="16">
        <v>44078</v>
      </c>
      <c r="B217" s="76">
        <v>34.522599999999997</v>
      </c>
      <c r="C217" s="76">
        <v>34.867825999999994</v>
      </c>
      <c r="D217" s="76">
        <v>34.581405813858765</v>
      </c>
      <c r="E217" s="76">
        <v>34.87062489576639</v>
      </c>
      <c r="F217" s="76">
        <v>34.635485274423992</v>
      </c>
      <c r="G217" s="76">
        <v>34.844325272173997</v>
      </c>
      <c r="H217" s="82"/>
      <c r="I217" s="76">
        <v>34.522599999999997</v>
      </c>
      <c r="J217" s="83">
        <v>34.583763582751885</v>
      </c>
      <c r="K217" s="78">
        <v>34.869788065178859</v>
      </c>
      <c r="L217" s="79">
        <v>1.7716968812281856E-3</v>
      </c>
      <c r="M217" s="79">
        <v>1.0056834223924687E-2</v>
      </c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</row>
    <row r="218" spans="1:40" s="1" customFormat="1" ht="18" customHeight="1" x14ac:dyDescent="0.25">
      <c r="A218" s="16">
        <v>44079</v>
      </c>
      <c r="B218" s="76">
        <v>34.525399999999998</v>
      </c>
      <c r="C218" s="76">
        <v>34.870653999999995</v>
      </c>
      <c r="D218" s="76">
        <v>34.503511620209551</v>
      </c>
      <c r="E218" s="76">
        <v>34.954243494925606</v>
      </c>
      <c r="F218" s="76">
        <v>34.524453843321517</v>
      </c>
      <c r="G218" s="76">
        <v>34.955443419008695</v>
      </c>
      <c r="H218" s="82"/>
      <c r="I218" s="76">
        <v>34.525399999999998</v>
      </c>
      <c r="J218" s="83">
        <v>34.504809867445999</v>
      </c>
      <c r="K218" s="78">
        <v>34.9542669075744</v>
      </c>
      <c r="L218" s="79">
        <v>-5.9637636505292715E-4</v>
      </c>
      <c r="M218" s="79">
        <v>1.2421779547069767E-2</v>
      </c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</row>
    <row r="219" spans="1:40" s="1" customFormat="1" ht="18" customHeight="1" x14ac:dyDescent="0.25">
      <c r="A219" s="16">
        <v>44081</v>
      </c>
      <c r="B219" s="76">
        <v>34.530999999999999</v>
      </c>
      <c r="C219" s="76">
        <v>34.876309999999997</v>
      </c>
      <c r="D219" s="76">
        <v>34.592424691642762</v>
      </c>
      <c r="E219" s="76">
        <v>34.883979003823576</v>
      </c>
      <c r="F219" s="76">
        <v>34.647989834320114</v>
      </c>
      <c r="G219" s="76">
        <v>34.828811409054076</v>
      </c>
      <c r="H219" s="82"/>
      <c r="I219" s="76">
        <v>34.530999999999999</v>
      </c>
      <c r="J219" s="83">
        <v>34.59680476333525</v>
      </c>
      <c r="K219" s="78">
        <v>34.879661927489899</v>
      </c>
      <c r="L219" s="79">
        <v>1.9056721014523467E-3</v>
      </c>
      <c r="M219" s="79">
        <v>1.0097070096142594E-2</v>
      </c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</row>
    <row r="220" spans="1:40" s="1" customFormat="1" ht="18" customHeight="1" x14ac:dyDescent="0.25">
      <c r="A220" s="16">
        <v>44082</v>
      </c>
      <c r="B220" s="76">
        <v>34.533799999999999</v>
      </c>
      <c r="C220" s="76">
        <v>34.879137999999998</v>
      </c>
      <c r="D220" s="76">
        <v>34.578373862182652</v>
      </c>
      <c r="E220" s="76">
        <v>34.844992006010266</v>
      </c>
      <c r="F220" s="76">
        <v>34.658585952062047</v>
      </c>
      <c r="G220" s="76">
        <v>34.833150859543963</v>
      </c>
      <c r="H220" s="82"/>
      <c r="I220" s="76">
        <v>34.533799999999999</v>
      </c>
      <c r="J220" s="83">
        <v>34.583825329528558</v>
      </c>
      <c r="K220" s="78">
        <v>34.844633306409435</v>
      </c>
      <c r="L220" s="79">
        <v>1.4485903528878626E-3</v>
      </c>
      <c r="M220" s="79">
        <v>9.0008428383043654E-3</v>
      </c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</row>
    <row r="221" spans="1:40" s="1" customFormat="1" ht="18" customHeight="1" x14ac:dyDescent="0.25">
      <c r="A221" s="16">
        <v>44083</v>
      </c>
      <c r="B221" s="76">
        <v>34.5366</v>
      </c>
      <c r="C221" s="76">
        <v>34.881965999999998</v>
      </c>
      <c r="D221" s="76">
        <v>34.590310555669276</v>
      </c>
      <c r="E221" s="76">
        <v>34.842512821627651</v>
      </c>
      <c r="F221" s="76">
        <v>34.677384528181918</v>
      </c>
      <c r="G221" s="76">
        <v>34.812912571390875</v>
      </c>
      <c r="H221" s="82"/>
      <c r="I221" s="76">
        <v>34.5366</v>
      </c>
      <c r="J221" s="83">
        <v>34.596860412577655</v>
      </c>
      <c r="K221" s="78">
        <v>34.841031499278138</v>
      </c>
      <c r="L221" s="79">
        <v>1.7448275909514872E-3</v>
      </c>
      <c r="M221" s="79">
        <v>8.8147501282158074E-3</v>
      </c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</row>
    <row r="222" spans="1:40" s="1" customFormat="1" ht="18" customHeight="1" x14ac:dyDescent="0.25">
      <c r="A222" s="16">
        <v>44084</v>
      </c>
      <c r="B222" s="76">
        <v>34.539400000000001</v>
      </c>
      <c r="C222" s="76">
        <v>34.884793999999999</v>
      </c>
      <c r="D222" s="76">
        <v>34.596378799398693</v>
      </c>
      <c r="E222" s="76">
        <v>34.885700063870701</v>
      </c>
      <c r="F222" s="76">
        <v>34.661061923717895</v>
      </c>
      <c r="G222" s="76">
        <v>34.802635524229565</v>
      </c>
      <c r="H222" s="82"/>
      <c r="I222" s="76">
        <v>34.539400000000001</v>
      </c>
      <c r="J222" s="83">
        <v>34.599623115163141</v>
      </c>
      <c r="K222" s="78">
        <v>34.881314545256679</v>
      </c>
      <c r="L222" s="79">
        <v>1.7436062920357636E-3</v>
      </c>
      <c r="M222" s="79">
        <v>9.8992612858555176E-3</v>
      </c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</row>
    <row r="223" spans="1:40" s="1" customFormat="1" ht="18" customHeight="1" x14ac:dyDescent="0.25">
      <c r="A223" s="16">
        <v>44085</v>
      </c>
      <c r="B223" s="76">
        <v>34.542200000000001</v>
      </c>
      <c r="C223" s="76">
        <v>34.887622</v>
      </c>
      <c r="D223" s="76">
        <v>34.557494617593754</v>
      </c>
      <c r="E223" s="76">
        <v>34.843013089688803</v>
      </c>
      <c r="F223" s="76">
        <v>34.661213971208788</v>
      </c>
      <c r="G223" s="76">
        <v>34.782984241167981</v>
      </c>
      <c r="H223" s="82"/>
      <c r="I223" s="76">
        <v>34.542200000000001</v>
      </c>
      <c r="J223" s="83">
        <v>34.564652668002317</v>
      </c>
      <c r="K223" s="78">
        <v>34.839868858974597</v>
      </c>
      <c r="L223" s="79">
        <v>6.5000689018985603E-4</v>
      </c>
      <c r="M223" s="79">
        <v>8.6175419913785498E-3</v>
      </c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</row>
    <row r="224" spans="1:40" s="1" customFormat="1" ht="18" customHeight="1" x14ac:dyDescent="0.25">
      <c r="A224" s="16">
        <v>44086</v>
      </c>
      <c r="B224" s="76">
        <v>34.544899999999998</v>
      </c>
      <c r="C224" s="76">
        <v>34.890349000000001</v>
      </c>
      <c r="D224" s="76">
        <v>34.541251430089659</v>
      </c>
      <c r="E224" s="76">
        <v>34.927139892759065</v>
      </c>
      <c r="F224" s="76">
        <v>34.56727988142579</v>
      </c>
      <c r="G224" s="76">
        <v>34.916774375295823</v>
      </c>
      <c r="H224" s="82"/>
      <c r="I224" s="76">
        <v>34.544899999999998</v>
      </c>
      <c r="J224" s="83">
        <v>34.543135123458519</v>
      </c>
      <c r="K224" s="78">
        <v>34.926761458551518</v>
      </c>
      <c r="L224" s="79">
        <v>-5.1089351582405934E-5</v>
      </c>
      <c r="M224" s="79">
        <v>1.1054061773272443E-2</v>
      </c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</row>
    <row r="225" spans="1:40" s="1" customFormat="1" ht="18" customHeight="1" x14ac:dyDescent="0.25">
      <c r="A225" s="16">
        <v>44090</v>
      </c>
      <c r="B225" s="76">
        <v>34.556100000000001</v>
      </c>
      <c r="C225" s="76">
        <v>34.901661000000004</v>
      </c>
      <c r="D225" s="76">
        <v>34.592127383123795</v>
      </c>
      <c r="E225" s="76">
        <v>34.858102553058878</v>
      </c>
      <c r="F225" s="76">
        <v>34.609005578968485</v>
      </c>
      <c r="G225" s="76">
        <v>34.81077614765114</v>
      </c>
      <c r="H225" s="82"/>
      <c r="I225" s="76">
        <v>34.556100000000001</v>
      </c>
      <c r="J225" s="83">
        <v>34.593197750262256</v>
      </c>
      <c r="K225" s="78">
        <v>34.855674663469635</v>
      </c>
      <c r="L225" s="79">
        <v>1.0735514210878875E-3</v>
      </c>
      <c r="M225" s="79">
        <v>8.6692266624310774E-3</v>
      </c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</row>
    <row r="226" spans="1:40" s="1" customFormat="1" ht="18" customHeight="1" x14ac:dyDescent="0.25">
      <c r="A226" s="16">
        <v>44091</v>
      </c>
      <c r="B226" s="76">
        <v>34.558900000000001</v>
      </c>
      <c r="C226" s="76">
        <v>34.904488999999998</v>
      </c>
      <c r="D226" s="76">
        <v>34.604174478203333</v>
      </c>
      <c r="E226" s="76">
        <v>34.842879764802859</v>
      </c>
      <c r="F226" s="76">
        <v>34.625886543059529</v>
      </c>
      <c r="G226" s="76">
        <v>34.79627760510192</v>
      </c>
      <c r="H226" s="82"/>
      <c r="I226" s="76">
        <v>34.558900000000001</v>
      </c>
      <c r="J226" s="83">
        <v>34.605055146614433</v>
      </c>
      <c r="K226" s="78">
        <v>34.841679249768227</v>
      </c>
      <c r="L226" s="79">
        <v>1.3355502233702876E-3</v>
      </c>
      <c r="M226" s="79">
        <v>8.1825303979069161E-3</v>
      </c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</row>
    <row r="227" spans="1:40" s="1" customFormat="1" ht="18" customHeight="1" x14ac:dyDescent="0.25">
      <c r="A227" s="16">
        <v>44092</v>
      </c>
      <c r="B227" s="76">
        <v>34.561700000000002</v>
      </c>
      <c r="C227" s="76">
        <v>34.907316999999999</v>
      </c>
      <c r="D227" s="76">
        <v>34.587213457593975</v>
      </c>
      <c r="E227" s="76">
        <v>34.867194975808559</v>
      </c>
      <c r="F227" s="76">
        <v>34.63258073908532</v>
      </c>
      <c r="G227" s="76">
        <v>34.808571029394464</v>
      </c>
      <c r="H227" s="82"/>
      <c r="I227" s="76">
        <v>34.561700000000002</v>
      </c>
      <c r="J227" s="83">
        <v>34.5887949283658</v>
      </c>
      <c r="K227" s="78">
        <v>34.865718429999554</v>
      </c>
      <c r="L227" s="79">
        <v>7.8395820708467489E-4</v>
      </c>
      <c r="M227" s="79">
        <v>8.7963968786127882E-3</v>
      </c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</row>
    <row r="228" spans="1:40" s="1" customFormat="1" ht="18" customHeight="1" x14ac:dyDescent="0.25">
      <c r="A228" s="16">
        <v>44093</v>
      </c>
      <c r="B228" s="76">
        <v>34.564500000000002</v>
      </c>
      <c r="C228" s="76">
        <v>34.910145</v>
      </c>
      <c r="D228" s="76">
        <v>34.56657594002705</v>
      </c>
      <c r="E228" s="76">
        <v>34.945329502605659</v>
      </c>
      <c r="F228" s="76">
        <v>34.569177893615276</v>
      </c>
      <c r="G228" s="76">
        <v>34.932760207762165</v>
      </c>
      <c r="H228" s="82"/>
      <c r="I228" s="76">
        <v>34.564500000000002</v>
      </c>
      <c r="J228" s="83">
        <v>34.566761610274796</v>
      </c>
      <c r="K228" s="78">
        <v>34.945011558542468</v>
      </c>
      <c r="L228" s="79">
        <v>6.543159237926812E-5</v>
      </c>
      <c r="M228" s="79">
        <v>1.1008738981974738E-2</v>
      </c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</row>
    <row r="229" spans="1:40" s="1" customFormat="1" ht="18" customHeight="1" x14ac:dyDescent="0.25">
      <c r="A229" s="16">
        <v>44095</v>
      </c>
      <c r="B229" s="76">
        <v>34.570099999999996</v>
      </c>
      <c r="C229" s="76">
        <v>34.915800999999995</v>
      </c>
      <c r="D229" s="76">
        <v>34.565488553563426</v>
      </c>
      <c r="E229" s="76">
        <v>34.853507126190642</v>
      </c>
      <c r="F229" s="76">
        <v>34.681396206702793</v>
      </c>
      <c r="G229" s="76">
        <v>34.802236750551224</v>
      </c>
      <c r="H229" s="82"/>
      <c r="I229" s="76">
        <v>34.570099999999996</v>
      </c>
      <c r="J229" s="83">
        <v>34.578360444928755</v>
      </c>
      <c r="K229" s="78">
        <v>34.850825020960677</v>
      </c>
      <c r="L229" s="79">
        <v>2.3894767237464339E-4</v>
      </c>
      <c r="M229" s="79">
        <v>8.1204573015606161E-3</v>
      </c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</row>
    <row r="230" spans="1:40" s="1" customFormat="1" ht="18" customHeight="1" x14ac:dyDescent="0.25">
      <c r="A230" s="16">
        <v>44096</v>
      </c>
      <c r="B230" s="76">
        <v>34.572899999999997</v>
      </c>
      <c r="C230" s="76">
        <v>34.918628999999996</v>
      </c>
      <c r="D230" s="76">
        <v>34.576729488134568</v>
      </c>
      <c r="E230" s="76">
        <v>34.885071903966825</v>
      </c>
      <c r="F230" s="76">
        <v>34.679919843397002</v>
      </c>
      <c r="G230" s="76">
        <v>34.820060043431184</v>
      </c>
      <c r="H230" s="82"/>
      <c r="I230" s="76">
        <v>34.572899999999997</v>
      </c>
      <c r="J230" s="83">
        <v>34.584223538300641</v>
      </c>
      <c r="K230" s="78">
        <v>34.882773766388866</v>
      </c>
      <c r="L230" s="79">
        <v>3.2752642389397571E-4</v>
      </c>
      <c r="M230" s="79">
        <v>8.962909284117573E-3</v>
      </c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</row>
    <row r="231" spans="1:40" s="1" customFormat="1" ht="18" customHeight="1" x14ac:dyDescent="0.25">
      <c r="A231" s="16">
        <v>44097</v>
      </c>
      <c r="B231" s="76">
        <v>34.575699999999998</v>
      </c>
      <c r="C231" s="76">
        <v>34.921456999999997</v>
      </c>
      <c r="D231" s="76">
        <v>34.583043362804553</v>
      </c>
      <c r="E231" s="76">
        <v>34.847328422643912</v>
      </c>
      <c r="F231" s="76">
        <v>34.641592771238692</v>
      </c>
      <c r="G231" s="76">
        <v>34.840758559624803</v>
      </c>
      <c r="H231" s="82"/>
      <c r="I231" s="76">
        <v>34.575699999999998</v>
      </c>
      <c r="J231" s="83">
        <v>34.586698485151132</v>
      </c>
      <c r="K231" s="78">
        <v>34.847141104378309</v>
      </c>
      <c r="L231" s="79">
        <v>3.1809869796227462E-4</v>
      </c>
      <c r="M231" s="79">
        <v>7.8506322179539862E-3</v>
      </c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</row>
    <row r="232" spans="1:40" s="1" customFormat="1" ht="18" customHeight="1" x14ac:dyDescent="0.25">
      <c r="A232" s="16">
        <v>44098</v>
      </c>
      <c r="B232" s="76">
        <v>34.578400000000002</v>
      </c>
      <c r="C232" s="76">
        <v>34.924184000000004</v>
      </c>
      <c r="D232" s="76">
        <v>34.567097742967128</v>
      </c>
      <c r="E232" s="76">
        <v>34.842463406728442</v>
      </c>
      <c r="F232" s="76">
        <v>34.710352828292159</v>
      </c>
      <c r="G232" s="76">
        <v>34.816013838353889</v>
      </c>
      <c r="H232" s="82"/>
      <c r="I232" s="76">
        <v>34.578400000000002</v>
      </c>
      <c r="J232" s="83">
        <v>34.576500563661426</v>
      </c>
      <c r="K232" s="78">
        <v>34.841473722991232</v>
      </c>
      <c r="L232" s="79">
        <v>-5.4931296375072602E-5</v>
      </c>
      <c r="M232" s="79">
        <v>7.6080363172162354E-3</v>
      </c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</row>
    <row r="233" spans="1:40" s="1" customFormat="1" ht="18" customHeight="1" x14ac:dyDescent="0.25">
      <c r="A233" s="16">
        <v>44099</v>
      </c>
      <c r="B233" s="76">
        <v>34.581200000000003</v>
      </c>
      <c r="C233" s="76">
        <v>34.927012000000005</v>
      </c>
      <c r="D233" s="76">
        <v>34.584991875020343</v>
      </c>
      <c r="E233" s="76">
        <v>34.857827290140037</v>
      </c>
      <c r="F233" s="76">
        <v>34.703983180232356</v>
      </c>
      <c r="G233" s="76">
        <v>34.780684745327854</v>
      </c>
      <c r="H233" s="82"/>
      <c r="I233" s="76">
        <v>34.581200000000003</v>
      </c>
      <c r="J233" s="83">
        <v>34.596522158245939</v>
      </c>
      <c r="K233" s="78">
        <v>34.852563491316261</v>
      </c>
      <c r="L233" s="79">
        <v>4.4307769094006666E-4</v>
      </c>
      <c r="M233" s="79">
        <v>7.8471392350831642E-3</v>
      </c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</row>
    <row r="234" spans="1:40" s="1" customFormat="1" ht="18" customHeight="1" x14ac:dyDescent="0.25">
      <c r="A234" s="16">
        <v>44100</v>
      </c>
      <c r="B234" s="76">
        <v>34.584000000000003</v>
      </c>
      <c r="C234" s="76">
        <v>34.929840000000006</v>
      </c>
      <c r="D234" s="76">
        <v>34.558627427096376</v>
      </c>
      <c r="E234" s="76">
        <v>34.907469020452062</v>
      </c>
      <c r="F234" s="76">
        <v>34.586013550426173</v>
      </c>
      <c r="G234" s="76">
        <v>34.929150519203048</v>
      </c>
      <c r="H234" s="82"/>
      <c r="I234" s="76">
        <v>34.584000000000003</v>
      </c>
      <c r="J234" s="83">
        <v>34.560600238797981</v>
      </c>
      <c r="K234" s="78">
        <v>34.908339365775838</v>
      </c>
      <c r="L234" s="79">
        <v>-6.766065580043316E-4</v>
      </c>
      <c r="M234" s="79">
        <v>9.3783068984453696E-3</v>
      </c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</row>
    <row r="235" spans="1:40" s="1" customFormat="1" ht="18" customHeight="1" x14ac:dyDescent="0.25">
      <c r="A235" s="16">
        <v>44102</v>
      </c>
      <c r="B235" s="76">
        <v>34.589599999999997</v>
      </c>
      <c r="C235" s="76">
        <v>34.935496000000001</v>
      </c>
      <c r="D235" s="76">
        <v>34.585299441423203</v>
      </c>
      <c r="E235" s="76">
        <v>34.870739252125105</v>
      </c>
      <c r="F235" s="76">
        <v>34.684495878143032</v>
      </c>
      <c r="G235" s="76">
        <v>34.805715463288237</v>
      </c>
      <c r="H235" s="82"/>
      <c r="I235" s="76">
        <v>34.589599999999997</v>
      </c>
      <c r="J235" s="83">
        <v>34.593930936151217</v>
      </c>
      <c r="K235" s="78">
        <v>34.867988173150138</v>
      </c>
      <c r="L235" s="79">
        <v>1.252092001994832E-4</v>
      </c>
      <c r="M235" s="79">
        <v>8.048320106336616E-3</v>
      </c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</row>
    <row r="236" spans="1:40" s="1" customFormat="1" ht="18" customHeight="1" x14ac:dyDescent="0.25">
      <c r="A236" s="16">
        <v>44103</v>
      </c>
      <c r="B236" s="76">
        <v>34.592399999999998</v>
      </c>
      <c r="C236" s="76">
        <v>34.938323999999994</v>
      </c>
      <c r="D236" s="76">
        <v>34.59890948075131</v>
      </c>
      <c r="E236" s="76">
        <v>34.859847481355153</v>
      </c>
      <c r="F236" s="76">
        <v>34.684833503920586</v>
      </c>
      <c r="G236" s="76">
        <v>34.821954799336048</v>
      </c>
      <c r="H236" s="82"/>
      <c r="I236" s="76">
        <v>34.592399999999998</v>
      </c>
      <c r="J236" s="83">
        <v>34.603953028730686</v>
      </c>
      <c r="K236" s="78">
        <v>34.858685303258966</v>
      </c>
      <c r="L236" s="79">
        <v>3.3397592334409289E-4</v>
      </c>
      <c r="M236" s="79">
        <v>7.6977978763823288E-3</v>
      </c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</row>
    <row r="237" spans="1:40" s="1" customFormat="1" ht="18" customHeight="1" x14ac:dyDescent="0.25">
      <c r="A237" s="16">
        <v>44104</v>
      </c>
      <c r="B237" s="76">
        <v>34.595199999999998</v>
      </c>
      <c r="C237" s="76">
        <v>34.941151999999995</v>
      </c>
      <c r="D237" s="76">
        <v>34.576591161389253</v>
      </c>
      <c r="E237" s="76">
        <v>34.878363601638824</v>
      </c>
      <c r="F237" s="76">
        <v>34.700407313895987</v>
      </c>
      <c r="G237" s="76">
        <v>34.80753427850366</v>
      </c>
      <c r="H237" s="82"/>
      <c r="I237" s="76">
        <v>34.595199999999998</v>
      </c>
      <c r="J237" s="83">
        <v>34.585447206997785</v>
      </c>
      <c r="K237" s="78">
        <v>34.875139544255866</v>
      </c>
      <c r="L237" s="79">
        <v>-2.8191173926480777E-4</v>
      </c>
      <c r="M237" s="79">
        <v>8.0918608435814124E-3</v>
      </c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</row>
    <row r="238" spans="1:40" s="1" customFormat="1" ht="18" customHeight="1" x14ac:dyDescent="0.25">
      <c r="A238" s="16">
        <v>44105</v>
      </c>
      <c r="B238" s="76">
        <v>34.597999999999999</v>
      </c>
      <c r="C238" s="76">
        <v>34.943979999999996</v>
      </c>
      <c r="D238" s="76">
        <v>34.615812842420006</v>
      </c>
      <c r="E238" s="76">
        <v>34.893186638848682</v>
      </c>
      <c r="F238" s="76">
        <v>34.633779456738083</v>
      </c>
      <c r="G238" s="76">
        <v>34.84874252130686</v>
      </c>
      <c r="H238" s="82"/>
      <c r="I238" s="76">
        <v>34.597999999999999</v>
      </c>
      <c r="J238" s="83">
        <v>34.616667798160442</v>
      </c>
      <c r="K238" s="78">
        <v>34.891927799185098</v>
      </c>
      <c r="L238" s="79">
        <v>5.3956292734965263E-4</v>
      </c>
      <c r="M238" s="79">
        <v>8.4955141680183414E-3</v>
      </c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</row>
    <row r="239" spans="1:40" s="1" customFormat="1" ht="18" customHeight="1" x14ac:dyDescent="0.25">
      <c r="A239" s="16">
        <v>44106</v>
      </c>
      <c r="B239" s="76">
        <v>34.6008</v>
      </c>
      <c r="C239" s="76">
        <v>34.946807999999997</v>
      </c>
      <c r="D239" s="76">
        <v>34.595411214153906</v>
      </c>
      <c r="E239" s="76">
        <v>34.892534752613884</v>
      </c>
      <c r="F239" s="76">
        <v>34.616652229822279</v>
      </c>
      <c r="G239" s="76">
        <v>34.842597757866429</v>
      </c>
      <c r="H239" s="82"/>
      <c r="I239" s="76">
        <v>34.6008</v>
      </c>
      <c r="J239" s="83">
        <v>34.59632740501597</v>
      </c>
      <c r="K239" s="78">
        <v>34.890517958597925</v>
      </c>
      <c r="L239" s="79">
        <v>-1.2926276224913452E-4</v>
      </c>
      <c r="M239" s="79">
        <v>8.3731578055399273E-3</v>
      </c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</row>
    <row r="240" spans="1:40" s="1" customFormat="1" ht="18" customHeight="1" x14ac:dyDescent="0.25">
      <c r="A240" s="16">
        <v>44107</v>
      </c>
      <c r="B240" s="76">
        <v>34.6036</v>
      </c>
      <c r="C240" s="76">
        <v>34.949635999999998</v>
      </c>
      <c r="D240" s="76">
        <v>34.564105819999078</v>
      </c>
      <c r="E240" s="76">
        <v>34.936720673941998</v>
      </c>
      <c r="F240" s="76">
        <v>34.563604009676723</v>
      </c>
      <c r="G240" s="76">
        <v>34.964297694176828</v>
      </c>
      <c r="H240" s="82"/>
      <c r="I240" s="76">
        <v>34.6036</v>
      </c>
      <c r="J240" s="83">
        <v>34.56407124158531</v>
      </c>
      <c r="K240" s="78">
        <v>34.936853884824771</v>
      </c>
      <c r="L240" s="79">
        <v>-1.14233080993567E-3</v>
      </c>
      <c r="M240" s="79">
        <v>9.6306131392332253E-3</v>
      </c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</row>
    <row r="241" spans="1:40" s="1" customFormat="1" ht="18" customHeight="1" x14ac:dyDescent="0.25">
      <c r="A241" s="16">
        <v>44109</v>
      </c>
      <c r="B241" s="76">
        <v>34.609200000000001</v>
      </c>
      <c r="C241" s="76">
        <v>34.955292</v>
      </c>
      <c r="D241" s="76">
        <v>34.556336116578258</v>
      </c>
      <c r="E241" s="76">
        <v>34.881850369601857</v>
      </c>
      <c r="F241" s="76">
        <v>34.601698844002705</v>
      </c>
      <c r="G241" s="76">
        <v>34.844126386655304</v>
      </c>
      <c r="H241" s="82"/>
      <c r="I241" s="76">
        <v>34.609200000000001</v>
      </c>
      <c r="J241" s="83">
        <v>34.557634090083411</v>
      </c>
      <c r="K241" s="78">
        <v>34.88045262577959</v>
      </c>
      <c r="L241" s="79">
        <v>-1.4899480460857273E-3</v>
      </c>
      <c r="M241" s="79">
        <v>7.8375872825603779E-3</v>
      </c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</row>
    <row r="242" spans="1:40" s="1" customFormat="1" ht="18" customHeight="1" x14ac:dyDescent="0.25">
      <c r="A242" s="16">
        <v>44110</v>
      </c>
      <c r="B242" s="76">
        <v>34.612000000000002</v>
      </c>
      <c r="C242" s="76">
        <v>34.958120000000001</v>
      </c>
      <c r="D242" s="76">
        <v>34.583419747855103</v>
      </c>
      <c r="E242" s="76">
        <v>34.875999364155867</v>
      </c>
      <c r="F242" s="76">
        <v>34.664292815618367</v>
      </c>
      <c r="G242" s="76">
        <v>34.809430172855521</v>
      </c>
      <c r="H242" s="82"/>
      <c r="I242" s="76">
        <v>34.612000000000002</v>
      </c>
      <c r="J242" s="83">
        <v>34.588659074387444</v>
      </c>
      <c r="K242" s="78">
        <v>34.87249888483737</v>
      </c>
      <c r="L242" s="79">
        <v>-6.7435934394309181E-4</v>
      </c>
      <c r="M242" s="79">
        <v>7.526259240649715E-3</v>
      </c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</row>
    <row r="243" spans="1:40" s="1" customFormat="1" ht="18" customHeight="1" x14ac:dyDescent="0.25">
      <c r="A243" s="16">
        <v>44111</v>
      </c>
      <c r="B243" s="76">
        <v>34.614800000000002</v>
      </c>
      <c r="C243" s="76">
        <v>34.960948000000002</v>
      </c>
      <c r="D243" s="76">
        <v>34.598462239035804</v>
      </c>
      <c r="E243" s="76">
        <v>34.884217817795744</v>
      </c>
      <c r="F243" s="76">
        <v>34.701917906259006</v>
      </c>
      <c r="G243" s="76">
        <v>34.801124736424839</v>
      </c>
      <c r="H243" s="82"/>
      <c r="I243" s="76">
        <v>34.614800000000002</v>
      </c>
      <c r="J243" s="83">
        <v>34.606120657858781</v>
      </c>
      <c r="K243" s="78">
        <v>34.879030509456385</v>
      </c>
      <c r="L243" s="79">
        <v>-2.5074078547965072E-4</v>
      </c>
      <c r="M243" s="79">
        <v>7.6334547493090345E-3</v>
      </c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</row>
    <row r="244" spans="1:40" s="1" customFormat="1" ht="18" customHeight="1" x14ac:dyDescent="0.25">
      <c r="A244" s="16">
        <v>44112</v>
      </c>
      <c r="B244" s="76">
        <v>34.617600000000003</v>
      </c>
      <c r="C244" s="76">
        <v>34.963776000000003</v>
      </c>
      <c r="D244" s="76">
        <v>34.607289083771185</v>
      </c>
      <c r="E244" s="76">
        <v>34.860901272678205</v>
      </c>
      <c r="F244" s="76">
        <v>34.652090800698673</v>
      </c>
      <c r="G244" s="76">
        <v>34.82486187552832</v>
      </c>
      <c r="H244" s="82"/>
      <c r="I244" s="76">
        <v>34.617600000000003</v>
      </c>
      <c r="J244" s="83">
        <v>34.60916877381289</v>
      </c>
      <c r="K244" s="78">
        <v>34.859536552926592</v>
      </c>
      <c r="L244" s="79">
        <v>-2.4355316911378426E-4</v>
      </c>
      <c r="M244" s="79">
        <v>6.9888309104787407E-3</v>
      </c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</row>
    <row r="245" spans="1:40" s="1" customFormat="1" ht="18" customHeight="1" x14ac:dyDescent="0.25">
      <c r="A245" s="16">
        <v>44113</v>
      </c>
      <c r="B245" s="76">
        <v>34.620399999999997</v>
      </c>
      <c r="C245" s="76">
        <v>34.966603999999997</v>
      </c>
      <c r="D245" s="76">
        <v>34.601047504711978</v>
      </c>
      <c r="E245" s="76">
        <v>34.883749970798206</v>
      </c>
      <c r="F245" s="76">
        <v>34.681776913200999</v>
      </c>
      <c r="G245" s="76">
        <v>34.823302613638305</v>
      </c>
      <c r="H245" s="82"/>
      <c r="I245" s="76">
        <v>34.620399999999997</v>
      </c>
      <c r="J245" s="83">
        <v>34.606624297232216</v>
      </c>
      <c r="K245" s="78">
        <v>34.880213290949264</v>
      </c>
      <c r="L245" s="79">
        <v>-3.9790709430800137E-4</v>
      </c>
      <c r="M245" s="79">
        <v>7.5046299565940215E-3</v>
      </c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</row>
    <row r="246" spans="1:40" s="1" customFormat="1" ht="18" customHeight="1" x14ac:dyDescent="0.25">
      <c r="A246" s="16">
        <v>44114</v>
      </c>
      <c r="B246" s="76">
        <v>34.623199999999997</v>
      </c>
      <c r="C246" s="76">
        <v>34.969431999999998</v>
      </c>
      <c r="D246" s="76">
        <v>34.561374290505434</v>
      </c>
      <c r="E246" s="76">
        <v>34.921064216210425</v>
      </c>
      <c r="F246" s="76">
        <v>34.568190461535487</v>
      </c>
      <c r="G246" s="76">
        <v>35.110902376779912</v>
      </c>
      <c r="H246" s="82"/>
      <c r="I246" s="76">
        <v>34.623199999999997</v>
      </c>
      <c r="J246" s="83">
        <v>34.561823453488984</v>
      </c>
      <c r="K246" s="78">
        <v>34.921888321774603</v>
      </c>
      <c r="L246" s="79">
        <v>-1.7726999962745626E-3</v>
      </c>
      <c r="M246" s="79">
        <v>8.6268259945529446E-3</v>
      </c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</row>
    <row r="247" spans="1:40" s="1" customFormat="1" ht="18" customHeight="1" x14ac:dyDescent="0.25">
      <c r="A247" s="16">
        <v>44116</v>
      </c>
      <c r="B247" s="76">
        <v>34.628700000000002</v>
      </c>
      <c r="C247" s="76">
        <v>34.974986999999999</v>
      </c>
      <c r="D247" s="76">
        <v>34.623828628845203</v>
      </c>
      <c r="E247" s="76">
        <v>34.872158561231345</v>
      </c>
      <c r="F247" s="76">
        <v>34.603988223489985</v>
      </c>
      <c r="G247" s="76">
        <v>34.817180565492876</v>
      </c>
      <c r="H247" s="80"/>
      <c r="I247" s="76">
        <v>34.628700000000002</v>
      </c>
      <c r="J247" s="81">
        <v>34.622804203316228</v>
      </c>
      <c r="K247" s="78">
        <v>34.87011094014975</v>
      </c>
      <c r="L247" s="79">
        <v>-1.7025752291520687E-4</v>
      </c>
      <c r="M247" s="79">
        <v>6.9714121566720206E-3</v>
      </c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</row>
    <row r="248" spans="1:40" s="1" customFormat="1" ht="18" customHeight="1" x14ac:dyDescent="0.25">
      <c r="A248" s="16">
        <v>44117</v>
      </c>
      <c r="B248" s="76">
        <v>34.631500000000003</v>
      </c>
      <c r="C248" s="76">
        <v>34.977815</v>
      </c>
      <c r="D248" s="76">
        <v>34.621633253078059</v>
      </c>
      <c r="E248" s="76">
        <v>34.890930408682017</v>
      </c>
      <c r="F248" s="76">
        <v>34.642139336196067</v>
      </c>
      <c r="G248" s="76">
        <v>34.817126924956533</v>
      </c>
      <c r="H248" s="80"/>
      <c r="I248" s="76">
        <v>34.631500000000003</v>
      </c>
      <c r="J248" s="81">
        <v>34.622334921863882</v>
      </c>
      <c r="K248" s="78">
        <v>34.887113120745653</v>
      </c>
      <c r="L248" s="79">
        <v>-2.6464571664874451E-4</v>
      </c>
      <c r="M248" s="79">
        <v>7.3809428048351999E-3</v>
      </c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</row>
    <row r="249" spans="1:40" s="1" customFormat="1" ht="18" customHeight="1" x14ac:dyDescent="0.25">
      <c r="A249" s="16">
        <v>44118</v>
      </c>
      <c r="B249" s="76">
        <v>34.634300000000003</v>
      </c>
      <c r="C249" s="76">
        <v>34.980643000000001</v>
      </c>
      <c r="D249" s="76">
        <v>34.610403316125904</v>
      </c>
      <c r="E249" s="76">
        <v>34.852834867129438</v>
      </c>
      <c r="F249" s="76">
        <v>34.64160944043369</v>
      </c>
      <c r="G249" s="76">
        <v>34.814742020080665</v>
      </c>
      <c r="H249" s="80"/>
      <c r="I249" s="76">
        <v>34.634300000000003</v>
      </c>
      <c r="J249" s="81">
        <v>34.611755596409928</v>
      </c>
      <c r="K249" s="78">
        <v>34.852166226766947</v>
      </c>
      <c r="L249" s="79">
        <v>-6.5092707489612992E-4</v>
      </c>
      <c r="M249" s="79">
        <v>6.2904758221457848E-3</v>
      </c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</row>
    <row r="250" spans="1:40" s="1" customFormat="1" ht="18" customHeight="1" x14ac:dyDescent="0.25">
      <c r="A250" s="16">
        <v>44119</v>
      </c>
      <c r="B250" s="76">
        <v>34.637099999999997</v>
      </c>
      <c r="C250" s="76">
        <v>34.983470999999994</v>
      </c>
      <c r="D250" s="76">
        <v>34.619539370643608</v>
      </c>
      <c r="E250" s="76">
        <v>34.880034641760489</v>
      </c>
      <c r="F250" s="76">
        <v>34.638875074101918</v>
      </c>
      <c r="G250" s="76">
        <v>34.850202364879323</v>
      </c>
      <c r="H250" s="80"/>
      <c r="I250" s="76">
        <v>34.637099999999997</v>
      </c>
      <c r="J250" s="81">
        <v>34.620095166389724</v>
      </c>
      <c r="K250" s="78">
        <v>34.879171231919258</v>
      </c>
      <c r="L250" s="79">
        <v>-4.9094276398059847E-4</v>
      </c>
      <c r="M250" s="79">
        <v>6.9887846245575338E-3</v>
      </c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</row>
    <row r="251" spans="1:40" s="1" customFormat="1" ht="18" customHeight="1" x14ac:dyDescent="0.25">
      <c r="A251" s="16">
        <v>44120</v>
      </c>
      <c r="B251" s="76">
        <v>34.639899999999997</v>
      </c>
      <c r="C251" s="76">
        <v>34.986298999999995</v>
      </c>
      <c r="D251" s="76">
        <v>34.616093827700176</v>
      </c>
      <c r="E251" s="76">
        <v>34.865883301718348</v>
      </c>
      <c r="F251" s="76">
        <v>34.643593774395576</v>
      </c>
      <c r="G251" s="76">
        <v>34.820805136606339</v>
      </c>
      <c r="H251" s="80"/>
      <c r="I251" s="76">
        <v>34.639899999999997</v>
      </c>
      <c r="J251" s="81">
        <v>34.617207122670848</v>
      </c>
      <c r="K251" s="78">
        <v>34.864705592582155</v>
      </c>
      <c r="L251" s="79">
        <v>-6.5510804965225199E-4</v>
      </c>
      <c r="M251" s="79">
        <v>6.4897875739294139E-3</v>
      </c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</row>
    <row r="252" spans="1:40" s="1" customFormat="1" ht="18" customHeight="1" x14ac:dyDescent="0.25">
      <c r="A252" s="16">
        <v>44121</v>
      </c>
      <c r="B252" s="76">
        <v>34.642699999999998</v>
      </c>
      <c r="C252" s="76">
        <v>34.989126999999996</v>
      </c>
      <c r="D252" s="76">
        <v>34.573191569209648</v>
      </c>
      <c r="E252" s="76">
        <v>34.943843154441275</v>
      </c>
      <c r="F252" s="76">
        <v>34.55960832046793</v>
      </c>
      <c r="G252" s="76">
        <v>35.020829955989534</v>
      </c>
      <c r="H252" s="80"/>
      <c r="I252" s="76">
        <v>34.642699999999998</v>
      </c>
      <c r="J252" s="81">
        <v>34.57213522468502</v>
      </c>
      <c r="K252" s="78">
        <v>34.944318737674429</v>
      </c>
      <c r="L252" s="79">
        <v>-2.0369305889834694E-3</v>
      </c>
      <c r="M252" s="79">
        <v>8.7065597564402099E-3</v>
      </c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</row>
    <row r="253" spans="1:40" s="1" customFormat="1" ht="18" customHeight="1" x14ac:dyDescent="0.25">
      <c r="A253" s="16">
        <v>44123</v>
      </c>
      <c r="B253" s="76">
        <v>34.648299999999999</v>
      </c>
      <c r="C253" s="76">
        <v>34.994782999999998</v>
      </c>
      <c r="D253" s="76">
        <v>34.591039812116158</v>
      </c>
      <c r="E253" s="76">
        <v>34.883836047839722</v>
      </c>
      <c r="F253" s="76">
        <v>34.622315125254318</v>
      </c>
      <c r="G253" s="76">
        <v>34.829385326796938</v>
      </c>
      <c r="H253" s="80"/>
      <c r="I253" s="76">
        <v>34.648299999999999</v>
      </c>
      <c r="J253" s="81">
        <v>34.592716871016314</v>
      </c>
      <c r="K253" s="78">
        <v>34.881725546815417</v>
      </c>
      <c r="L253" s="79">
        <v>-1.60420941240074E-3</v>
      </c>
      <c r="M253" s="79">
        <v>6.7369985487143172E-3</v>
      </c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</row>
    <row r="254" spans="1:40" s="1" customFormat="1" ht="18" customHeight="1" x14ac:dyDescent="0.25">
      <c r="A254" s="16">
        <v>44124</v>
      </c>
      <c r="B254" s="76">
        <v>34.6511</v>
      </c>
      <c r="C254" s="76">
        <v>34.997610999999999</v>
      </c>
      <c r="D254" s="76">
        <v>34.617673132449895</v>
      </c>
      <c r="E254" s="76">
        <v>34.880849299517266</v>
      </c>
      <c r="F254" s="76">
        <v>34.62627300224996</v>
      </c>
      <c r="G254" s="76">
        <v>34.817984310047692</v>
      </c>
      <c r="H254" s="80"/>
      <c r="I254" s="76">
        <v>34.6511</v>
      </c>
      <c r="J254" s="81">
        <v>34.618216424544755</v>
      </c>
      <c r="K254" s="78">
        <v>34.878361854470619</v>
      </c>
      <c r="L254" s="79">
        <v>-9.4899080996690846E-4</v>
      </c>
      <c r="M254" s="79">
        <v>6.5585754700606645E-3</v>
      </c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</row>
    <row r="255" spans="1:40" s="1" customFormat="1" ht="18" customHeight="1" x14ac:dyDescent="0.25">
      <c r="A255" s="16">
        <v>44125</v>
      </c>
      <c r="B255" s="76">
        <v>34.6539</v>
      </c>
      <c r="C255" s="76">
        <v>35.000439</v>
      </c>
      <c r="D255" s="76">
        <v>34.606733088885704</v>
      </c>
      <c r="E255" s="76">
        <v>34.887083065451513</v>
      </c>
      <c r="F255" s="76">
        <v>34.649711370720368</v>
      </c>
      <c r="G255" s="76">
        <v>34.815115007878127</v>
      </c>
      <c r="H255" s="80"/>
      <c r="I255" s="76">
        <v>34.6539</v>
      </c>
      <c r="J255" s="81">
        <v>34.608516619297113</v>
      </c>
      <c r="K255" s="78">
        <v>34.884925155146469</v>
      </c>
      <c r="L255" s="79">
        <v>-1.3096182739283939E-3</v>
      </c>
      <c r="M255" s="79">
        <v>6.6666422869134162E-3</v>
      </c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</row>
    <row r="256" spans="1:40" s="1" customFormat="1" ht="18" customHeight="1" x14ac:dyDescent="0.25">
      <c r="A256" s="16">
        <v>44126</v>
      </c>
      <c r="B256" s="76">
        <v>34.656700000000001</v>
      </c>
      <c r="C256" s="76">
        <v>35.003267000000001</v>
      </c>
      <c r="D256" s="76">
        <v>34.620160849710018</v>
      </c>
      <c r="E256" s="76">
        <v>34.931603932491072</v>
      </c>
      <c r="F256" s="76">
        <v>34.649892754185025</v>
      </c>
      <c r="G256" s="76">
        <v>34.830624547138065</v>
      </c>
      <c r="H256" s="80"/>
      <c r="I256" s="76">
        <v>34.656700000000001</v>
      </c>
      <c r="J256" s="81">
        <v>34.621261516509733</v>
      </c>
      <c r="K256" s="78">
        <v>34.927275361230897</v>
      </c>
      <c r="L256" s="79">
        <v>-1.0225579322401571E-3</v>
      </c>
      <c r="M256" s="79">
        <v>7.8073030966853956E-3</v>
      </c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</row>
    <row r="257" spans="1:40" s="1" customFormat="1" ht="18" customHeight="1" x14ac:dyDescent="0.25">
      <c r="A257" s="16">
        <v>44127</v>
      </c>
      <c r="B257" s="76">
        <v>34.659500000000001</v>
      </c>
      <c r="C257" s="76">
        <v>35.006095000000002</v>
      </c>
      <c r="D257" s="76">
        <v>34.627756629251714</v>
      </c>
      <c r="E257" s="76">
        <v>34.888193587520057</v>
      </c>
      <c r="F257" s="76">
        <v>34.683986773548732</v>
      </c>
      <c r="G257" s="76">
        <v>34.833463410152163</v>
      </c>
      <c r="H257" s="80"/>
      <c r="I257" s="76">
        <v>34.659500000000001</v>
      </c>
      <c r="J257" s="81">
        <v>34.630484591039746</v>
      </c>
      <c r="K257" s="78">
        <v>34.886479871147465</v>
      </c>
      <c r="L257" s="79">
        <v>-8.3715601668388835E-4</v>
      </c>
      <c r="M257" s="79">
        <v>6.5488501319252599E-3</v>
      </c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</row>
    <row r="258" spans="1:40" s="1" customFormat="1" ht="18" customHeight="1" x14ac:dyDescent="0.25">
      <c r="A258" s="16">
        <v>44128</v>
      </c>
      <c r="B258" s="76">
        <v>34.662300000000002</v>
      </c>
      <c r="C258" s="76">
        <v>35.008923000000003</v>
      </c>
      <c r="D258" s="76">
        <v>34.590487977554474</v>
      </c>
      <c r="E258" s="76">
        <v>34.917720455276715</v>
      </c>
      <c r="F258" s="76">
        <v>34.560961443196227</v>
      </c>
      <c r="G258" s="76">
        <v>34.948291546624574</v>
      </c>
      <c r="H258" s="80"/>
      <c r="I258" s="76">
        <v>34.662300000000002</v>
      </c>
      <c r="J258" s="81">
        <v>34.588779017620588</v>
      </c>
      <c r="K258" s="78">
        <v>34.918134846265758</v>
      </c>
      <c r="L258" s="79">
        <v>-2.1210647412149113E-3</v>
      </c>
      <c r="M258" s="79">
        <v>7.3807810291225988E-3</v>
      </c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</row>
    <row r="259" spans="1:40" s="1" customFormat="1" ht="18" customHeight="1" x14ac:dyDescent="0.25">
      <c r="A259" s="16">
        <v>44130</v>
      </c>
      <c r="B259" s="76">
        <v>34.667900000000003</v>
      </c>
      <c r="C259" s="76">
        <v>35.014579000000005</v>
      </c>
      <c r="D259" s="76">
        <v>34.646067004173155</v>
      </c>
      <c r="E259" s="76">
        <v>34.962451049606003</v>
      </c>
      <c r="F259" s="76">
        <v>34.672159256817977</v>
      </c>
      <c r="G259" s="76">
        <v>34.821217085852908</v>
      </c>
      <c r="H259" s="80"/>
      <c r="I259" s="76">
        <v>34.667900000000003</v>
      </c>
      <c r="J259" s="81">
        <v>34.647930855694014</v>
      </c>
      <c r="K259" s="78">
        <v>34.956759334989258</v>
      </c>
      <c r="L259" s="79">
        <v>-5.7601251607363184E-4</v>
      </c>
      <c r="M259" s="79">
        <v>8.3321843835148512E-3</v>
      </c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</row>
    <row r="260" spans="1:40" s="1" customFormat="1" ht="18" customHeight="1" x14ac:dyDescent="0.25">
      <c r="A260" s="16">
        <v>44131</v>
      </c>
      <c r="B260" s="76">
        <v>34.670699999999997</v>
      </c>
      <c r="C260" s="76">
        <v>35.017406999999999</v>
      </c>
      <c r="D260" s="76">
        <v>34.62737777975947</v>
      </c>
      <c r="E260" s="76">
        <v>34.939937714089261</v>
      </c>
      <c r="F260" s="76">
        <v>34.657036647575751</v>
      </c>
      <c r="G260" s="76">
        <v>34.845993205090871</v>
      </c>
      <c r="H260" s="80"/>
      <c r="I260" s="76">
        <v>34.670699999999997</v>
      </c>
      <c r="J260" s="81">
        <v>34.628829283355046</v>
      </c>
      <c r="K260" s="78">
        <v>34.936452356468379</v>
      </c>
      <c r="L260" s="79">
        <v>-1.2076686263891641E-3</v>
      </c>
      <c r="M260" s="79">
        <v>7.6650415615601309E-3</v>
      </c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</row>
    <row r="261" spans="1:40" s="1" customFormat="1" ht="18" customHeight="1" x14ac:dyDescent="0.25">
      <c r="A261" s="16">
        <v>44132</v>
      </c>
      <c r="B261" s="76">
        <v>34.673499999999997</v>
      </c>
      <c r="C261" s="76">
        <v>35.020235</v>
      </c>
      <c r="D261" s="76">
        <v>34.639036271919665</v>
      </c>
      <c r="E261" s="76">
        <v>35.014295954211157</v>
      </c>
      <c r="F261" s="76">
        <v>34.709610725573441</v>
      </c>
      <c r="G261" s="76">
        <v>34.817903495859134</v>
      </c>
      <c r="H261" s="80"/>
      <c r="I261" s="76">
        <v>34.673499999999997</v>
      </c>
      <c r="J261" s="81">
        <v>34.643624385340907</v>
      </c>
      <c r="K261" s="78">
        <v>35.007041058608422</v>
      </c>
      <c r="L261" s="79">
        <v>-8.6162673681890753E-4</v>
      </c>
      <c r="M261" s="79">
        <v>9.6194805430206091E-3</v>
      </c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</row>
    <row r="262" spans="1:40" s="1" customFormat="1" ht="18" customHeight="1" x14ac:dyDescent="0.25">
      <c r="A262" s="16">
        <v>44133</v>
      </c>
      <c r="B262" s="76">
        <v>34.676299999999998</v>
      </c>
      <c r="C262" s="76">
        <v>35.023063</v>
      </c>
      <c r="D262" s="76">
        <v>34.648492983958825</v>
      </c>
      <c r="E262" s="76">
        <v>34.912466273601112</v>
      </c>
      <c r="F262" s="76">
        <v>34.688409147033447</v>
      </c>
      <c r="G262" s="76">
        <v>34.838039585503964</v>
      </c>
      <c r="H262" s="80"/>
      <c r="I262" s="76">
        <v>34.676299999999998</v>
      </c>
      <c r="J262" s="81">
        <v>34.650434871775026</v>
      </c>
      <c r="K262" s="78">
        <v>34.909665808869491</v>
      </c>
      <c r="L262" s="79">
        <v>-7.4590219328393042E-4</v>
      </c>
      <c r="M262" s="79">
        <v>6.7298359072188564E-3</v>
      </c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</row>
    <row r="263" spans="1:40" s="1" customFormat="1" ht="18" customHeight="1" x14ac:dyDescent="0.25">
      <c r="A263" s="16">
        <v>44134</v>
      </c>
      <c r="B263" s="76">
        <v>34.679099999999998</v>
      </c>
      <c r="C263" s="76">
        <v>35.025891000000001</v>
      </c>
      <c r="D263" s="76">
        <v>34.565456376748187</v>
      </c>
      <c r="E263" s="76">
        <v>35.045797833236698</v>
      </c>
      <c r="F263" s="76">
        <v>34.686106832936119</v>
      </c>
      <c r="G263" s="76">
        <v>34.838324291784708</v>
      </c>
      <c r="H263" s="80"/>
      <c r="I263" s="76">
        <v>34.679099999999998</v>
      </c>
      <c r="J263" s="81">
        <v>34.571402533802541</v>
      </c>
      <c r="K263" s="78">
        <v>35.03860556405607</v>
      </c>
      <c r="L263" s="79">
        <v>-3.1055438635217598E-3</v>
      </c>
      <c r="M263" s="79">
        <v>1.0366634775875717E-2</v>
      </c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</row>
    <row r="264" spans="1:40" s="1" customFormat="1" ht="18" customHeight="1" x14ac:dyDescent="0.25">
      <c r="A264" s="16">
        <v>44135</v>
      </c>
      <c r="B264" s="76">
        <v>34.681899999999999</v>
      </c>
      <c r="C264" s="76">
        <v>35.028718999999995</v>
      </c>
      <c r="D264" s="76">
        <v>34.584964907024109</v>
      </c>
      <c r="E264" s="76">
        <v>34.956480399510532</v>
      </c>
      <c r="F264" s="76">
        <v>34.622012741967026</v>
      </c>
      <c r="G264" s="76">
        <v>34.972138580773979</v>
      </c>
      <c r="H264" s="80"/>
      <c r="I264" s="76">
        <v>34.681899999999999</v>
      </c>
      <c r="J264" s="81">
        <v>34.587394816525524</v>
      </c>
      <c r="K264" s="78">
        <v>34.956658169748856</v>
      </c>
      <c r="L264" s="79">
        <v>-2.7249136718136713E-3</v>
      </c>
      <c r="M264" s="79">
        <v>7.922235222085787E-3</v>
      </c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</row>
    <row r="265" spans="1:40" x14ac:dyDescent="0.25">
      <c r="A265" s="30"/>
      <c r="B265" s="31"/>
      <c r="C265" s="31"/>
      <c r="D265" s="31"/>
      <c r="E265" s="31"/>
      <c r="F265" s="31"/>
      <c r="G265" s="31"/>
      <c r="H265" s="32"/>
      <c r="I265" s="31"/>
      <c r="J265" s="31"/>
      <c r="K265" s="31"/>
      <c r="L265" s="33"/>
      <c r="M265" s="33"/>
    </row>
    <row r="266" spans="1:40" x14ac:dyDescent="0.25">
      <c r="A266" s="47" t="s">
        <v>9</v>
      </c>
      <c r="B266" s="41"/>
      <c r="C266" s="41"/>
      <c r="D266" s="43"/>
      <c r="E266" s="43"/>
      <c r="F266" s="43"/>
      <c r="G266" s="43"/>
      <c r="H266" s="41"/>
      <c r="I266" s="41"/>
      <c r="J266" s="41"/>
      <c r="K266" s="61"/>
      <c r="L266" s="13"/>
      <c r="M266" s="13"/>
    </row>
    <row r="267" spans="1:40" ht="18.75" x14ac:dyDescent="0.25">
      <c r="A267" s="47" t="s">
        <v>19</v>
      </c>
      <c r="B267" s="41"/>
      <c r="C267" s="41"/>
      <c r="D267" s="43"/>
      <c r="E267" s="43"/>
      <c r="F267" s="43"/>
      <c r="G267" s="43"/>
      <c r="H267" s="41"/>
      <c r="I267" s="41"/>
      <c r="J267" s="41"/>
      <c r="K267" s="61"/>
      <c r="L267" s="13"/>
      <c r="M267" s="13"/>
    </row>
    <row r="268" spans="1:40" x14ac:dyDescent="0.25">
      <c r="A268" s="47" t="s">
        <v>11</v>
      </c>
      <c r="B268" s="41"/>
      <c r="C268" s="41"/>
      <c r="D268" s="43"/>
      <c r="E268" s="43"/>
      <c r="F268" s="43"/>
      <c r="G268" s="43"/>
      <c r="H268" s="41"/>
      <c r="I268" s="41"/>
      <c r="J268" s="63"/>
      <c r="K268" s="63"/>
      <c r="L268" s="56"/>
      <c r="M268" s="56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Brecha 2016</vt:lpstr>
      <vt:lpstr>Brecha 2017</vt:lpstr>
      <vt:lpstr>Brecha 2018</vt:lpstr>
      <vt:lpstr>Brecha 2019</vt:lpstr>
      <vt:lpstr>Brecha 2020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2020-12-03T17:28:02Z</dcterms:modified>
</cp:coreProperties>
</file>