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Kmena\Desktop\Publicación_Diaria\Nadieska\estadisticas\0219\"/>
    </mc:Choice>
  </mc:AlternateContent>
  <bookViews>
    <workbookView xWindow="0" yWindow="0" windowWidth="20490" windowHeight="7755" tabRatio="709" activeTab="3"/>
  </bookViews>
  <sheets>
    <sheet name="Brecha 2016" sheetId="24" r:id="rId1"/>
    <sheet name="Brecha 2017" sheetId="22" r:id="rId2"/>
    <sheet name="Brecha 2018" sheetId="21" r:id="rId3"/>
    <sheet name="Brecha 2019" sheetId="25" r:id="rId4"/>
  </sheets>
  <definedNames>
    <definedName name="_xlnm.Print_Area" localSheetId="0">'Brecha 2016'!$A$1:$M$265</definedName>
    <definedName name="EjecIndDiaConceptos" localSheetId="3">#REF!</definedName>
    <definedName name="EjecIndDiaConceptos">#REF!</definedName>
    <definedName name="EjecIndDiaDatos" localSheetId="3">#REF!</definedName>
    <definedName name="EjecIndDiaDatos">#REF!</definedName>
    <definedName name="EjecIndDiaEncabezados" localSheetId="3">#REF!</definedName>
    <definedName name="EjecIndDiaEncabezados">#REF!</definedName>
    <definedName name="EjecIndDiaEsquina" localSheetId="3">#REF!</definedName>
    <definedName name="EjecIndDiaEsquina">#REF!</definedName>
    <definedName name="EjecIndDiaNotas" localSheetId="3">#REF!</definedName>
    <definedName name="EjecIndDiaNotas">#REF!</definedName>
    <definedName name="EjecIndDiaTitulos" localSheetId="3">#REF!</definedName>
    <definedName name="EjecIndDiaTitulos">#REF!</definedName>
    <definedName name="EjecIndMenAnuConceptos" localSheetId="3">#REF!</definedName>
    <definedName name="EjecIndMenAnuConceptos">#REF!</definedName>
    <definedName name="EjecIndMenAnuDatos" localSheetId="3">#REF!</definedName>
    <definedName name="EjecIndMenAnuDatos">#REF!</definedName>
    <definedName name="EjecIndMenAnuEncabezados" localSheetId="3">#REF!</definedName>
    <definedName name="EjecIndMenAnuEncabezados">#REF!</definedName>
    <definedName name="EjecIndMenAnuEsquina" localSheetId="3">#REF!</definedName>
    <definedName name="EjecIndMenAnuEsquina">#REF!</definedName>
    <definedName name="EjecIndMenAnuNotas" localSheetId="3">#REF!</definedName>
    <definedName name="EjecIndMenAnuNotas">#REF!</definedName>
    <definedName name="EjecIndMenAnuTitulos" localSheetId="3">#REF!</definedName>
    <definedName name="EjecIndMenAnuTitulo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9" i="25" l="1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<sst xmlns="http://schemas.openxmlformats.org/spreadsheetml/2006/main" count="96" uniqueCount="20">
  <si>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</si>
  <si>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</si>
  <si>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</si>
  <si>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</si>
  <si>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</si>
  <si>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</si>
  <si>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</si>
  <si>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</si>
  <si>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</si>
  <si>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</si>
  <si>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</si>
  <si>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</si>
  <si>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</si>
  <si>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</si>
  <si>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</si>
  <si>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</si>
  <si>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</si>
  <si>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</si>
  <si>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</si>
  <si>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t>(Datos de días hábiles a Febrero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</si>
</sst>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7" fillId="2" borderId="0" xfId="0" applyFont="1" applyFill="1"/>
    <xf numFmtId="0" fontId="7" fillId="0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0" fontId="7" fillId="2" borderId="2" xfId="0" applyFont="1" applyFill="1" applyBorder="1"/>
    <xf numFmtId="10" fontId="7" fillId="2" borderId="0" xfId="6" applyNumberFormat="1" applyFont="1" applyFill="1" applyBorder="1" applyAlignment="1" applyProtection="1">
      <alignment horizontal="center"/>
    </xf>
    <xf numFmtId="167" fontId="7" fillId="2" borderId="2" xfId="0" applyNumberFormat="1" applyFont="1" applyFill="1" applyBorder="1" applyAlignment="1" applyProtection="1">
      <alignment horizontal="center"/>
    </xf>
    <xf numFmtId="168" fontId="7" fillId="2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/>
    </xf>
    <xf numFmtId="10" fontId="7" fillId="2" borderId="2" xfId="6" applyNumberFormat="1" applyFont="1" applyFill="1" applyBorder="1" applyAlignment="1" applyProtection="1">
      <alignment horizontal="center"/>
    </xf>
    <xf numFmtId="0" fontId="7" fillId="2" borderId="0" xfId="0" applyFont="1" applyFill="1" applyAlignment="1"/>
    <xf numFmtId="168" fontId="8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right"/>
    </xf>
    <xf numFmtId="10" fontId="7" fillId="2" borderId="0" xfId="0" applyNumberFormat="1" applyFont="1" applyFill="1"/>
    <xf numFmtId="0" fontId="7" fillId="2" borderId="0" xfId="0" applyFont="1" applyFill="1" applyAlignment="1">
      <alignment horizontal="left" readingOrder="1"/>
    </xf>
    <xf numFmtId="0" fontId="7" fillId="2" borderId="0" xfId="0" applyFont="1" applyFill="1" applyBorder="1" applyAlignment="1"/>
    <xf numFmtId="167" fontId="9" fillId="2" borderId="0" xfId="0" applyNumberFormat="1" applyFont="1" applyFill="1" applyBorder="1" applyAlignment="1" applyProtection="1">
      <alignment horizontal="center"/>
    </xf>
    <xf numFmtId="168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0" fontId="9" fillId="2" borderId="0" xfId="6" applyNumberFormat="1" applyFont="1" applyFill="1" applyBorder="1" applyAlignment="1" applyProtection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3" fillId="2" borderId="0" xfId="0" applyFont="1" applyFill="1"/>
    <xf numFmtId="0" fontId="14" fillId="0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6" fillId="2" borderId="0" xfId="8" applyFont="1" applyFill="1" applyBorder="1" applyAlignment="1">
      <alignment vertical="center"/>
    </xf>
    <xf numFmtId="0" fontId="13" fillId="2" borderId="2" xfId="0" applyFont="1" applyFill="1" applyBorder="1"/>
    <xf numFmtId="167" fontId="17" fillId="2" borderId="2" xfId="0" applyNumberFormat="1" applyFont="1" applyFill="1" applyBorder="1" applyAlignment="1" applyProtection="1">
      <alignment horizontal="center"/>
    </xf>
    <xf numFmtId="168" fontId="17" fillId="2" borderId="2" xfId="0" applyNumberFormat="1" applyFont="1" applyFill="1" applyBorder="1" applyAlignment="1" applyProtection="1">
      <alignment horizontal="center"/>
    </xf>
    <xf numFmtId="0" fontId="17" fillId="2" borderId="2" xfId="0" applyFont="1" applyFill="1" applyBorder="1"/>
    <xf numFmtId="10" fontId="18" fillId="2" borderId="2" xfId="6" applyNumberFormat="1" applyFont="1" applyFill="1" applyBorder="1" applyAlignment="1" applyProtection="1">
      <alignment horizontal="center"/>
    </xf>
    <xf numFmtId="10" fontId="13" fillId="2" borderId="0" xfId="0" applyNumberFormat="1" applyFont="1" applyFill="1"/>
    <xf numFmtId="168" fontId="6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8" fontId="19" fillId="2" borderId="0" xfId="0" applyNumberFormat="1" applyFont="1" applyFill="1" applyBorder="1" applyAlignment="1" applyProtection="1">
      <alignment horizontal="center"/>
    </xf>
    <xf numFmtId="10" fontId="19" fillId="2" borderId="0" xfId="0" applyNumberFormat="1" applyFont="1" applyFill="1" applyBorder="1" applyAlignment="1" applyProtection="1">
      <alignment horizontal="center"/>
    </xf>
    <xf numFmtId="167" fontId="19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168" fontId="20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9" fillId="2" borderId="0" xfId="0" applyFont="1" applyFill="1" applyAlignment="1">
      <alignment horizontal="left" readingOrder="1"/>
    </xf>
    <xf numFmtId="0" fontId="9" fillId="2" borderId="0" xfId="0" applyFont="1" applyFill="1" applyBorder="1" applyAlignment="1"/>
    <xf numFmtId="0" fontId="22" fillId="2" borderId="0" xfId="0" applyFont="1" applyFill="1"/>
    <xf numFmtId="0" fontId="14" fillId="0" borderId="0" xfId="8" applyFont="1" applyFill="1" applyBorder="1" applyAlignment="1">
      <alignment horizontal="left" vertical="center"/>
    </xf>
    <xf numFmtId="0" fontId="14" fillId="2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1" fontId="7" fillId="2" borderId="0" xfId="9" applyNumberFormat="1" applyFont="1" applyFill="1" applyBorder="1" applyAlignment="1" applyProtection="1">
      <alignment horizontal="center"/>
    </xf>
    <xf numFmtId="1" fontId="7" fillId="2" borderId="0" xfId="0" applyNumberFormat="1" applyFont="1" applyFill="1"/>
    <xf numFmtId="168" fontId="7" fillId="2" borderId="0" xfId="0" applyNumberFormat="1" applyFont="1" applyFill="1"/>
    <xf numFmtId="10" fontId="6" fillId="2" borderId="0" xfId="0" applyNumberFormat="1" applyFont="1" applyFill="1" applyBorder="1" applyAlignment="1" applyProtection="1">
      <alignment horizontal="center"/>
    </xf>
    <xf numFmtId="168" fontId="9" fillId="2" borderId="0" xfId="9" applyNumberFormat="1" applyFont="1" applyFill="1" applyBorder="1" applyAlignment="1" applyProtection="1">
      <alignment horizontal="right"/>
    </xf>
    <xf numFmtId="168" fontId="9" fillId="2" borderId="0" xfId="9" applyNumberFormat="1" applyFont="1" applyFill="1" applyBorder="1" applyAlignment="1" applyProtection="1">
      <alignment horizontal="center"/>
    </xf>
    <xf numFmtId="167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horizontal="right"/>
    </xf>
    <xf numFmtId="10" fontId="9" fillId="2" borderId="0" xfId="0" applyNumberFormat="1" applyFont="1" applyFill="1"/>
    <xf numFmtId="168" fontId="10" fillId="2" borderId="0" xfId="0" applyNumberFormat="1" applyFont="1" applyFill="1" applyBorder="1" applyAlignment="1" applyProtection="1">
      <alignment horizontal="center"/>
    </xf>
    <xf numFmtId="10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/>
    <xf numFmtId="167" fontId="23" fillId="2" borderId="0" xfId="0" applyNumberFormat="1" applyFont="1" applyFill="1" applyBorder="1" applyAlignment="1" applyProtection="1">
      <alignment horizontal="center"/>
    </xf>
    <xf numFmtId="168" fontId="23" fillId="2" borderId="0" xfId="0" applyNumberFormat="1" applyFont="1" applyFill="1" applyBorder="1" applyAlignment="1" applyProtection="1">
      <alignment horizontal="center"/>
    </xf>
    <xf numFmtId="0" fontId="23" fillId="2" borderId="0" xfId="0" applyFont="1" applyFill="1" applyBorder="1"/>
    <xf numFmtId="10" fontId="23" fillId="2" borderId="0" xfId="0" applyNumberFormat="1" applyFont="1" applyFill="1" applyBorder="1" applyAlignment="1" applyProtection="1">
      <alignment horizontal="center"/>
    </xf>
    <xf numFmtId="170" fontId="7" fillId="2" borderId="0" xfId="3" applyNumberFormat="1" applyFont="1" applyFill="1" applyBorder="1" applyAlignment="1" applyProtection="1">
      <alignment horizontal="right"/>
    </xf>
    <xf numFmtId="0" fontId="9" fillId="2" borderId="0" xfId="9" applyFont="1" applyFill="1" applyBorder="1" applyAlignment="1">
      <alignment horizontal="right"/>
    </xf>
    <xf numFmtId="10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>
      <alignment horizontal="center"/>
    </xf>
    <xf numFmtId="0" fontId="9" fillId="2" borderId="0" xfId="9" applyFont="1" applyFill="1" applyBorder="1" applyAlignment="1">
      <alignment horizontal="center"/>
    </xf>
    <xf numFmtId="10" fontId="9" fillId="2" borderId="0" xfId="10" applyNumberFormat="1" applyFont="1" applyFill="1" applyBorder="1" applyAlignment="1">
      <alignment horizontal="center"/>
    </xf>
    <xf numFmtId="0" fontId="6" fillId="2" borderId="0" xfId="8" applyFont="1" applyFill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2" borderId="0" xfId="8" applyFont="1" applyFill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  <cellStyle name="Porcentaje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10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6" t="s">
        <v>12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7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4" ht="17.25" customHeight="1" x14ac:dyDescent="0.25">
      <c r="A9" s="78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5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7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1" customFormat="1" ht="17.25" customHeight="1" x14ac:dyDescent="0.25">
      <c r="A9" s="82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13" activePane="bottomLeft" state="frozen"/>
      <selection pane="bottomLeft" activeCell="A314" sqref="A314:I317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3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4" customFormat="1" ht="17.25" customHeight="1" x14ac:dyDescent="0.25">
      <c r="A9" s="78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67"/>
  <sheetViews>
    <sheetView tabSelected="1" workbookViewId="0">
      <pane ySplit="9" topLeftCell="A52" activePane="bottomLeft" state="frozen"/>
      <selection pane="bottomLeft" activeCell="D12" sqref="D12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s="52" customFormat="1" x14ac:dyDescent="0.25">
      <c r="A6" s="49" t="s">
        <v>19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3" t="s">
        <v>0</v>
      </c>
      <c r="B8" s="79" t="s">
        <v>1</v>
      </c>
      <c r="C8" s="79"/>
      <c r="D8" s="79" t="s">
        <v>2</v>
      </c>
      <c r="E8" s="79"/>
      <c r="F8" s="80" t="s">
        <v>18</v>
      </c>
      <c r="G8" s="80"/>
      <c r="H8" s="21"/>
      <c r="I8" s="22" t="s">
        <v>3</v>
      </c>
      <c r="J8" s="79" t="s">
        <v>4</v>
      </c>
      <c r="K8" s="79"/>
      <c r="L8" s="79" t="s">
        <v>5</v>
      </c>
      <c r="M8" s="79"/>
    </row>
    <row r="9" spans="1:13" s="44" customFormat="1" ht="17.25" customHeight="1" x14ac:dyDescent="0.25">
      <c r="A9" s="78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1"/>
      <c r="I10" s="58">
        <v>32.339100000000002</v>
      </c>
      <c r="J10" s="57">
        <v>32.632959824807735</v>
      </c>
      <c r="K10" s="57">
        <v>33.028925344793976</v>
      </c>
      <c r="L10" s="72">
        <v>9.0868275495524804E-3</v>
      </c>
      <c r="M10" s="72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1"/>
      <c r="I11" s="58">
        <v>32.343400000000003</v>
      </c>
      <c r="J11" s="57">
        <v>32.574876301571301</v>
      </c>
      <c r="K11" s="57">
        <v>33.044496652533788</v>
      </c>
      <c r="L11" s="72">
        <v>7.1568326635820098E-3</v>
      </c>
      <c r="M11" s="72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1"/>
      <c r="I12" s="58">
        <v>32.347799999999999</v>
      </c>
      <c r="J12" s="57">
        <v>32.726455006192438</v>
      </c>
      <c r="K12" s="57">
        <v>33.066892671720325</v>
      </c>
      <c r="L12" s="72">
        <v>1.1705742158429283E-2</v>
      </c>
      <c r="M12" s="72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1"/>
      <c r="I13" s="58">
        <v>32.3521</v>
      </c>
      <c r="J13" s="57">
        <v>32.556855074467109</v>
      </c>
      <c r="K13" s="57">
        <v>33.090932041102128</v>
      </c>
      <c r="L13" s="72">
        <v>6.3289577637033918E-3</v>
      </c>
      <c r="M13" s="72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1"/>
      <c r="I14" s="58">
        <v>32.360700000000001</v>
      </c>
      <c r="J14" s="57">
        <v>32.664851668939797</v>
      </c>
      <c r="K14" s="57">
        <v>33.15933561050911</v>
      </c>
      <c r="L14" s="72">
        <v>9.3987975828642503E-3</v>
      </c>
      <c r="M14" s="72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1"/>
      <c r="I15" s="58">
        <v>32.365099999999998</v>
      </c>
      <c r="J15" s="57">
        <v>32.673289753692899</v>
      </c>
      <c r="K15" s="57">
        <v>33.139380334278457</v>
      </c>
      <c r="L15" s="72">
        <v>9.5222864657578867E-3</v>
      </c>
      <c r="M15" s="72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1"/>
      <c r="I16" s="58">
        <v>32.369399999999999</v>
      </c>
      <c r="J16" s="57">
        <v>32.709384483744074</v>
      </c>
      <c r="K16" s="57">
        <v>33.162827005532158</v>
      </c>
      <c r="L16" s="72">
        <v>1.0503268016833038E-2</v>
      </c>
      <c r="M16" s="72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1"/>
      <c r="I17" s="58">
        <v>32.373699999999999</v>
      </c>
      <c r="J17" s="57">
        <v>32.745199232309496</v>
      </c>
      <c r="K17" s="57">
        <v>33.139310609969883</v>
      </c>
      <c r="L17" s="72">
        <v>1.1475340548330779E-2</v>
      </c>
      <c r="M17" s="72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1"/>
      <c r="I18" s="58">
        <v>32.378</v>
      </c>
      <c r="J18" s="57">
        <v>32.749468581563086</v>
      </c>
      <c r="K18" s="57">
        <v>33.199771508964304</v>
      </c>
      <c r="L18" s="72">
        <v>1.1472869898174249E-2</v>
      </c>
      <c r="M18" s="72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1"/>
      <c r="I19" s="58">
        <v>32.382399999999997</v>
      </c>
      <c r="J19" s="57">
        <v>32.614039311410401</v>
      </c>
      <c r="K19" s="57">
        <v>33.223726900322291</v>
      </c>
      <c r="L19" s="72">
        <v>7.153247177800426E-3</v>
      </c>
      <c r="M19" s="72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1"/>
      <c r="I20" s="58">
        <v>32.390999999999998</v>
      </c>
      <c r="J20" s="57">
        <v>32.711825450505778</v>
      </c>
      <c r="K20" s="57">
        <v>33.129821484323756</v>
      </c>
      <c r="L20" s="72">
        <v>9.9047714027285204E-3</v>
      </c>
      <c r="M20" s="72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1"/>
      <c r="I21" s="58">
        <v>32.395400000000002</v>
      </c>
      <c r="J21" s="57">
        <v>32.679476311918989</v>
      </c>
      <c r="K21" s="57">
        <v>33.178959692194759</v>
      </c>
      <c r="L21" s="72">
        <v>8.7690323909872161E-3</v>
      </c>
      <c r="M21" s="72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1"/>
      <c r="I22" s="58">
        <v>32.399700000000003</v>
      </c>
      <c r="J22" s="57">
        <v>32.687069784972614</v>
      </c>
      <c r="K22" s="57">
        <v>33.076923954089061</v>
      </c>
      <c r="L22" s="72">
        <v>8.8695199329812107E-3</v>
      </c>
      <c r="M22" s="72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1"/>
      <c r="I23" s="58">
        <v>32.404000000000003</v>
      </c>
      <c r="J23" s="57">
        <v>32.684559713512506</v>
      </c>
      <c r="K23" s="57">
        <v>33.005844199716748</v>
      </c>
      <c r="L23" s="72">
        <v>8.6581815057555425E-3</v>
      </c>
      <c r="M23" s="72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1"/>
      <c r="I24" s="58">
        <v>32.4084</v>
      </c>
      <c r="J24" s="57">
        <v>32.698027881181403</v>
      </c>
      <c r="K24" s="57">
        <v>33.086674304657343</v>
      </c>
      <c r="L24" s="72">
        <v>8.9368151831439625E-3</v>
      </c>
      <c r="M24" s="72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1"/>
      <c r="I25" s="58">
        <v>32.412700000000001</v>
      </c>
      <c r="J25" s="57">
        <v>32.629275553366398</v>
      </c>
      <c r="K25" s="57">
        <v>33.166464631676654</v>
      </c>
      <c r="L25" s="72">
        <v>6.6818115543104059E-3</v>
      </c>
      <c r="M25" s="72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1"/>
      <c r="I26" s="58">
        <v>32.421399999999998</v>
      </c>
      <c r="J26" s="57">
        <v>32.705534844348115</v>
      </c>
      <c r="K26" s="57">
        <v>33.130039651205763</v>
      </c>
      <c r="L26" s="72">
        <v>8.763805521911968E-3</v>
      </c>
      <c r="M26" s="72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1"/>
      <c r="I27" s="58">
        <v>32.425699999999999</v>
      </c>
      <c r="J27" s="57">
        <v>32.660786240322508</v>
      </c>
      <c r="K27" s="57">
        <v>33.141986417792282</v>
      </c>
      <c r="L27" s="72">
        <v>7.2499973885686159E-3</v>
      </c>
      <c r="M27" s="72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1"/>
      <c r="I28" s="58">
        <v>32.43</v>
      </c>
      <c r="J28" s="57">
        <v>32.700997011728084</v>
      </c>
      <c r="K28" s="57">
        <v>33.149044166942957</v>
      </c>
      <c r="L28" s="72">
        <v>8.3563679225434669E-3</v>
      </c>
      <c r="M28" s="72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1"/>
      <c r="I29" s="58">
        <v>32.434399999999997</v>
      </c>
      <c r="J29" s="57">
        <v>32.742253032796079</v>
      </c>
      <c r="K29" s="57">
        <v>33.026878230410887</v>
      </c>
      <c r="L29" s="72">
        <v>9.4915593566115616E-3</v>
      </c>
      <c r="M29" s="72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1"/>
      <c r="I30" s="58">
        <v>32.438699999999997</v>
      </c>
      <c r="J30" s="57">
        <v>32.697363732582922</v>
      </c>
      <c r="K30" s="57">
        <v>33.018407818385938</v>
      </c>
      <c r="L30" s="72">
        <v>7.973924127135934E-3</v>
      </c>
      <c r="M30" s="72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1"/>
      <c r="I31" s="58">
        <v>32.442999999999998</v>
      </c>
      <c r="J31" s="57">
        <v>32.658548074742953</v>
      </c>
      <c r="K31" s="57">
        <v>33.210534653980716</v>
      </c>
      <c r="L31" s="72">
        <v>6.6439008335528469E-3</v>
      </c>
      <c r="M31" s="72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1"/>
      <c r="I32" s="58">
        <v>32.451700000000002</v>
      </c>
      <c r="J32" s="57">
        <v>32.712965143863627</v>
      </c>
      <c r="K32" s="57">
        <v>33.097655845631245</v>
      </c>
      <c r="L32" s="72">
        <v>8.0508923681540528E-3</v>
      </c>
      <c r="M32" s="72">
        <v>1.9905146591125956E-2</v>
      </c>
    </row>
    <row r="33" spans="1:14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1"/>
      <c r="I33" s="58">
        <v>32.456000000000003</v>
      </c>
      <c r="J33" s="57">
        <v>32.745529189403427</v>
      </c>
      <c r="K33" s="57">
        <v>33.046161996453158</v>
      </c>
      <c r="L33" s="72">
        <v>8.9206676547764485E-3</v>
      </c>
      <c r="M33" s="72">
        <v>1.8183448251576126E-2</v>
      </c>
    </row>
    <row r="34" spans="1:14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1"/>
      <c r="I34" s="58">
        <v>32.4604</v>
      </c>
      <c r="J34" s="57">
        <v>32.716620919065953</v>
      </c>
      <c r="K34" s="57">
        <v>33.118662617007779</v>
      </c>
      <c r="L34" s="72">
        <v>7.8933383157925655E-3</v>
      </c>
      <c r="M34" s="72">
        <v>2.0278943482143742E-2</v>
      </c>
    </row>
    <row r="35" spans="1:14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1"/>
      <c r="I35" s="58">
        <v>32.464700000000001</v>
      </c>
      <c r="J35" s="57">
        <v>32.748531226272384</v>
      </c>
      <c r="K35" s="57">
        <v>33.106140624452941</v>
      </c>
      <c r="L35" s="72">
        <v>8.742764487963333E-3</v>
      </c>
      <c r="M35" s="72">
        <v>1.9758094929352196E-2</v>
      </c>
    </row>
    <row r="36" spans="1:14" s="1" customFormat="1" x14ac:dyDescent="0.25">
      <c r="A36" s="16">
        <v>43497</v>
      </c>
      <c r="B36" s="58">
        <v>32.469099999999997</v>
      </c>
      <c r="C36" s="73">
        <v>32.662491000000003</v>
      </c>
      <c r="D36" s="58">
        <v>32.785363199311391</v>
      </c>
      <c r="E36" s="58">
        <v>33.189190366886493</v>
      </c>
      <c r="F36" s="58">
        <v>32.784091449040758</v>
      </c>
      <c r="G36" s="58">
        <v>33.062419529466041</v>
      </c>
      <c r="H36" s="74"/>
      <c r="I36" s="73">
        <f>+B36</f>
        <v>32.469099999999997</v>
      </c>
      <c r="J36" s="58">
        <v>32.785216861153408</v>
      </c>
      <c r="K36" s="58">
        <v>33.177752389108363</v>
      </c>
      <c r="L36" s="75">
        <f>(J36+-I36)/I36</f>
        <v>9.7359292728597616E-3</v>
      </c>
      <c r="M36" s="75">
        <f>(K36-I36)/I36</f>
        <v>2.1825439852301599E-2</v>
      </c>
      <c r="N36" s="70"/>
    </row>
    <row r="37" spans="1:14" s="1" customFormat="1" x14ac:dyDescent="0.25">
      <c r="A37" s="16">
        <v>43498</v>
      </c>
      <c r="B37" s="58">
        <v>32.473399999999998</v>
      </c>
      <c r="C37" s="58">
        <v>32.662491000000003</v>
      </c>
      <c r="D37" s="58">
        <v>32.693973136762573</v>
      </c>
      <c r="E37" s="58">
        <v>33.076506658349309</v>
      </c>
      <c r="F37" s="58">
        <v>32.643225129222891</v>
      </c>
      <c r="G37" s="58">
        <v>33.23119155683905</v>
      </c>
      <c r="H37" s="74"/>
      <c r="I37" s="58">
        <f t="shared" ref="I37:I59" si="0">+B37</f>
        <v>32.473399999999998</v>
      </c>
      <c r="J37" s="58">
        <v>32.691414467049675</v>
      </c>
      <c r="K37" s="58">
        <v>33.077380251420927</v>
      </c>
      <c r="L37" s="75">
        <f t="shared" ref="L37:L59" si="1">(J37+-I37)/I37</f>
        <v>6.7136322975012569E-3</v>
      </c>
      <c r="M37" s="75">
        <f t="shared" ref="M37:M59" si="2">(K37-I37)/I37</f>
        <v>1.8599230490830294E-2</v>
      </c>
      <c r="N37" s="70"/>
    </row>
    <row r="38" spans="1:14" s="1" customFormat="1" x14ac:dyDescent="0.25">
      <c r="A38" s="16">
        <v>43500</v>
      </c>
      <c r="B38" s="58">
        <v>32.482100000000003</v>
      </c>
      <c r="C38" s="58">
        <v>32.666834000000001</v>
      </c>
      <c r="D38" s="58">
        <v>32.790659503251533</v>
      </c>
      <c r="E38" s="58">
        <v>33.16905673065029</v>
      </c>
      <c r="F38" s="58">
        <v>32.681061053522299</v>
      </c>
      <c r="G38" s="58">
        <v>33.155111489368458</v>
      </c>
      <c r="H38" s="74"/>
      <c r="I38" s="58">
        <f t="shared" si="0"/>
        <v>32.482100000000003</v>
      </c>
      <c r="J38" s="58">
        <v>32.784586817238271</v>
      </c>
      <c r="K38" s="58">
        <v>33.168683536315946</v>
      </c>
      <c r="L38" s="75">
        <f t="shared" si="1"/>
        <v>9.3124156762730299E-3</v>
      </c>
      <c r="M38" s="75">
        <f t="shared" si="2"/>
        <v>2.1137289039684728E-2</v>
      </c>
      <c r="N38" s="70"/>
    </row>
    <row r="39" spans="1:14" s="1" customFormat="1" x14ac:dyDescent="0.25">
      <c r="A39" s="16">
        <v>43501</v>
      </c>
      <c r="B39" s="58">
        <v>32.486400000000003</v>
      </c>
      <c r="C39" s="58">
        <v>32.671278000000001</v>
      </c>
      <c r="D39" s="58">
        <v>32.757154314597656</v>
      </c>
      <c r="E39" s="58">
        <v>33.192134386753359</v>
      </c>
      <c r="F39" s="58">
        <v>32.877420078323048</v>
      </c>
      <c r="G39" s="58">
        <v>33.134185953534079</v>
      </c>
      <c r="H39" s="74"/>
      <c r="I39" s="58">
        <f t="shared" si="0"/>
        <v>32.486400000000003</v>
      </c>
      <c r="J39" s="58">
        <v>32.76681796590308</v>
      </c>
      <c r="K39" s="58">
        <v>33.188500240012409</v>
      </c>
      <c r="L39" s="75">
        <f t="shared" si="1"/>
        <v>8.6318572049558125E-3</v>
      </c>
      <c r="M39" s="75">
        <f t="shared" si="2"/>
        <v>2.1612128152470142E-2</v>
      </c>
      <c r="N39" s="70"/>
    </row>
    <row r="40" spans="1:14" s="1" customFormat="1" x14ac:dyDescent="0.25">
      <c r="A40" s="16">
        <v>43502</v>
      </c>
      <c r="B40" s="58">
        <v>32.4908</v>
      </c>
      <c r="C40" s="58">
        <v>32.675621</v>
      </c>
      <c r="D40" s="58">
        <v>32.717352656707888</v>
      </c>
      <c r="E40" s="58">
        <v>33.160968495294817</v>
      </c>
      <c r="F40" s="58">
        <v>32.723925336267207</v>
      </c>
      <c r="G40" s="58">
        <v>33.155464892241085</v>
      </c>
      <c r="H40" s="74"/>
      <c r="I40" s="58">
        <f t="shared" si="0"/>
        <v>32.4908</v>
      </c>
      <c r="J40" s="58">
        <v>32.717641495431735</v>
      </c>
      <c r="K40" s="58">
        <v>33.160718459705002</v>
      </c>
      <c r="L40" s="75">
        <f t="shared" si="1"/>
        <v>6.9817146832868082E-3</v>
      </c>
      <c r="M40" s="75">
        <f t="shared" si="2"/>
        <v>2.0618712364884894E-2</v>
      </c>
      <c r="N40" s="70"/>
    </row>
    <row r="41" spans="1:14" s="1" customFormat="1" x14ac:dyDescent="0.25">
      <c r="A41" s="16">
        <v>43503</v>
      </c>
      <c r="B41" s="58">
        <v>32.495100000000001</v>
      </c>
      <c r="C41" s="58">
        <v>32.684307000000004</v>
      </c>
      <c r="D41" s="58">
        <v>32.809247869269001</v>
      </c>
      <c r="E41" s="58">
        <v>33.16327685997382</v>
      </c>
      <c r="F41" s="58">
        <v>32.757116236819336</v>
      </c>
      <c r="G41" s="58">
        <v>33.130006358722774</v>
      </c>
      <c r="H41" s="74"/>
      <c r="I41" s="58">
        <f t="shared" si="0"/>
        <v>32.495100000000001</v>
      </c>
      <c r="J41" s="58">
        <v>32.805956482409179</v>
      </c>
      <c r="K41" s="58">
        <v>33.161020368185497</v>
      </c>
      <c r="L41" s="75">
        <f t="shared" si="1"/>
        <v>9.5662571405897689E-3</v>
      </c>
      <c r="M41" s="75">
        <f t="shared" si="2"/>
        <v>2.0492947188514458E-2</v>
      </c>
      <c r="N41" s="70"/>
    </row>
    <row r="42" spans="1:14" s="1" customFormat="1" x14ac:dyDescent="0.25">
      <c r="A42" s="16">
        <v>43504</v>
      </c>
      <c r="B42" s="58">
        <v>32.499499999999998</v>
      </c>
      <c r="C42" s="58">
        <v>32.688750999999996</v>
      </c>
      <c r="D42" s="58">
        <v>32.813381434875332</v>
      </c>
      <c r="E42" s="58">
        <v>33.162756249525877</v>
      </c>
      <c r="F42" s="58">
        <v>32.833919761414549</v>
      </c>
      <c r="G42" s="58">
        <v>33.128246683681759</v>
      </c>
      <c r="H42" s="74"/>
      <c r="I42" s="58">
        <f t="shared" si="0"/>
        <v>32.499499999999998</v>
      </c>
      <c r="J42" s="58">
        <v>32.815133580972528</v>
      </c>
      <c r="K42" s="58">
        <v>33.160963490490779</v>
      </c>
      <c r="L42" s="75">
        <f t="shared" si="1"/>
        <v>9.7119519061071892E-3</v>
      </c>
      <c r="M42" s="75">
        <f t="shared" si="2"/>
        <v>2.0353035907961097E-2</v>
      </c>
      <c r="N42" s="70"/>
    </row>
    <row r="43" spans="1:14" s="1" customFormat="1" x14ac:dyDescent="0.25">
      <c r="A43" s="16">
        <v>43505</v>
      </c>
      <c r="B43" s="58">
        <v>32.503799999999998</v>
      </c>
      <c r="C43" s="58">
        <v>32.693094000000002</v>
      </c>
      <c r="D43" s="58">
        <v>32.743856968019166</v>
      </c>
      <c r="E43" s="58">
        <v>33.274335423688029</v>
      </c>
      <c r="F43" s="58">
        <v>32.697365933853014</v>
      </c>
      <c r="G43" s="58">
        <v>33.340338219992027</v>
      </c>
      <c r="H43" s="74"/>
      <c r="I43" s="58">
        <f t="shared" si="0"/>
        <v>32.503799999999998</v>
      </c>
      <c r="J43" s="58">
        <v>32.740583969111796</v>
      </c>
      <c r="K43" s="58">
        <v>33.274910566634553</v>
      </c>
      <c r="L43" s="75">
        <f t="shared" si="1"/>
        <v>7.2848088257926116E-3</v>
      </c>
      <c r="M43" s="75">
        <f t="shared" si="2"/>
        <v>2.3723705124771708E-2</v>
      </c>
      <c r="N43" s="70"/>
    </row>
    <row r="44" spans="1:14" s="1" customFormat="1" x14ac:dyDescent="0.25">
      <c r="A44" s="16">
        <v>43507</v>
      </c>
      <c r="B44" s="58">
        <v>32.512500000000003</v>
      </c>
      <c r="C44" s="58">
        <v>32.697437000000001</v>
      </c>
      <c r="D44" s="58">
        <v>32.759425278219759</v>
      </c>
      <c r="E44" s="58">
        <v>33.179000159777246</v>
      </c>
      <c r="F44" s="58">
        <v>32.817052038844565</v>
      </c>
      <c r="G44" s="58">
        <v>33.159288472999663</v>
      </c>
      <c r="H44" s="74"/>
      <c r="I44" s="58">
        <f t="shared" si="0"/>
        <v>32.512500000000003</v>
      </c>
      <c r="J44" s="58">
        <v>32.763956405540007</v>
      </c>
      <c r="K44" s="58">
        <v>33.178190556295185</v>
      </c>
      <c r="L44" s="75">
        <f t="shared" si="1"/>
        <v>7.7341454991158584E-3</v>
      </c>
      <c r="M44" s="75">
        <f t="shared" si="2"/>
        <v>2.047491138162805E-2</v>
      </c>
      <c r="N44" s="70"/>
    </row>
    <row r="45" spans="1:14" s="1" customFormat="1" x14ac:dyDescent="0.25">
      <c r="A45" s="16">
        <v>43508</v>
      </c>
      <c r="B45" s="58">
        <v>32.516800000000003</v>
      </c>
      <c r="C45" s="58">
        <v>32.701779999999999</v>
      </c>
      <c r="D45" s="58">
        <v>32.814368828830659</v>
      </c>
      <c r="E45" s="58">
        <v>33.110604682554687</v>
      </c>
      <c r="F45" s="58">
        <v>32.777007492504893</v>
      </c>
      <c r="G45" s="58">
        <v>33.145591812930121</v>
      </c>
      <c r="H45" s="74"/>
      <c r="I45" s="58">
        <f t="shared" si="0"/>
        <v>32.516800000000003</v>
      </c>
      <c r="J45" s="58">
        <v>32.812726014616437</v>
      </c>
      <c r="K45" s="58">
        <v>33.112052825811261</v>
      </c>
      <c r="L45" s="75">
        <f t="shared" si="1"/>
        <v>9.1007114665783203E-3</v>
      </c>
      <c r="M45" s="75">
        <f t="shared" si="2"/>
        <v>1.830600876504631E-2</v>
      </c>
      <c r="N45" s="70"/>
    </row>
    <row r="46" spans="1:14" s="1" customFormat="1" x14ac:dyDescent="0.25">
      <c r="A46" s="16">
        <v>43509</v>
      </c>
      <c r="B46" s="58">
        <v>32.5212</v>
      </c>
      <c r="C46" s="58">
        <v>32.706223999999999</v>
      </c>
      <c r="D46" s="58">
        <v>32.833739428083419</v>
      </c>
      <c r="E46" s="58">
        <v>33.167308883561972</v>
      </c>
      <c r="F46" s="58">
        <v>32.819202530158933</v>
      </c>
      <c r="G46" s="58">
        <v>33.147195335102452</v>
      </c>
      <c r="H46" s="74"/>
      <c r="I46" s="58">
        <f t="shared" si="0"/>
        <v>32.5212</v>
      </c>
      <c r="J46" s="58">
        <v>32.833003609266783</v>
      </c>
      <c r="K46" s="58">
        <v>33.16673823292097</v>
      </c>
      <c r="L46" s="75">
        <f t="shared" si="1"/>
        <v>9.5877030757408142E-3</v>
      </c>
      <c r="M46" s="75">
        <f t="shared" si="2"/>
        <v>1.9849766703595496E-2</v>
      </c>
      <c r="N46" s="70"/>
    </row>
    <row r="47" spans="1:14" s="1" customFormat="1" x14ac:dyDescent="0.25">
      <c r="A47" s="16">
        <v>43510</v>
      </c>
      <c r="B47" s="58">
        <v>32.525500000000001</v>
      </c>
      <c r="C47" s="58">
        <v>32.714909999999996</v>
      </c>
      <c r="D47" s="58">
        <v>32.806474393768355</v>
      </c>
      <c r="E47" s="58">
        <v>33.226552548331632</v>
      </c>
      <c r="F47" s="58">
        <v>32.822859847268788</v>
      </c>
      <c r="G47" s="58">
        <v>33.132915064875746</v>
      </c>
      <c r="H47" s="74"/>
      <c r="I47" s="58">
        <f t="shared" si="0"/>
        <v>32.525500000000001</v>
      </c>
      <c r="J47" s="58">
        <v>32.807336957616059</v>
      </c>
      <c r="K47" s="58">
        <v>33.222470731018383</v>
      </c>
      <c r="L47" s="75">
        <f t="shared" si="1"/>
        <v>8.6651076114451046E-3</v>
      </c>
      <c r="M47" s="75">
        <f t="shared" si="2"/>
        <v>2.1428440178271883E-2</v>
      </c>
      <c r="N47" s="70"/>
    </row>
    <row r="48" spans="1:14" s="1" customFormat="1" x14ac:dyDescent="0.25">
      <c r="A48" s="16">
        <v>43511</v>
      </c>
      <c r="B48" s="58">
        <v>32.529899999999998</v>
      </c>
      <c r="C48" s="58">
        <v>32.719354000000003</v>
      </c>
      <c r="D48" s="58">
        <v>32.795340476658239</v>
      </c>
      <c r="E48" s="58">
        <v>33.155972018503753</v>
      </c>
      <c r="F48" s="58">
        <v>32.844272436802555</v>
      </c>
      <c r="G48" s="58">
        <v>33.135156852875298</v>
      </c>
      <c r="H48" s="74"/>
      <c r="I48" s="58">
        <f t="shared" si="0"/>
        <v>32.529899999999998</v>
      </c>
      <c r="J48" s="58">
        <v>32.798111888379758</v>
      </c>
      <c r="K48" s="58">
        <v>33.155212853726979</v>
      </c>
      <c r="L48" s="75">
        <f t="shared" si="1"/>
        <v>8.2450880076409688E-3</v>
      </c>
      <c r="M48" s="75">
        <f t="shared" si="2"/>
        <v>1.9222710605534651E-2</v>
      </c>
      <c r="N48" s="70"/>
    </row>
    <row r="49" spans="1:14" s="1" customFormat="1" x14ac:dyDescent="0.25">
      <c r="A49" s="16">
        <v>43512</v>
      </c>
      <c r="B49" s="58">
        <v>32.534199999999998</v>
      </c>
      <c r="C49" s="58">
        <v>32.723697000000001</v>
      </c>
      <c r="D49" s="58">
        <v>32.760799741306244</v>
      </c>
      <c r="E49" s="58">
        <v>33.29780674070691</v>
      </c>
      <c r="F49" s="58">
        <v>32.707852397218787</v>
      </c>
      <c r="G49" s="58">
        <v>33.424640812481513</v>
      </c>
      <c r="H49" s="74"/>
      <c r="I49" s="58">
        <f t="shared" si="0"/>
        <v>32.534199999999998</v>
      </c>
      <c r="J49" s="58">
        <v>32.757268558816925</v>
      </c>
      <c r="K49" s="58">
        <v>33.298900739658514</v>
      </c>
      <c r="L49" s="75">
        <f t="shared" si="1"/>
        <v>6.856432886529454E-3</v>
      </c>
      <c r="M49" s="75">
        <f t="shared" si="2"/>
        <v>2.3504519541237077E-2</v>
      </c>
      <c r="N49" s="70"/>
    </row>
    <row r="50" spans="1:14" s="1" customFormat="1" x14ac:dyDescent="0.25">
      <c r="A50" s="16">
        <v>43514</v>
      </c>
      <c r="B50" s="58">
        <v>32.542900000000003</v>
      </c>
      <c r="C50" s="58">
        <v>32.72804</v>
      </c>
      <c r="D50" s="58">
        <v>32.827761994298584</v>
      </c>
      <c r="E50" s="58">
        <v>33.243551163670041</v>
      </c>
      <c r="F50" s="58">
        <v>32.845777813282119</v>
      </c>
      <c r="G50" s="58">
        <v>33.139372497231477</v>
      </c>
      <c r="H50" s="74"/>
      <c r="I50" s="58">
        <f t="shared" si="0"/>
        <v>32.542900000000003</v>
      </c>
      <c r="J50" s="58">
        <v>32.82956793336443</v>
      </c>
      <c r="K50" s="58">
        <v>33.238414111208442</v>
      </c>
      <c r="L50" s="75">
        <f t="shared" si="1"/>
        <v>8.8089240161272377E-3</v>
      </c>
      <c r="M50" s="75">
        <f t="shared" si="2"/>
        <v>2.1372222856857841E-2</v>
      </c>
      <c r="N50" s="70"/>
    </row>
    <row r="51" spans="1:14" s="1" customFormat="1" x14ac:dyDescent="0.25">
      <c r="A51" s="16">
        <v>43515</v>
      </c>
      <c r="B51" s="58">
        <v>32.5473</v>
      </c>
      <c r="C51" s="58">
        <v>32.732483999999999</v>
      </c>
      <c r="D51" s="58">
        <v>32.853584290864191</v>
      </c>
      <c r="E51" s="58">
        <v>33.18716967921273</v>
      </c>
      <c r="F51" s="58">
        <v>32.83663010398309</v>
      </c>
      <c r="G51" s="58">
        <v>33.134461419748661</v>
      </c>
      <c r="H51" s="74"/>
      <c r="I51" s="58">
        <f t="shared" si="0"/>
        <v>32.5473</v>
      </c>
      <c r="J51" s="58">
        <v>32.852542897481641</v>
      </c>
      <c r="K51" s="58">
        <v>33.184642120043328</v>
      </c>
      <c r="L51" s="75">
        <f t="shared" si="1"/>
        <v>9.3784399161110383E-3</v>
      </c>
      <c r="M51" s="75">
        <f t="shared" si="2"/>
        <v>1.9582027389163724E-2</v>
      </c>
      <c r="N51" s="70"/>
    </row>
    <row r="52" spans="1:14" s="1" customFormat="1" x14ac:dyDescent="0.25">
      <c r="A52" s="16">
        <v>43516</v>
      </c>
      <c r="B52" s="58">
        <v>32.551600000000001</v>
      </c>
      <c r="C52" s="58">
        <v>32.736826999999998</v>
      </c>
      <c r="D52" s="58">
        <v>32.810933232568566</v>
      </c>
      <c r="E52" s="58">
        <v>33.153322905652828</v>
      </c>
      <c r="F52" s="58">
        <v>32.856058439698472</v>
      </c>
      <c r="G52" s="58">
        <v>33.084128454977389</v>
      </c>
      <c r="H52" s="74"/>
      <c r="I52" s="58">
        <f t="shared" si="0"/>
        <v>32.551600000000001</v>
      </c>
      <c r="J52" s="58">
        <v>32.813868689512546</v>
      </c>
      <c r="K52" s="58">
        <v>33.149435295335181</v>
      </c>
      <c r="L52" s="75">
        <f t="shared" si="1"/>
        <v>8.0570137723658883E-3</v>
      </c>
      <c r="M52" s="75">
        <f t="shared" si="2"/>
        <v>1.8365772967693761E-2</v>
      </c>
      <c r="N52" s="70"/>
    </row>
    <row r="53" spans="1:14" s="1" customFormat="1" x14ac:dyDescent="0.25">
      <c r="A53" s="16">
        <v>43517</v>
      </c>
      <c r="B53" s="58">
        <v>32.555999999999997</v>
      </c>
      <c r="C53" s="58">
        <v>32.745613999999996</v>
      </c>
      <c r="D53" s="58">
        <v>32.844554400423227</v>
      </c>
      <c r="E53" s="58">
        <v>33.108184659603083</v>
      </c>
      <c r="F53" s="58">
        <v>32.86662986764064</v>
      </c>
      <c r="G53" s="58">
        <v>33.138802842303996</v>
      </c>
      <c r="H53" s="74"/>
      <c r="I53" s="58">
        <f t="shared" si="0"/>
        <v>32.555999999999997</v>
      </c>
      <c r="J53" s="58">
        <v>32.845989373563121</v>
      </c>
      <c r="K53" s="58">
        <v>33.109092921579084</v>
      </c>
      <c r="L53" s="75">
        <f t="shared" si="1"/>
        <v>8.9074018172725106E-3</v>
      </c>
      <c r="M53" s="75">
        <f t="shared" si="2"/>
        <v>1.6988970437986434E-2</v>
      </c>
      <c r="N53" s="70"/>
    </row>
    <row r="54" spans="1:14" s="1" customFormat="1" x14ac:dyDescent="0.25">
      <c r="A54" s="16">
        <v>43518</v>
      </c>
      <c r="B54" s="58">
        <v>32.560299999999998</v>
      </c>
      <c r="C54" s="58">
        <v>32.749957000000002</v>
      </c>
      <c r="D54" s="58">
        <v>32.851610467685184</v>
      </c>
      <c r="E54" s="58">
        <v>33.187504278119867</v>
      </c>
      <c r="F54" s="58">
        <v>32.89821403309837</v>
      </c>
      <c r="G54" s="58">
        <v>33.100247710224501</v>
      </c>
      <c r="H54" s="74"/>
      <c r="I54" s="58">
        <f t="shared" si="0"/>
        <v>32.560299999999998</v>
      </c>
      <c r="J54" s="58">
        <v>32.855782625938907</v>
      </c>
      <c r="K54" s="58">
        <v>33.184148721364693</v>
      </c>
      <c r="L54" s="75">
        <f t="shared" si="1"/>
        <v>9.0749356098963896E-3</v>
      </c>
      <c r="M54" s="75">
        <f t="shared" si="2"/>
        <v>1.9159796481134844E-2</v>
      </c>
      <c r="N54" s="70"/>
    </row>
    <row r="55" spans="1:14" s="1" customFormat="1" x14ac:dyDescent="0.25">
      <c r="A55" s="16">
        <v>43519</v>
      </c>
      <c r="B55" s="58">
        <v>32.564700000000002</v>
      </c>
      <c r="C55" s="58">
        <v>32.754300000000001</v>
      </c>
      <c r="D55" s="58">
        <v>32.791530103155885</v>
      </c>
      <c r="E55" s="58">
        <v>33.23108390973308</v>
      </c>
      <c r="F55" s="58">
        <v>32.737680604244218</v>
      </c>
      <c r="G55" s="58">
        <v>33.301548147489427</v>
      </c>
      <c r="H55" s="74"/>
      <c r="I55" s="58">
        <f t="shared" si="0"/>
        <v>32.564700000000002</v>
      </c>
      <c r="J55" s="58">
        <v>32.787880593117379</v>
      </c>
      <c r="K55" s="58">
        <v>33.231995198195307</v>
      </c>
      <c r="L55" s="75">
        <f t="shared" si="1"/>
        <v>6.853451532407075E-3</v>
      </c>
      <c r="M55" s="75">
        <f t="shared" si="2"/>
        <v>2.0491366362819396E-2</v>
      </c>
      <c r="N55" s="70"/>
    </row>
    <row r="56" spans="1:14" s="1" customFormat="1" x14ac:dyDescent="0.25">
      <c r="A56" s="16">
        <v>43521</v>
      </c>
      <c r="B56" s="58">
        <v>32.573399999999999</v>
      </c>
      <c r="C56" s="58">
        <v>32.758743999999993</v>
      </c>
      <c r="D56" s="58">
        <v>32.815556093241007</v>
      </c>
      <c r="E56" s="58">
        <v>33.189345262491038</v>
      </c>
      <c r="F56" s="58">
        <v>32.808233079438281</v>
      </c>
      <c r="G56" s="58">
        <v>33.147183283688584</v>
      </c>
      <c r="H56" s="74"/>
      <c r="I56" s="58">
        <f t="shared" si="0"/>
        <v>32.573399999999999</v>
      </c>
      <c r="J56" s="58">
        <v>32.815060497178372</v>
      </c>
      <c r="K56" s="58">
        <v>33.18827493130172</v>
      </c>
      <c r="L56" s="75">
        <f t="shared" si="1"/>
        <v>7.4189521873176479E-3</v>
      </c>
      <c r="M56" s="75">
        <f t="shared" si="2"/>
        <v>1.8876596588066355E-2</v>
      </c>
      <c r="N56" s="70"/>
    </row>
    <row r="57" spans="1:14" s="1" customFormat="1" x14ac:dyDescent="0.25">
      <c r="A57" s="16">
        <v>43522</v>
      </c>
      <c r="B57" s="58">
        <v>32.5777</v>
      </c>
      <c r="C57" s="58">
        <v>32.763086999999999</v>
      </c>
      <c r="D57" s="58">
        <v>32.810744484999198</v>
      </c>
      <c r="E57" s="58">
        <v>33.174747847324106</v>
      </c>
      <c r="F57" s="58">
        <v>32.858567223864021</v>
      </c>
      <c r="G57" s="58">
        <v>33.10081308154767</v>
      </c>
      <c r="H57" s="74"/>
      <c r="I57" s="58">
        <f t="shared" si="0"/>
        <v>32.5777</v>
      </c>
      <c r="J57" s="58">
        <v>32.813222743492354</v>
      </c>
      <c r="K57" s="58">
        <v>33.171617603567881</v>
      </c>
      <c r="L57" s="75">
        <f t="shared" si="1"/>
        <v>7.2295694138123151E-3</v>
      </c>
      <c r="M57" s="75">
        <f t="shared" si="2"/>
        <v>1.8230802161229347E-2</v>
      </c>
      <c r="N57" s="70"/>
    </row>
    <row r="58" spans="1:14" s="1" customFormat="1" x14ac:dyDescent="0.25">
      <c r="A58" s="16">
        <v>43523</v>
      </c>
      <c r="B58" s="58">
        <v>32.582099999999997</v>
      </c>
      <c r="C58" s="58">
        <v>32.767429999999997</v>
      </c>
      <c r="D58" s="58">
        <v>32.903309351142127</v>
      </c>
      <c r="E58" s="58">
        <v>33.15074030814641</v>
      </c>
      <c r="F58" s="58">
        <v>32.904481794839839</v>
      </c>
      <c r="G58" s="58">
        <v>33.127118545569985</v>
      </c>
      <c r="H58" s="74"/>
      <c r="I58" s="58">
        <f t="shared" si="0"/>
        <v>32.582099999999997</v>
      </c>
      <c r="J58" s="58">
        <v>32.903424539378932</v>
      </c>
      <c r="K58" s="58">
        <v>33.149092686562192</v>
      </c>
      <c r="L58" s="75">
        <f t="shared" si="1"/>
        <v>9.8619959848792755E-3</v>
      </c>
      <c r="M58" s="75">
        <f t="shared" si="2"/>
        <v>1.7401968766966973E-2</v>
      </c>
      <c r="N58" s="70"/>
    </row>
    <row r="59" spans="1:14" s="1" customFormat="1" x14ac:dyDescent="0.25">
      <c r="A59" s="16">
        <v>43524</v>
      </c>
      <c r="B59" s="58">
        <v>32.586500000000001</v>
      </c>
      <c r="C59" s="58">
        <v>32.776217000000003</v>
      </c>
      <c r="D59" s="58">
        <v>32.849924661808032</v>
      </c>
      <c r="E59" s="58">
        <v>33.229962231618529</v>
      </c>
      <c r="F59" s="58">
        <v>32.880824370585891</v>
      </c>
      <c r="G59" s="58">
        <v>33.166022674003834</v>
      </c>
      <c r="H59" s="74"/>
      <c r="I59" s="58">
        <f t="shared" si="0"/>
        <v>32.586500000000001</v>
      </c>
      <c r="J59" s="58">
        <v>32.851105543196084</v>
      </c>
      <c r="K59" s="58">
        <v>33.228383615390449</v>
      </c>
      <c r="L59" s="75">
        <f t="shared" si="1"/>
        <v>8.1200970707527107E-3</v>
      </c>
      <c r="M59" s="75">
        <f t="shared" si="2"/>
        <v>1.969783853406926E-2</v>
      </c>
      <c r="N59" s="70"/>
    </row>
    <row r="60" spans="1:14" ht="14.25" customHeight="1" x14ac:dyDescent="0.25">
      <c r="A60" s="30"/>
      <c r="B60" s="31"/>
      <c r="C60" s="31"/>
      <c r="D60" s="31"/>
      <c r="E60" s="31"/>
      <c r="F60" s="31"/>
      <c r="G60" s="31"/>
      <c r="H60" s="32"/>
      <c r="I60" s="31"/>
      <c r="J60" s="31"/>
      <c r="K60" s="31"/>
      <c r="L60" s="33"/>
      <c r="M60" s="33"/>
    </row>
    <row r="61" spans="1:14" s="1" customFormat="1" x14ac:dyDescent="0.25">
      <c r="A61" s="42" t="s">
        <v>9</v>
      </c>
      <c r="B61" s="41"/>
      <c r="C61" s="41"/>
      <c r="D61" s="43"/>
      <c r="E61" s="43"/>
      <c r="F61" s="43"/>
      <c r="G61" s="43"/>
      <c r="H61" s="41"/>
      <c r="I61" s="41"/>
      <c r="J61" s="41"/>
      <c r="K61" s="61"/>
      <c r="L61" s="13"/>
      <c r="M61" s="13"/>
    </row>
    <row r="62" spans="1:14" s="1" customFormat="1" x14ac:dyDescent="0.25">
      <c r="A62" s="46" t="s">
        <v>10</v>
      </c>
      <c r="B62" s="41"/>
      <c r="C62" s="41"/>
      <c r="D62" s="43"/>
      <c r="E62" s="43"/>
      <c r="F62" s="43"/>
      <c r="G62" s="43"/>
      <c r="H62" s="41"/>
      <c r="I62" s="41"/>
      <c r="J62" s="41"/>
      <c r="K62" s="61"/>
      <c r="L62" s="13"/>
      <c r="M62" s="13"/>
    </row>
    <row r="63" spans="1:14" s="1" customFormat="1" x14ac:dyDescent="0.25">
      <c r="A63" s="46" t="s">
        <v>16</v>
      </c>
      <c r="B63" s="41"/>
      <c r="C63" s="41"/>
      <c r="D63" s="43"/>
      <c r="E63" s="43"/>
      <c r="F63" s="43"/>
      <c r="G63" s="43"/>
      <c r="H63" s="41"/>
      <c r="I63" s="41"/>
      <c r="J63" s="63"/>
      <c r="K63" s="63"/>
      <c r="L63" s="56"/>
      <c r="M63" s="56"/>
    </row>
    <row r="64" spans="1:14" s="1" customFormat="1" x14ac:dyDescent="0.25">
      <c r="A64" s="47" t="s">
        <v>11</v>
      </c>
      <c r="B64" s="41"/>
      <c r="C64" s="41"/>
      <c r="D64" s="43"/>
      <c r="E64" s="43"/>
      <c r="F64" s="43"/>
      <c r="G64" s="43"/>
      <c r="H64" s="41"/>
      <c r="I64" s="41"/>
      <c r="J64" s="63"/>
      <c r="K64" s="63"/>
      <c r="L64" s="56"/>
      <c r="M64" s="56"/>
    </row>
    <row r="65" spans="1:13" s="1" customFormat="1" x14ac:dyDescent="0.25">
      <c r="A65" s="46"/>
      <c r="B65" s="63"/>
      <c r="C65" s="63"/>
      <c r="D65" s="63"/>
      <c r="E65" s="63"/>
      <c r="F65" s="63"/>
      <c r="G65" s="63"/>
      <c r="H65" s="65"/>
      <c r="I65" s="63"/>
      <c r="J65" s="41"/>
      <c r="K65" s="41"/>
    </row>
    <row r="67" spans="1:13" x14ac:dyDescent="0.25">
      <c r="A67" s="39"/>
      <c r="B67" s="37"/>
      <c r="C67" s="37"/>
      <c r="D67" s="37"/>
      <c r="E67" s="37"/>
      <c r="F67" s="37"/>
      <c r="G67" s="37"/>
      <c r="H67" s="40"/>
      <c r="I67" s="37"/>
      <c r="J67" s="37"/>
      <c r="K67" s="37"/>
      <c r="L67" s="38"/>
      <c r="M67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Brecha 2016</vt:lpstr>
      <vt:lpstr>Brecha 2017</vt:lpstr>
      <vt:lpstr>Brecha 2018</vt:lpstr>
      <vt:lpstr>Brecha 2019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Mena Salgado, Karla Xiomara</cp:lastModifiedBy>
  <cp:lastPrinted>2019-04-29T16:28:24Z</cp:lastPrinted>
  <dcterms:created xsi:type="dcterms:W3CDTF">2009-01-05T15:34:50Z</dcterms:created>
  <dcterms:modified xsi:type="dcterms:W3CDTF">2019-05-03T21:27:15Z</dcterms:modified>
</cp:coreProperties>
</file>