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Nadiesca G\1.MC\2019\A publicarse\Abril\"/>
    </mc:Choice>
  </mc:AlternateContent>
  <bookViews>
    <workbookView xWindow="0" yWindow="0" windowWidth="28800" windowHeight="11625" tabRatio="709" activeTab="3"/>
  </bookViews>
  <sheets>
    <sheet name="Brecha 2016" sheetId="24" r:id="rId1"/>
    <sheet name="Brecha 2017" sheetId="22" r:id="rId2"/>
    <sheet name="Brecha 2018" sheetId="21" r:id="rId3"/>
    <sheet name="Brecha 2019" sheetId="25" r:id="rId4"/>
  </sheets>
  <definedNames>
    <definedName name="_xlnm.Print_Area" localSheetId="0">'Brecha 2016'!$A$1:$M$265</definedName>
    <definedName name="EjecIndDiaConceptos" localSheetId="3">#REF!</definedName>
    <definedName name="EjecIndDiaConceptos">#REF!</definedName>
    <definedName name="EjecIndDiaDatos" localSheetId="3">#REF!</definedName>
    <definedName name="EjecIndDiaDatos">#REF!</definedName>
    <definedName name="EjecIndDiaEncabezados" localSheetId="3">#REF!</definedName>
    <definedName name="EjecIndDiaEncabezados">#REF!</definedName>
    <definedName name="EjecIndDiaEsquina" localSheetId="3">#REF!</definedName>
    <definedName name="EjecIndDiaEsquina">#REF!</definedName>
    <definedName name="EjecIndDiaNotas" localSheetId="3">#REF!</definedName>
    <definedName name="EjecIndDiaNotas">#REF!</definedName>
    <definedName name="EjecIndDiaTitulos" localSheetId="3">#REF!</definedName>
    <definedName name="EjecIndDiaTitulos">#REF!</definedName>
    <definedName name="EjecIndMenAnuConceptos" localSheetId="3">#REF!</definedName>
    <definedName name="EjecIndMenAnuConceptos">#REF!</definedName>
    <definedName name="EjecIndMenAnuDatos" localSheetId="3">#REF!</definedName>
    <definedName name="EjecIndMenAnuDatos">#REF!</definedName>
    <definedName name="EjecIndMenAnuEncabezados" localSheetId="3">#REF!</definedName>
    <definedName name="EjecIndMenAnuEncabezados">#REF!</definedName>
    <definedName name="EjecIndMenAnuEsquina" localSheetId="3">#REF!</definedName>
    <definedName name="EjecIndMenAnuEsquina">#REF!</definedName>
    <definedName name="EjecIndMenAnuNotas" localSheetId="3">#REF!</definedName>
    <definedName name="EjecIndMenAnuNotas">#REF!</definedName>
    <definedName name="EjecIndMenAnuTitulos" localSheetId="3">#REF!</definedName>
    <definedName name="EjecIndMenAnuTitul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<sst xmlns="http://schemas.openxmlformats.org/spreadsheetml/2006/main" count="97" uniqueCount="23">
  <si>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</si>
  <si>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</si>
  <si>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</si>
  <si>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</si>
  <si>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</si>
  <si>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</si>
  <si>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</si>
  <si>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</si>
  <si>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</si>
  <si>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</si>
  <si>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</si>
  <si>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</si>
  <si>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</si>
  <si>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</si>
  <si>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</si>
  <si>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</si>
  <si>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</si>
  <si>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</si>
  <si>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</si>
  <si>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t>(Datos de días hábiles a Abril 2019)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</si>
  <si>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</si>
  <si>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r>
      <rPr>
        <vertAlign val="superscript"/>
        <sz val="12"/>
        <color indexed="56"/>
        <rFont val="Futura Bk BT"/>
        <family val="2"/>
      </rPr>
      <t>2/</t>
    </r>
    <r>
      <rPr>
        <sz val="12"/>
        <color indexed="56"/>
        <rFont val="Futura Bk BT"/>
        <family val="2"/>
      </rPr>
      <t xml:space="preserve"> En el día 17/03/2019 se incluyeron las operaciones de los dias 18,19  de abril de 2018 por ser días feriados de semana santa.</t>
    </r>
  </si>
  <si>
    <r>
      <t>17 /04</t>
    </r>
    <r>
      <rPr>
        <vertAlign val="superscript"/>
        <sz val="12"/>
        <color indexed="56"/>
        <rFont val="Futura Bk BT"/>
        <family val="2"/>
      </rPr>
      <t xml:space="preserve">2/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</si>
</sst>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_);_(* \(#,##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sz val="10"/>
      <name val="Arial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2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5">
    <xf numFmtId="0" fontId="0" fillId="0" borderId="0" xfId="0"/>
    <xf numFmtId="0" fontId="7" fillId="2" borderId="0" xfId="0" applyFont="1" applyFill="1"/>
    <xf numFmtId="0" fontId="7" fillId="0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vertical="center"/>
    </xf>
    <xf numFmtId="0" fontId="7" fillId="2" borderId="2" xfId="0" applyFont="1" applyFill="1" applyBorder="1"/>
    <xf numFmtId="10" fontId="7" fillId="2" borderId="0" xfId="6" applyNumberFormat="1" applyFont="1" applyFill="1" applyBorder="1" applyAlignment="1" applyProtection="1">
      <alignment horizontal="center"/>
    </xf>
    <xf numFmtId="167" fontId="7" fillId="2" borderId="2" xfId="0" applyNumberFormat="1" applyFont="1" applyFill="1" applyBorder="1" applyAlignment="1" applyProtection="1">
      <alignment horizontal="center"/>
    </xf>
    <xf numFmtId="168" fontId="7" fillId="2" borderId="2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center"/>
    </xf>
    <xf numFmtId="10" fontId="7" fillId="2" borderId="2" xfId="6" applyNumberFormat="1" applyFont="1" applyFill="1" applyBorder="1" applyAlignment="1" applyProtection="1">
      <alignment horizontal="center"/>
    </xf>
    <xf numFmtId="0" fontId="7" fillId="2" borderId="0" xfId="0" applyFont="1" applyFill="1" applyAlignment="1"/>
    <xf numFmtId="168" fontId="8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Alignment="1">
      <alignment horizontal="right"/>
    </xf>
    <xf numFmtId="10" fontId="7" fillId="2" borderId="0" xfId="0" applyNumberFormat="1" applyFont="1" applyFill="1"/>
    <xf numFmtId="0" fontId="7" fillId="2" borderId="0" xfId="0" applyFont="1" applyFill="1" applyAlignment="1">
      <alignment horizontal="left" readingOrder="1"/>
    </xf>
    <xf numFmtId="0" fontId="7" fillId="2" borderId="0" xfId="0" applyFont="1" applyFill="1" applyBorder="1" applyAlignment="1"/>
    <xf numFmtId="167" fontId="9" fillId="2" borderId="0" xfId="0" applyNumberFormat="1" applyFont="1" applyFill="1" applyBorder="1" applyAlignment="1" applyProtection="1">
      <alignment horizontal="center"/>
    </xf>
    <xf numFmtId="168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0" fontId="9" fillId="2" borderId="0" xfId="6" applyNumberFormat="1" applyFont="1" applyFill="1" applyBorder="1" applyAlignment="1" applyProtection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3" fillId="2" borderId="0" xfId="0" applyFont="1" applyFill="1"/>
    <xf numFmtId="0" fontId="14" fillId="0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6" fillId="2" borderId="0" xfId="8" applyFont="1" applyFill="1" applyBorder="1" applyAlignment="1">
      <alignment vertical="center"/>
    </xf>
    <xf numFmtId="0" fontId="13" fillId="2" borderId="2" xfId="0" applyFont="1" applyFill="1" applyBorder="1"/>
    <xf numFmtId="167" fontId="17" fillId="2" borderId="2" xfId="0" applyNumberFormat="1" applyFont="1" applyFill="1" applyBorder="1" applyAlignment="1" applyProtection="1">
      <alignment horizontal="center"/>
    </xf>
    <xf numFmtId="168" fontId="17" fillId="2" borderId="2" xfId="0" applyNumberFormat="1" applyFont="1" applyFill="1" applyBorder="1" applyAlignment="1" applyProtection="1">
      <alignment horizontal="center"/>
    </xf>
    <xf numFmtId="0" fontId="17" fillId="2" borderId="2" xfId="0" applyFont="1" applyFill="1" applyBorder="1"/>
    <xf numFmtId="10" fontId="18" fillId="2" borderId="2" xfId="6" applyNumberFormat="1" applyFont="1" applyFill="1" applyBorder="1" applyAlignment="1" applyProtection="1">
      <alignment horizontal="center"/>
    </xf>
    <xf numFmtId="10" fontId="13" fillId="2" borderId="0" xfId="0" applyNumberFormat="1" applyFont="1" applyFill="1"/>
    <xf numFmtId="168" fontId="6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8" fontId="19" fillId="2" borderId="0" xfId="0" applyNumberFormat="1" applyFont="1" applyFill="1" applyBorder="1" applyAlignment="1" applyProtection="1">
      <alignment horizontal="center"/>
    </xf>
    <xf numFmtId="10" fontId="19" fillId="2" borderId="0" xfId="0" applyNumberFormat="1" applyFont="1" applyFill="1" applyBorder="1" applyAlignment="1" applyProtection="1">
      <alignment horizontal="center"/>
    </xf>
    <xf numFmtId="167" fontId="19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/>
    <xf numFmtId="168" fontId="20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9" fillId="2" borderId="0" xfId="0" applyFont="1" applyFill="1" applyAlignment="1">
      <alignment horizontal="left" readingOrder="1"/>
    </xf>
    <xf numFmtId="0" fontId="9" fillId="2" borderId="0" xfId="0" applyFont="1" applyFill="1" applyBorder="1" applyAlignment="1"/>
    <xf numFmtId="0" fontId="22" fillId="2" borderId="0" xfId="0" applyFont="1" applyFill="1"/>
    <xf numFmtId="0" fontId="14" fillId="0" borderId="0" xfId="8" applyFont="1" applyFill="1" applyBorder="1" applyAlignment="1">
      <alignment horizontal="left" vertical="center"/>
    </xf>
    <xf numFmtId="0" fontId="14" fillId="2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3" fillId="2" borderId="0" xfId="0" applyFont="1" applyFill="1" applyAlignment="1">
      <alignment horizontal="left"/>
    </xf>
    <xf numFmtId="1" fontId="7" fillId="2" borderId="0" xfId="9" applyNumberFormat="1" applyFont="1" applyFill="1" applyBorder="1" applyAlignment="1" applyProtection="1">
      <alignment horizontal="center"/>
    </xf>
    <xf numFmtId="1" fontId="7" fillId="2" borderId="0" xfId="0" applyNumberFormat="1" applyFont="1" applyFill="1"/>
    <xf numFmtId="168" fontId="7" fillId="2" borderId="0" xfId="0" applyNumberFormat="1" applyFont="1" applyFill="1"/>
    <xf numFmtId="10" fontId="6" fillId="2" borderId="0" xfId="0" applyNumberFormat="1" applyFont="1" applyFill="1" applyBorder="1" applyAlignment="1" applyProtection="1">
      <alignment horizontal="center"/>
    </xf>
    <xf numFmtId="168" fontId="9" fillId="2" borderId="0" xfId="9" applyNumberFormat="1" applyFont="1" applyFill="1" applyBorder="1" applyAlignment="1" applyProtection="1">
      <alignment horizontal="right"/>
    </xf>
    <xf numFmtId="168" fontId="9" fillId="2" borderId="0" xfId="9" applyNumberFormat="1" applyFont="1" applyFill="1" applyBorder="1" applyAlignment="1" applyProtection="1">
      <alignment horizontal="center"/>
    </xf>
    <xf numFmtId="167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horizontal="right"/>
    </xf>
    <xf numFmtId="10" fontId="9" fillId="2" borderId="0" xfId="0" applyNumberFormat="1" applyFont="1" applyFill="1"/>
    <xf numFmtId="168" fontId="10" fillId="2" borderId="0" xfId="0" applyNumberFormat="1" applyFont="1" applyFill="1" applyBorder="1" applyAlignment="1" applyProtection="1">
      <alignment horizontal="center"/>
    </xf>
    <xf numFmtId="10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/>
    <xf numFmtId="167" fontId="23" fillId="2" borderId="0" xfId="0" applyNumberFormat="1" applyFont="1" applyFill="1" applyBorder="1" applyAlignment="1" applyProtection="1">
      <alignment horizontal="center"/>
    </xf>
    <xf numFmtId="168" fontId="23" fillId="2" borderId="0" xfId="0" applyNumberFormat="1" applyFont="1" applyFill="1" applyBorder="1" applyAlignment="1" applyProtection="1">
      <alignment horizontal="center"/>
    </xf>
    <xf numFmtId="0" fontId="23" fillId="2" borderId="0" xfId="0" applyFont="1" applyFill="1" applyBorder="1"/>
    <xf numFmtId="10" fontId="23" fillId="2" borderId="0" xfId="0" applyNumberFormat="1" applyFont="1" applyFill="1" applyBorder="1" applyAlignment="1" applyProtection="1">
      <alignment horizontal="center"/>
    </xf>
    <xf numFmtId="170" fontId="7" fillId="2" borderId="0" xfId="3" applyNumberFormat="1" applyFont="1" applyFill="1" applyBorder="1" applyAlignment="1" applyProtection="1">
      <alignment horizontal="right"/>
    </xf>
    <xf numFmtId="0" fontId="9" fillId="2" borderId="0" xfId="9" applyFont="1" applyFill="1" applyBorder="1" applyAlignment="1">
      <alignment horizontal="right"/>
    </xf>
    <xf numFmtId="10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>
      <alignment horizontal="center"/>
    </xf>
    <xf numFmtId="0" fontId="9" fillId="2" borderId="0" xfId="9" applyFont="1" applyFill="1" applyBorder="1" applyAlignment="1">
      <alignment horizontal="center"/>
    </xf>
    <xf numFmtId="10" fontId="9" fillId="2" borderId="0" xfId="10" applyNumberFormat="1" applyFont="1" applyFill="1" applyBorder="1" applyAlignment="1">
      <alignment horizontal="center"/>
    </xf>
    <xf numFmtId="0" fontId="9" fillId="2" borderId="0" xfId="11" applyNumberFormat="1" applyFont="1" applyFill="1" applyBorder="1" applyAlignment="1" applyProtection="1">
      <alignment horizontal="center"/>
    </xf>
    <xf numFmtId="0" fontId="6" fillId="2" borderId="0" xfId="8" applyFont="1" applyFill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2" borderId="0" xfId="8" applyFont="1" applyFill="1" applyAlignment="1" applyProtection="1">
      <alignment horizontal="left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2">
    <cellStyle name="Euro" xfId="1"/>
    <cellStyle name="Millares" xfId="11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  <cellStyle name="Porcentaje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8" t="s">
        <v>0</v>
      </c>
      <c r="B8" s="80" t="s">
        <v>1</v>
      </c>
      <c r="C8" s="80"/>
      <c r="D8" s="80" t="s">
        <v>2</v>
      </c>
      <c r="E8" s="80"/>
      <c r="F8" s="81" t="s">
        <v>18</v>
      </c>
      <c r="G8" s="81"/>
      <c r="H8" s="21"/>
      <c r="I8" s="22" t="s">
        <v>3</v>
      </c>
      <c r="J8" s="80" t="s">
        <v>4</v>
      </c>
      <c r="K8" s="80"/>
      <c r="L8" s="80" t="s">
        <v>5</v>
      </c>
      <c r="M8" s="80"/>
    </row>
    <row r="9" spans="1:14" ht="17.25" customHeight="1" x14ac:dyDescent="0.25">
      <c r="A9" s="79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2" t="s">
        <v>12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8" t="s">
        <v>0</v>
      </c>
      <c r="B8" s="80" t="s">
        <v>1</v>
      </c>
      <c r="C8" s="80"/>
      <c r="D8" s="80" t="s">
        <v>2</v>
      </c>
      <c r="E8" s="80"/>
      <c r="F8" s="81" t="s">
        <v>18</v>
      </c>
      <c r="G8" s="81"/>
      <c r="H8" s="21"/>
      <c r="I8" s="22" t="s">
        <v>3</v>
      </c>
      <c r="J8" s="80" t="s">
        <v>4</v>
      </c>
      <c r="K8" s="80"/>
      <c r="L8" s="80" t="s">
        <v>5</v>
      </c>
      <c r="M8" s="80"/>
    </row>
    <row r="9" spans="1:13" s="41" customFormat="1" ht="17.25" customHeight="1" x14ac:dyDescent="0.25">
      <c r="A9" s="83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10" activePane="bottomLeft" state="frozen"/>
      <selection pane="bottomLeft" activeCell="F313" sqref="F312:F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2" t="s">
        <v>12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4" t="s">
        <v>0</v>
      </c>
      <c r="B8" s="80" t="s">
        <v>1</v>
      </c>
      <c r="C8" s="80"/>
      <c r="D8" s="80" t="s">
        <v>2</v>
      </c>
      <c r="E8" s="80"/>
      <c r="F8" s="81" t="s">
        <v>18</v>
      </c>
      <c r="G8" s="81"/>
      <c r="H8" s="21"/>
      <c r="I8" s="22" t="s">
        <v>3</v>
      </c>
      <c r="J8" s="80" t="s">
        <v>4</v>
      </c>
      <c r="K8" s="80"/>
      <c r="L8" s="80" t="s">
        <v>5</v>
      </c>
      <c r="M8" s="80"/>
    </row>
    <row r="9" spans="1:13" s="44" customFormat="1" ht="17.25" customHeight="1" x14ac:dyDescent="0.25">
      <c r="A9" s="79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17"/>
  <sheetViews>
    <sheetView tabSelected="1" zoomScale="90" zoomScaleNormal="90" workbookViewId="0">
      <pane ySplit="9" topLeftCell="A92" activePane="bottomLeft" state="frozen"/>
      <selection pane="bottomLeft" activeCell="D88" sqref="D88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2" t="s">
        <v>12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s="52" customFormat="1" x14ac:dyDescent="0.25">
      <c r="A6" s="49" t="s">
        <v>19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4" t="s">
        <v>0</v>
      </c>
      <c r="B8" s="80" t="s">
        <v>1</v>
      </c>
      <c r="C8" s="80"/>
      <c r="D8" s="80" t="s">
        <v>2</v>
      </c>
      <c r="E8" s="80"/>
      <c r="F8" s="81" t="s">
        <v>18</v>
      </c>
      <c r="G8" s="81"/>
      <c r="H8" s="21"/>
      <c r="I8" s="22" t="s">
        <v>3</v>
      </c>
      <c r="J8" s="80" t="s">
        <v>4</v>
      </c>
      <c r="K8" s="80"/>
      <c r="L8" s="80" t="s">
        <v>5</v>
      </c>
      <c r="M8" s="80"/>
    </row>
    <row r="9" spans="1:13" s="44" customFormat="1" ht="17.25" customHeight="1" x14ac:dyDescent="0.25">
      <c r="A9" s="79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1"/>
      <c r="I10" s="58">
        <v>32.339100000000002</v>
      </c>
      <c r="J10" s="57">
        <v>32.632959824807735</v>
      </c>
      <c r="K10" s="57">
        <v>33.028925344793976</v>
      </c>
      <c r="L10" s="72">
        <v>9.0868275495524804E-3</v>
      </c>
      <c r="M10" s="72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1"/>
      <c r="I11" s="58">
        <v>32.343400000000003</v>
      </c>
      <c r="J11" s="57">
        <v>32.574876301571301</v>
      </c>
      <c r="K11" s="57">
        <v>33.044496652533788</v>
      </c>
      <c r="L11" s="72">
        <v>7.1568326635820098E-3</v>
      </c>
      <c r="M11" s="72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1"/>
      <c r="I12" s="58">
        <v>32.347799999999999</v>
      </c>
      <c r="J12" s="57">
        <v>32.726455006192438</v>
      </c>
      <c r="K12" s="57">
        <v>33.066892671720325</v>
      </c>
      <c r="L12" s="72">
        <v>1.1705742158429283E-2</v>
      </c>
      <c r="M12" s="72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1"/>
      <c r="I13" s="58">
        <v>32.3521</v>
      </c>
      <c r="J13" s="57">
        <v>32.556855074467109</v>
      </c>
      <c r="K13" s="57">
        <v>33.090932041102128</v>
      </c>
      <c r="L13" s="72">
        <v>6.3289577637033918E-3</v>
      </c>
      <c r="M13" s="72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1"/>
      <c r="I14" s="58">
        <v>32.360700000000001</v>
      </c>
      <c r="J14" s="57">
        <v>32.664851668939797</v>
      </c>
      <c r="K14" s="57">
        <v>33.15933561050911</v>
      </c>
      <c r="L14" s="72">
        <v>9.3987975828642503E-3</v>
      </c>
      <c r="M14" s="72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1"/>
      <c r="I15" s="58">
        <v>32.365099999999998</v>
      </c>
      <c r="J15" s="57">
        <v>32.673289753692899</v>
      </c>
      <c r="K15" s="57">
        <v>33.139380334278457</v>
      </c>
      <c r="L15" s="72">
        <v>9.5222864657578867E-3</v>
      </c>
      <c r="M15" s="72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1"/>
      <c r="I16" s="58">
        <v>32.369399999999999</v>
      </c>
      <c r="J16" s="57">
        <v>32.709384483744074</v>
      </c>
      <c r="K16" s="57">
        <v>33.162827005532158</v>
      </c>
      <c r="L16" s="72">
        <v>1.0503268016833038E-2</v>
      </c>
      <c r="M16" s="72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1"/>
      <c r="I17" s="58">
        <v>32.373699999999999</v>
      </c>
      <c r="J17" s="57">
        <v>32.745199232309496</v>
      </c>
      <c r="K17" s="57">
        <v>33.139310609969883</v>
      </c>
      <c r="L17" s="72">
        <v>1.1475340548330779E-2</v>
      </c>
      <c r="M17" s="72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1"/>
      <c r="I18" s="58">
        <v>32.378</v>
      </c>
      <c r="J18" s="57">
        <v>32.749468581563086</v>
      </c>
      <c r="K18" s="57">
        <v>33.199771508964304</v>
      </c>
      <c r="L18" s="72">
        <v>1.1472869898174249E-2</v>
      </c>
      <c r="M18" s="72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1"/>
      <c r="I19" s="58">
        <v>32.382399999999997</v>
      </c>
      <c r="J19" s="57">
        <v>32.614039311410401</v>
      </c>
      <c r="K19" s="57">
        <v>33.223726900322291</v>
      </c>
      <c r="L19" s="72">
        <v>7.153247177800426E-3</v>
      </c>
      <c r="M19" s="72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1"/>
      <c r="I20" s="58">
        <v>32.390999999999998</v>
      </c>
      <c r="J20" s="57">
        <v>32.711825450505778</v>
      </c>
      <c r="K20" s="57">
        <v>33.129821484323756</v>
      </c>
      <c r="L20" s="72">
        <v>9.9047714027285204E-3</v>
      </c>
      <c r="M20" s="72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1"/>
      <c r="I21" s="58">
        <v>32.395400000000002</v>
      </c>
      <c r="J21" s="57">
        <v>32.679476311918989</v>
      </c>
      <c r="K21" s="57">
        <v>33.178959692194759</v>
      </c>
      <c r="L21" s="72">
        <v>8.7690323909872161E-3</v>
      </c>
      <c r="M21" s="72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1"/>
      <c r="I22" s="58">
        <v>32.399700000000003</v>
      </c>
      <c r="J22" s="57">
        <v>32.687069784972614</v>
      </c>
      <c r="K22" s="57">
        <v>33.076923954089061</v>
      </c>
      <c r="L22" s="72">
        <v>8.8695199329812107E-3</v>
      </c>
      <c r="M22" s="72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1"/>
      <c r="I23" s="58">
        <v>32.404000000000003</v>
      </c>
      <c r="J23" s="57">
        <v>32.684559713512506</v>
      </c>
      <c r="K23" s="57">
        <v>33.005844199716748</v>
      </c>
      <c r="L23" s="72">
        <v>8.6581815057555425E-3</v>
      </c>
      <c r="M23" s="72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1"/>
      <c r="I24" s="58">
        <v>32.4084</v>
      </c>
      <c r="J24" s="57">
        <v>32.698027881181403</v>
      </c>
      <c r="K24" s="57">
        <v>33.086674304657343</v>
      </c>
      <c r="L24" s="72">
        <v>8.9368151831439625E-3</v>
      </c>
      <c r="M24" s="72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1"/>
      <c r="I25" s="58">
        <v>32.412700000000001</v>
      </c>
      <c r="J25" s="57">
        <v>32.629275553366398</v>
      </c>
      <c r="K25" s="57">
        <v>33.166464631676654</v>
      </c>
      <c r="L25" s="72">
        <v>6.6818115543104059E-3</v>
      </c>
      <c r="M25" s="72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1"/>
      <c r="I26" s="58">
        <v>32.421399999999998</v>
      </c>
      <c r="J26" s="57">
        <v>32.705534844348115</v>
      </c>
      <c r="K26" s="57">
        <v>33.130039651205763</v>
      </c>
      <c r="L26" s="72">
        <v>8.763805521911968E-3</v>
      </c>
      <c r="M26" s="72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1"/>
      <c r="I27" s="58">
        <v>32.425699999999999</v>
      </c>
      <c r="J27" s="57">
        <v>32.660786240322508</v>
      </c>
      <c r="K27" s="57">
        <v>33.141986417792282</v>
      </c>
      <c r="L27" s="72">
        <v>7.2499973885686159E-3</v>
      </c>
      <c r="M27" s="72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1"/>
      <c r="I28" s="58">
        <v>32.43</v>
      </c>
      <c r="J28" s="57">
        <v>32.700997011728084</v>
      </c>
      <c r="K28" s="57">
        <v>33.149044166942957</v>
      </c>
      <c r="L28" s="72">
        <v>8.3563679225434669E-3</v>
      </c>
      <c r="M28" s="72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1"/>
      <c r="I29" s="58">
        <v>32.434399999999997</v>
      </c>
      <c r="J29" s="57">
        <v>32.742253032796079</v>
      </c>
      <c r="K29" s="57">
        <v>33.026878230410887</v>
      </c>
      <c r="L29" s="72">
        <v>9.4915593566115616E-3</v>
      </c>
      <c r="M29" s="72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1"/>
      <c r="I30" s="58">
        <v>32.438699999999997</v>
      </c>
      <c r="J30" s="57">
        <v>32.697363732582922</v>
      </c>
      <c r="K30" s="57">
        <v>33.018407818385938</v>
      </c>
      <c r="L30" s="72">
        <v>7.973924127135934E-3</v>
      </c>
      <c r="M30" s="72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1"/>
      <c r="I31" s="58">
        <v>32.442999999999998</v>
      </c>
      <c r="J31" s="57">
        <v>32.658548074742953</v>
      </c>
      <c r="K31" s="57">
        <v>33.210534653980716</v>
      </c>
      <c r="L31" s="72">
        <v>6.6439008335528469E-3</v>
      </c>
      <c r="M31" s="72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1"/>
      <c r="I32" s="58">
        <v>32.451700000000002</v>
      </c>
      <c r="J32" s="57">
        <v>32.712965143863627</v>
      </c>
      <c r="K32" s="57">
        <v>33.097655845631245</v>
      </c>
      <c r="L32" s="72">
        <v>8.0508923681540528E-3</v>
      </c>
      <c r="M32" s="72">
        <v>1.9905146591125956E-2</v>
      </c>
    </row>
    <row r="33" spans="1:14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1"/>
      <c r="I33" s="58">
        <v>32.456000000000003</v>
      </c>
      <c r="J33" s="57">
        <v>32.745529189403427</v>
      </c>
      <c r="K33" s="57">
        <v>33.046161996453158</v>
      </c>
      <c r="L33" s="72">
        <v>8.9206676547764485E-3</v>
      </c>
      <c r="M33" s="72">
        <v>1.8183448251576126E-2</v>
      </c>
    </row>
    <row r="34" spans="1:14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1"/>
      <c r="I34" s="58">
        <v>32.4604</v>
      </c>
      <c r="J34" s="57">
        <v>32.716620919065953</v>
      </c>
      <c r="K34" s="57">
        <v>33.118662617007779</v>
      </c>
      <c r="L34" s="72">
        <v>7.8933383157925655E-3</v>
      </c>
      <c r="M34" s="72">
        <v>2.0278943482143742E-2</v>
      </c>
    </row>
    <row r="35" spans="1:14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1"/>
      <c r="I35" s="58">
        <v>32.464700000000001</v>
      </c>
      <c r="J35" s="57">
        <v>32.748531226272384</v>
      </c>
      <c r="K35" s="57">
        <v>33.106140624452941</v>
      </c>
      <c r="L35" s="72">
        <v>8.742764487963333E-3</v>
      </c>
      <c r="M35" s="72">
        <v>1.9758094929352196E-2</v>
      </c>
    </row>
    <row r="36" spans="1:14" s="1" customFormat="1" x14ac:dyDescent="0.25">
      <c r="A36" s="16">
        <v>43497</v>
      </c>
      <c r="B36" s="58">
        <v>32.469099999999997</v>
      </c>
      <c r="C36" s="73">
        <v>32.662491000000003</v>
      </c>
      <c r="D36" s="58">
        <v>32.785363199311391</v>
      </c>
      <c r="E36" s="58">
        <v>33.189190366886493</v>
      </c>
      <c r="F36" s="58">
        <v>32.784091449040758</v>
      </c>
      <c r="G36" s="58">
        <v>33.062419529466041</v>
      </c>
      <c r="H36" s="74"/>
      <c r="I36" s="73">
        <f>+B36</f>
        <v>32.469099999999997</v>
      </c>
      <c r="J36" s="58">
        <v>32.785216861153408</v>
      </c>
      <c r="K36" s="58">
        <v>33.177752389108363</v>
      </c>
      <c r="L36" s="75">
        <f>(J36+-I36)/I36</f>
        <v>9.7359292728597616E-3</v>
      </c>
      <c r="M36" s="75">
        <f>(K36-I36)/I36</f>
        <v>2.1825439852301599E-2</v>
      </c>
      <c r="N36" s="70"/>
    </row>
    <row r="37" spans="1:14" s="1" customFormat="1" x14ac:dyDescent="0.25">
      <c r="A37" s="16">
        <v>43498</v>
      </c>
      <c r="B37" s="58">
        <v>32.473399999999998</v>
      </c>
      <c r="C37" s="58">
        <v>32.662491000000003</v>
      </c>
      <c r="D37" s="58">
        <v>32.693973136762573</v>
      </c>
      <c r="E37" s="58">
        <v>33.076506658349309</v>
      </c>
      <c r="F37" s="58">
        <v>32.643225129222891</v>
      </c>
      <c r="G37" s="58">
        <v>33.23119155683905</v>
      </c>
      <c r="H37" s="74"/>
      <c r="I37" s="58">
        <f t="shared" ref="I37:I85" si="0">+B37</f>
        <v>32.473399999999998</v>
      </c>
      <c r="J37" s="58">
        <v>32.691414467049675</v>
      </c>
      <c r="K37" s="58">
        <v>33.077380251420927</v>
      </c>
      <c r="L37" s="75">
        <f t="shared" ref="L37:L59" si="1">(J37+-I37)/I37</f>
        <v>6.7136322975012569E-3</v>
      </c>
      <c r="M37" s="75">
        <f t="shared" ref="M37:M59" si="2">(K37-I37)/I37</f>
        <v>1.8599230490830294E-2</v>
      </c>
      <c r="N37" s="70"/>
    </row>
    <row r="38" spans="1:14" s="1" customFormat="1" x14ac:dyDescent="0.25">
      <c r="A38" s="16">
        <v>43500</v>
      </c>
      <c r="B38" s="58">
        <v>32.482100000000003</v>
      </c>
      <c r="C38" s="58">
        <v>32.666834000000001</v>
      </c>
      <c r="D38" s="58">
        <v>32.790659503251533</v>
      </c>
      <c r="E38" s="58">
        <v>33.16905673065029</v>
      </c>
      <c r="F38" s="58">
        <v>32.681061053522299</v>
      </c>
      <c r="G38" s="58">
        <v>33.155111489368458</v>
      </c>
      <c r="H38" s="74"/>
      <c r="I38" s="58">
        <f t="shared" si="0"/>
        <v>32.482100000000003</v>
      </c>
      <c r="J38" s="58">
        <v>32.784586817238271</v>
      </c>
      <c r="K38" s="58">
        <v>33.168683536315946</v>
      </c>
      <c r="L38" s="75">
        <f t="shared" si="1"/>
        <v>9.3124156762730299E-3</v>
      </c>
      <c r="M38" s="75">
        <f t="shared" si="2"/>
        <v>2.1137289039684728E-2</v>
      </c>
      <c r="N38" s="70"/>
    </row>
    <row r="39" spans="1:14" s="1" customFormat="1" x14ac:dyDescent="0.25">
      <c r="A39" s="16">
        <v>43501</v>
      </c>
      <c r="B39" s="58">
        <v>32.486400000000003</v>
      </c>
      <c r="C39" s="58">
        <v>32.671278000000001</v>
      </c>
      <c r="D39" s="58">
        <v>32.757154314597656</v>
      </c>
      <c r="E39" s="58">
        <v>33.192134386753359</v>
      </c>
      <c r="F39" s="58">
        <v>32.877420078323048</v>
      </c>
      <c r="G39" s="58">
        <v>33.134185953534079</v>
      </c>
      <c r="H39" s="74"/>
      <c r="I39" s="58">
        <f t="shared" si="0"/>
        <v>32.486400000000003</v>
      </c>
      <c r="J39" s="58">
        <v>32.76681796590308</v>
      </c>
      <c r="K39" s="58">
        <v>33.188500240012409</v>
      </c>
      <c r="L39" s="75">
        <f t="shared" si="1"/>
        <v>8.6318572049558125E-3</v>
      </c>
      <c r="M39" s="75">
        <f t="shared" si="2"/>
        <v>2.1612128152470142E-2</v>
      </c>
      <c r="N39" s="70"/>
    </row>
    <row r="40" spans="1:14" s="1" customFormat="1" x14ac:dyDescent="0.25">
      <c r="A40" s="16">
        <v>43502</v>
      </c>
      <c r="B40" s="58">
        <v>32.4908</v>
      </c>
      <c r="C40" s="58">
        <v>32.675621</v>
      </c>
      <c r="D40" s="58">
        <v>32.717352656707888</v>
      </c>
      <c r="E40" s="58">
        <v>33.160968495294817</v>
      </c>
      <c r="F40" s="58">
        <v>32.723925336267207</v>
      </c>
      <c r="G40" s="58">
        <v>33.155464892241085</v>
      </c>
      <c r="H40" s="74"/>
      <c r="I40" s="58">
        <f t="shared" si="0"/>
        <v>32.4908</v>
      </c>
      <c r="J40" s="58">
        <v>32.717641495431735</v>
      </c>
      <c r="K40" s="58">
        <v>33.160718459705002</v>
      </c>
      <c r="L40" s="75">
        <f t="shared" si="1"/>
        <v>6.9817146832868082E-3</v>
      </c>
      <c r="M40" s="75">
        <f t="shared" si="2"/>
        <v>2.0618712364884894E-2</v>
      </c>
      <c r="N40" s="70"/>
    </row>
    <row r="41" spans="1:14" s="1" customFormat="1" x14ac:dyDescent="0.25">
      <c r="A41" s="16">
        <v>43503</v>
      </c>
      <c r="B41" s="58">
        <v>32.495100000000001</v>
      </c>
      <c r="C41" s="58">
        <v>32.684307000000004</v>
      </c>
      <c r="D41" s="58">
        <v>32.809247869269001</v>
      </c>
      <c r="E41" s="58">
        <v>33.16327685997382</v>
      </c>
      <c r="F41" s="58">
        <v>32.757116236819336</v>
      </c>
      <c r="G41" s="58">
        <v>33.130006358722774</v>
      </c>
      <c r="H41" s="74"/>
      <c r="I41" s="58">
        <f t="shared" si="0"/>
        <v>32.495100000000001</v>
      </c>
      <c r="J41" s="58">
        <v>32.805956482409179</v>
      </c>
      <c r="K41" s="58">
        <v>33.161020368185497</v>
      </c>
      <c r="L41" s="75">
        <f t="shared" si="1"/>
        <v>9.5662571405897689E-3</v>
      </c>
      <c r="M41" s="75">
        <f t="shared" si="2"/>
        <v>2.0492947188514458E-2</v>
      </c>
      <c r="N41" s="70"/>
    </row>
    <row r="42" spans="1:14" s="1" customFormat="1" x14ac:dyDescent="0.25">
      <c r="A42" s="16">
        <v>43504</v>
      </c>
      <c r="B42" s="58">
        <v>32.499499999999998</v>
      </c>
      <c r="C42" s="58">
        <v>32.688750999999996</v>
      </c>
      <c r="D42" s="58">
        <v>32.813381434875332</v>
      </c>
      <c r="E42" s="58">
        <v>33.162756249525877</v>
      </c>
      <c r="F42" s="58">
        <v>32.833919761414549</v>
      </c>
      <c r="G42" s="58">
        <v>33.128246683681759</v>
      </c>
      <c r="H42" s="74"/>
      <c r="I42" s="58">
        <f t="shared" si="0"/>
        <v>32.499499999999998</v>
      </c>
      <c r="J42" s="58">
        <v>32.815133580972528</v>
      </c>
      <c r="K42" s="58">
        <v>33.160963490490779</v>
      </c>
      <c r="L42" s="75">
        <f t="shared" si="1"/>
        <v>9.7119519061071892E-3</v>
      </c>
      <c r="M42" s="75">
        <f t="shared" si="2"/>
        <v>2.0353035907961097E-2</v>
      </c>
      <c r="N42" s="70"/>
    </row>
    <row r="43" spans="1:14" s="1" customFormat="1" x14ac:dyDescent="0.25">
      <c r="A43" s="16">
        <v>43505</v>
      </c>
      <c r="B43" s="58">
        <v>32.503799999999998</v>
      </c>
      <c r="C43" s="58">
        <v>32.693094000000002</v>
      </c>
      <c r="D43" s="58">
        <v>32.743856968019166</v>
      </c>
      <c r="E43" s="58">
        <v>33.274335423688029</v>
      </c>
      <c r="F43" s="58">
        <v>32.697365933853014</v>
      </c>
      <c r="G43" s="58">
        <v>33.340338219992027</v>
      </c>
      <c r="H43" s="74"/>
      <c r="I43" s="58">
        <f t="shared" si="0"/>
        <v>32.503799999999998</v>
      </c>
      <c r="J43" s="58">
        <v>32.740583969111796</v>
      </c>
      <c r="K43" s="58">
        <v>33.274910566634553</v>
      </c>
      <c r="L43" s="75">
        <f t="shared" si="1"/>
        <v>7.2848088257926116E-3</v>
      </c>
      <c r="M43" s="75">
        <f t="shared" si="2"/>
        <v>2.3723705124771708E-2</v>
      </c>
      <c r="N43" s="70"/>
    </row>
    <row r="44" spans="1:14" s="1" customFormat="1" x14ac:dyDescent="0.25">
      <c r="A44" s="16">
        <v>43507</v>
      </c>
      <c r="B44" s="58">
        <v>32.512500000000003</v>
      </c>
      <c r="C44" s="58">
        <v>32.697437000000001</v>
      </c>
      <c r="D44" s="58">
        <v>32.759425278219759</v>
      </c>
      <c r="E44" s="58">
        <v>33.179000159777246</v>
      </c>
      <c r="F44" s="58">
        <v>32.817052038844565</v>
      </c>
      <c r="G44" s="58">
        <v>33.159288472999663</v>
      </c>
      <c r="H44" s="74"/>
      <c r="I44" s="58">
        <f t="shared" si="0"/>
        <v>32.512500000000003</v>
      </c>
      <c r="J44" s="58">
        <v>32.763956405540007</v>
      </c>
      <c r="K44" s="58">
        <v>33.178190556295185</v>
      </c>
      <c r="L44" s="75">
        <f t="shared" si="1"/>
        <v>7.7341454991158584E-3</v>
      </c>
      <c r="M44" s="75">
        <f t="shared" si="2"/>
        <v>2.047491138162805E-2</v>
      </c>
      <c r="N44" s="70"/>
    </row>
    <row r="45" spans="1:14" s="1" customFormat="1" x14ac:dyDescent="0.25">
      <c r="A45" s="16">
        <v>43508</v>
      </c>
      <c r="B45" s="58">
        <v>32.516800000000003</v>
      </c>
      <c r="C45" s="58">
        <v>32.701779999999999</v>
      </c>
      <c r="D45" s="58">
        <v>32.814368828830659</v>
      </c>
      <c r="E45" s="58">
        <v>33.110604682554687</v>
      </c>
      <c r="F45" s="58">
        <v>32.777007492504893</v>
      </c>
      <c r="G45" s="58">
        <v>33.145591812930121</v>
      </c>
      <c r="H45" s="74"/>
      <c r="I45" s="58">
        <f t="shared" si="0"/>
        <v>32.516800000000003</v>
      </c>
      <c r="J45" s="58">
        <v>32.812726014616437</v>
      </c>
      <c r="K45" s="58">
        <v>33.112052825811261</v>
      </c>
      <c r="L45" s="75">
        <f t="shared" si="1"/>
        <v>9.1007114665783203E-3</v>
      </c>
      <c r="M45" s="75">
        <f t="shared" si="2"/>
        <v>1.830600876504631E-2</v>
      </c>
      <c r="N45" s="70"/>
    </row>
    <row r="46" spans="1:14" s="1" customFormat="1" x14ac:dyDescent="0.25">
      <c r="A46" s="16">
        <v>43509</v>
      </c>
      <c r="B46" s="58">
        <v>32.5212</v>
      </c>
      <c r="C46" s="58">
        <v>32.706223999999999</v>
      </c>
      <c r="D46" s="58">
        <v>32.833739428083419</v>
      </c>
      <c r="E46" s="58">
        <v>33.167308883561972</v>
      </c>
      <c r="F46" s="58">
        <v>32.819202530158933</v>
      </c>
      <c r="G46" s="58">
        <v>33.147195335102452</v>
      </c>
      <c r="H46" s="74"/>
      <c r="I46" s="58">
        <f t="shared" si="0"/>
        <v>32.5212</v>
      </c>
      <c r="J46" s="58">
        <v>32.833003609266783</v>
      </c>
      <c r="K46" s="58">
        <v>33.16673823292097</v>
      </c>
      <c r="L46" s="75">
        <f t="shared" si="1"/>
        <v>9.5877030757408142E-3</v>
      </c>
      <c r="M46" s="75">
        <f t="shared" si="2"/>
        <v>1.9849766703595496E-2</v>
      </c>
      <c r="N46" s="70"/>
    </row>
    <row r="47" spans="1:14" s="1" customFormat="1" x14ac:dyDescent="0.25">
      <c r="A47" s="16">
        <v>43510</v>
      </c>
      <c r="B47" s="58">
        <v>32.525500000000001</v>
      </c>
      <c r="C47" s="58">
        <v>32.714909999999996</v>
      </c>
      <c r="D47" s="58">
        <v>32.806474393768355</v>
      </c>
      <c r="E47" s="58">
        <v>33.226552548331632</v>
      </c>
      <c r="F47" s="58">
        <v>32.822859847268788</v>
      </c>
      <c r="G47" s="58">
        <v>33.132915064875746</v>
      </c>
      <c r="H47" s="74"/>
      <c r="I47" s="58">
        <f t="shared" si="0"/>
        <v>32.525500000000001</v>
      </c>
      <c r="J47" s="58">
        <v>32.807336957616059</v>
      </c>
      <c r="K47" s="58">
        <v>33.222470731018383</v>
      </c>
      <c r="L47" s="75">
        <f t="shared" si="1"/>
        <v>8.6651076114451046E-3</v>
      </c>
      <c r="M47" s="75">
        <f t="shared" si="2"/>
        <v>2.1428440178271883E-2</v>
      </c>
      <c r="N47" s="70"/>
    </row>
    <row r="48" spans="1:14" s="1" customFormat="1" x14ac:dyDescent="0.25">
      <c r="A48" s="16">
        <v>43511</v>
      </c>
      <c r="B48" s="58">
        <v>32.529899999999998</v>
      </c>
      <c r="C48" s="58">
        <v>32.719354000000003</v>
      </c>
      <c r="D48" s="58">
        <v>32.795340476658239</v>
      </c>
      <c r="E48" s="58">
        <v>33.155972018503753</v>
      </c>
      <c r="F48" s="58">
        <v>32.844272436802555</v>
      </c>
      <c r="G48" s="58">
        <v>33.135156852875298</v>
      </c>
      <c r="H48" s="74"/>
      <c r="I48" s="58">
        <f t="shared" si="0"/>
        <v>32.529899999999998</v>
      </c>
      <c r="J48" s="58">
        <v>32.798111888379758</v>
      </c>
      <c r="K48" s="58">
        <v>33.155212853726979</v>
      </c>
      <c r="L48" s="75">
        <f t="shared" si="1"/>
        <v>8.2450880076409688E-3</v>
      </c>
      <c r="M48" s="75">
        <f t="shared" si="2"/>
        <v>1.9222710605534651E-2</v>
      </c>
      <c r="N48" s="70"/>
    </row>
    <row r="49" spans="1:14" s="1" customFormat="1" x14ac:dyDescent="0.25">
      <c r="A49" s="16">
        <v>43512</v>
      </c>
      <c r="B49" s="58">
        <v>32.534199999999998</v>
      </c>
      <c r="C49" s="58">
        <v>32.723697000000001</v>
      </c>
      <c r="D49" s="58">
        <v>32.760799741306244</v>
      </c>
      <c r="E49" s="58">
        <v>33.29780674070691</v>
      </c>
      <c r="F49" s="58">
        <v>32.707852397218787</v>
      </c>
      <c r="G49" s="58">
        <v>33.424640812481513</v>
      </c>
      <c r="H49" s="74"/>
      <c r="I49" s="58">
        <f t="shared" si="0"/>
        <v>32.534199999999998</v>
      </c>
      <c r="J49" s="58">
        <v>32.757268558816925</v>
      </c>
      <c r="K49" s="58">
        <v>33.298900739658514</v>
      </c>
      <c r="L49" s="75">
        <f t="shared" si="1"/>
        <v>6.856432886529454E-3</v>
      </c>
      <c r="M49" s="75">
        <f t="shared" si="2"/>
        <v>2.3504519541237077E-2</v>
      </c>
      <c r="N49" s="70"/>
    </row>
    <row r="50" spans="1:14" s="1" customFormat="1" x14ac:dyDescent="0.25">
      <c r="A50" s="16">
        <v>43514</v>
      </c>
      <c r="B50" s="58">
        <v>32.542900000000003</v>
      </c>
      <c r="C50" s="58">
        <v>32.72804</v>
      </c>
      <c r="D50" s="58">
        <v>32.827761994298584</v>
      </c>
      <c r="E50" s="58">
        <v>33.243551163670041</v>
      </c>
      <c r="F50" s="58">
        <v>32.845777813282119</v>
      </c>
      <c r="G50" s="58">
        <v>33.139372497231477</v>
      </c>
      <c r="H50" s="74"/>
      <c r="I50" s="58">
        <f t="shared" si="0"/>
        <v>32.542900000000003</v>
      </c>
      <c r="J50" s="58">
        <v>32.82956793336443</v>
      </c>
      <c r="K50" s="58">
        <v>33.238414111208442</v>
      </c>
      <c r="L50" s="75">
        <f t="shared" si="1"/>
        <v>8.8089240161272377E-3</v>
      </c>
      <c r="M50" s="75">
        <f t="shared" si="2"/>
        <v>2.1372222856857841E-2</v>
      </c>
      <c r="N50" s="70"/>
    </row>
    <row r="51" spans="1:14" s="1" customFormat="1" x14ac:dyDescent="0.25">
      <c r="A51" s="16">
        <v>43515</v>
      </c>
      <c r="B51" s="58">
        <v>32.5473</v>
      </c>
      <c r="C51" s="58">
        <v>32.732483999999999</v>
      </c>
      <c r="D51" s="58">
        <v>32.853584290864191</v>
      </c>
      <c r="E51" s="58">
        <v>33.18716967921273</v>
      </c>
      <c r="F51" s="58">
        <v>32.83663010398309</v>
      </c>
      <c r="G51" s="58">
        <v>33.134461419748661</v>
      </c>
      <c r="H51" s="74"/>
      <c r="I51" s="58">
        <f t="shared" si="0"/>
        <v>32.5473</v>
      </c>
      <c r="J51" s="58">
        <v>32.852542897481641</v>
      </c>
      <c r="K51" s="58">
        <v>33.184642120043328</v>
      </c>
      <c r="L51" s="75">
        <f t="shared" si="1"/>
        <v>9.3784399161110383E-3</v>
      </c>
      <c r="M51" s="75">
        <f t="shared" si="2"/>
        <v>1.9582027389163724E-2</v>
      </c>
      <c r="N51" s="70"/>
    </row>
    <row r="52" spans="1:14" s="1" customFormat="1" x14ac:dyDescent="0.25">
      <c r="A52" s="16">
        <v>43516</v>
      </c>
      <c r="B52" s="58">
        <v>32.551600000000001</v>
      </c>
      <c r="C52" s="58">
        <v>32.736826999999998</v>
      </c>
      <c r="D52" s="58">
        <v>32.810933232568566</v>
      </c>
      <c r="E52" s="58">
        <v>33.153322905652828</v>
      </c>
      <c r="F52" s="58">
        <v>32.856058439698472</v>
      </c>
      <c r="G52" s="58">
        <v>33.084128454977389</v>
      </c>
      <c r="H52" s="74"/>
      <c r="I52" s="58">
        <f t="shared" si="0"/>
        <v>32.551600000000001</v>
      </c>
      <c r="J52" s="58">
        <v>32.813868689512546</v>
      </c>
      <c r="K52" s="58">
        <v>33.149435295335181</v>
      </c>
      <c r="L52" s="75">
        <f t="shared" si="1"/>
        <v>8.0570137723658883E-3</v>
      </c>
      <c r="M52" s="75">
        <f t="shared" si="2"/>
        <v>1.8365772967693761E-2</v>
      </c>
      <c r="N52" s="70"/>
    </row>
    <row r="53" spans="1:14" s="1" customFormat="1" x14ac:dyDescent="0.25">
      <c r="A53" s="16">
        <v>43517</v>
      </c>
      <c r="B53" s="58">
        <v>32.555999999999997</v>
      </c>
      <c r="C53" s="58">
        <v>32.745613999999996</v>
      </c>
      <c r="D53" s="58">
        <v>32.844554400423227</v>
      </c>
      <c r="E53" s="58">
        <v>33.108184659603083</v>
      </c>
      <c r="F53" s="58">
        <v>32.86662986764064</v>
      </c>
      <c r="G53" s="58">
        <v>33.138802842303996</v>
      </c>
      <c r="H53" s="74"/>
      <c r="I53" s="58">
        <f t="shared" si="0"/>
        <v>32.555999999999997</v>
      </c>
      <c r="J53" s="58">
        <v>32.845989373563121</v>
      </c>
      <c r="K53" s="58">
        <v>33.109092921579084</v>
      </c>
      <c r="L53" s="75">
        <f t="shared" si="1"/>
        <v>8.9074018172725106E-3</v>
      </c>
      <c r="M53" s="75">
        <f t="shared" si="2"/>
        <v>1.6988970437986434E-2</v>
      </c>
      <c r="N53" s="70"/>
    </row>
    <row r="54" spans="1:14" s="1" customFormat="1" x14ac:dyDescent="0.25">
      <c r="A54" s="16">
        <v>43518</v>
      </c>
      <c r="B54" s="58">
        <v>32.560299999999998</v>
      </c>
      <c r="C54" s="58">
        <v>32.749957000000002</v>
      </c>
      <c r="D54" s="58">
        <v>32.851610467685184</v>
      </c>
      <c r="E54" s="58">
        <v>33.187504278119867</v>
      </c>
      <c r="F54" s="58">
        <v>32.89821403309837</v>
      </c>
      <c r="G54" s="58">
        <v>33.100247710224501</v>
      </c>
      <c r="H54" s="74"/>
      <c r="I54" s="58">
        <f t="shared" si="0"/>
        <v>32.560299999999998</v>
      </c>
      <c r="J54" s="58">
        <v>32.855782625938907</v>
      </c>
      <c r="K54" s="58">
        <v>33.184148721364693</v>
      </c>
      <c r="L54" s="75">
        <f t="shared" si="1"/>
        <v>9.0749356098963896E-3</v>
      </c>
      <c r="M54" s="75">
        <f t="shared" si="2"/>
        <v>1.9159796481134844E-2</v>
      </c>
      <c r="N54" s="70"/>
    </row>
    <row r="55" spans="1:14" s="1" customFormat="1" x14ac:dyDescent="0.25">
      <c r="A55" s="16">
        <v>43519</v>
      </c>
      <c r="B55" s="58">
        <v>32.564700000000002</v>
      </c>
      <c r="C55" s="58">
        <v>32.754300000000001</v>
      </c>
      <c r="D55" s="58">
        <v>32.791530103155885</v>
      </c>
      <c r="E55" s="58">
        <v>33.23108390973308</v>
      </c>
      <c r="F55" s="58">
        <v>32.737680604244218</v>
      </c>
      <c r="G55" s="58">
        <v>33.301548147489427</v>
      </c>
      <c r="H55" s="74"/>
      <c r="I55" s="58">
        <f t="shared" si="0"/>
        <v>32.564700000000002</v>
      </c>
      <c r="J55" s="58">
        <v>32.787880593117379</v>
      </c>
      <c r="K55" s="58">
        <v>33.231995198195307</v>
      </c>
      <c r="L55" s="75">
        <f t="shared" si="1"/>
        <v>6.853451532407075E-3</v>
      </c>
      <c r="M55" s="75">
        <f t="shared" si="2"/>
        <v>2.0491366362819396E-2</v>
      </c>
      <c r="N55" s="70"/>
    </row>
    <row r="56" spans="1:14" s="1" customFormat="1" x14ac:dyDescent="0.25">
      <c r="A56" s="16">
        <v>43521</v>
      </c>
      <c r="B56" s="58">
        <v>32.573399999999999</v>
      </c>
      <c r="C56" s="58">
        <v>32.758743999999993</v>
      </c>
      <c r="D56" s="58">
        <v>32.815556093241007</v>
      </c>
      <c r="E56" s="58">
        <v>33.189345262491038</v>
      </c>
      <c r="F56" s="58">
        <v>32.808233079438281</v>
      </c>
      <c r="G56" s="58">
        <v>33.147183283688584</v>
      </c>
      <c r="H56" s="74"/>
      <c r="I56" s="58">
        <f t="shared" si="0"/>
        <v>32.573399999999999</v>
      </c>
      <c r="J56" s="58">
        <v>32.815060497178372</v>
      </c>
      <c r="K56" s="58">
        <v>33.18827493130172</v>
      </c>
      <c r="L56" s="75">
        <f t="shared" si="1"/>
        <v>7.4189521873176479E-3</v>
      </c>
      <c r="M56" s="75">
        <f t="shared" si="2"/>
        <v>1.8876596588066355E-2</v>
      </c>
      <c r="N56" s="70"/>
    </row>
    <row r="57" spans="1:14" s="1" customFormat="1" x14ac:dyDescent="0.25">
      <c r="A57" s="16">
        <v>43522</v>
      </c>
      <c r="B57" s="58">
        <v>32.5777</v>
      </c>
      <c r="C57" s="58">
        <v>32.763086999999999</v>
      </c>
      <c r="D57" s="58">
        <v>32.810744484999198</v>
      </c>
      <c r="E57" s="58">
        <v>33.174747847324106</v>
      </c>
      <c r="F57" s="58">
        <v>32.858567223864021</v>
      </c>
      <c r="G57" s="58">
        <v>33.10081308154767</v>
      </c>
      <c r="H57" s="74"/>
      <c r="I57" s="58">
        <f t="shared" si="0"/>
        <v>32.5777</v>
      </c>
      <c r="J57" s="58">
        <v>32.813222743492354</v>
      </c>
      <c r="K57" s="58">
        <v>33.171617603567881</v>
      </c>
      <c r="L57" s="75">
        <f t="shared" si="1"/>
        <v>7.2295694138123151E-3</v>
      </c>
      <c r="M57" s="75">
        <f t="shared" si="2"/>
        <v>1.8230802161229347E-2</v>
      </c>
      <c r="N57" s="70"/>
    </row>
    <row r="58" spans="1:14" s="1" customFormat="1" x14ac:dyDescent="0.25">
      <c r="A58" s="16">
        <v>43523</v>
      </c>
      <c r="B58" s="58">
        <v>32.582099999999997</v>
      </c>
      <c r="C58" s="58">
        <v>32.767429999999997</v>
      </c>
      <c r="D58" s="58">
        <v>32.903309351142127</v>
      </c>
      <c r="E58" s="58">
        <v>33.15074030814641</v>
      </c>
      <c r="F58" s="58">
        <v>32.904481794839839</v>
      </c>
      <c r="G58" s="58">
        <v>33.127118545569985</v>
      </c>
      <c r="H58" s="74"/>
      <c r="I58" s="58">
        <f t="shared" si="0"/>
        <v>32.582099999999997</v>
      </c>
      <c r="J58" s="58">
        <v>32.903424539378932</v>
      </c>
      <c r="K58" s="58">
        <v>33.149092686562192</v>
      </c>
      <c r="L58" s="75">
        <f t="shared" si="1"/>
        <v>9.8619959848792755E-3</v>
      </c>
      <c r="M58" s="75">
        <f t="shared" si="2"/>
        <v>1.7401968766966973E-2</v>
      </c>
      <c r="N58" s="70"/>
    </row>
    <row r="59" spans="1:14" s="1" customFormat="1" x14ac:dyDescent="0.25">
      <c r="A59" s="16">
        <v>43524</v>
      </c>
      <c r="B59" s="58">
        <v>32.586500000000001</v>
      </c>
      <c r="C59" s="58">
        <v>32.776217000000003</v>
      </c>
      <c r="D59" s="58">
        <v>32.849924661808032</v>
      </c>
      <c r="E59" s="58">
        <v>33.229962231618529</v>
      </c>
      <c r="F59" s="58">
        <v>32.880824370585891</v>
      </c>
      <c r="G59" s="58">
        <v>33.166022674003834</v>
      </c>
      <c r="H59" s="74"/>
      <c r="I59" s="58">
        <f t="shared" si="0"/>
        <v>32.586500000000001</v>
      </c>
      <c r="J59" s="58">
        <v>32.851105543196084</v>
      </c>
      <c r="K59" s="58">
        <v>33.228383615390449</v>
      </c>
      <c r="L59" s="75">
        <f t="shared" si="1"/>
        <v>8.1200970707527107E-3</v>
      </c>
      <c r="M59" s="75">
        <f t="shared" si="2"/>
        <v>1.969783853406926E-2</v>
      </c>
      <c r="N59" s="70"/>
    </row>
    <row r="60" spans="1:14" s="1" customFormat="1" x14ac:dyDescent="0.25">
      <c r="A60" s="16">
        <v>43525</v>
      </c>
      <c r="B60" s="58">
        <v>32.590800000000002</v>
      </c>
      <c r="C60" s="58">
        <v>32.916708</v>
      </c>
      <c r="D60" s="58">
        <v>32.860174075996881</v>
      </c>
      <c r="E60" s="58">
        <v>33.249467429131499</v>
      </c>
      <c r="F60" s="58">
        <v>32.865027959877587</v>
      </c>
      <c r="G60" s="58">
        <v>33.199416952733472</v>
      </c>
      <c r="H60" s="74"/>
      <c r="I60" s="58">
        <f t="shared" si="0"/>
        <v>32.590800000000002</v>
      </c>
      <c r="J60" s="58">
        <v>32.860560622291523</v>
      </c>
      <c r="K60" s="58">
        <v>33.248192340957075</v>
      </c>
      <c r="L60" s="75">
        <f>(J60+-I60)/I60</f>
        <v>8.2772016118512343E-3</v>
      </c>
      <c r="M60" s="75">
        <f>(K60-I60)/I60</f>
        <v>2.0171101689957713E-2</v>
      </c>
      <c r="N60" s="70"/>
    </row>
    <row r="61" spans="1:14" s="1" customFormat="1" x14ac:dyDescent="0.25">
      <c r="A61" s="16">
        <v>43526</v>
      </c>
      <c r="B61" s="58">
        <v>32.595199999999998</v>
      </c>
      <c r="C61" s="58">
        <v>32.921151999999999</v>
      </c>
      <c r="D61" s="58">
        <v>32.848856537167464</v>
      </c>
      <c r="E61" s="58">
        <v>33.318677974921258</v>
      </c>
      <c r="F61" s="58">
        <v>32.772231092735076</v>
      </c>
      <c r="G61" s="58">
        <v>33.375449555369855</v>
      </c>
      <c r="H61" s="74"/>
      <c r="I61" s="58">
        <f t="shared" si="0"/>
        <v>32.595199999999998</v>
      </c>
      <c r="J61" s="58">
        <v>32.842116102758077</v>
      </c>
      <c r="K61" s="58">
        <v>33.319198482308124</v>
      </c>
      <c r="L61" s="75">
        <f>(J61+-I61)/I61</f>
        <v>7.5752289526702767E-3</v>
      </c>
      <c r="M61" s="75">
        <f t="shared" ref="M61:M85" si="3">(K61-I61)/I61</f>
        <v>2.221181285306198E-2</v>
      </c>
      <c r="N61" s="70"/>
    </row>
    <row r="62" spans="1:14" s="1" customFormat="1" x14ac:dyDescent="0.25">
      <c r="A62" s="16">
        <v>43528</v>
      </c>
      <c r="B62" s="58">
        <v>32.603900000000003</v>
      </c>
      <c r="C62" s="58">
        <v>32.929939000000005</v>
      </c>
      <c r="D62" s="58">
        <v>32.819486755474323</v>
      </c>
      <c r="E62" s="58">
        <v>33.239745414578223</v>
      </c>
      <c r="F62" s="58">
        <v>32.852349443472995</v>
      </c>
      <c r="G62" s="58">
        <v>33.194594911782488</v>
      </c>
      <c r="H62" s="74"/>
      <c r="I62" s="58">
        <f t="shared" si="0"/>
        <v>32.603900000000003</v>
      </c>
      <c r="J62" s="58">
        <v>32.821427995237265</v>
      </c>
      <c r="K62" s="58">
        <v>33.238803490954666</v>
      </c>
      <c r="L62" s="75">
        <f t="shared" ref="L62:L85" si="4">(J62+-I62)/I62</f>
        <v>6.6718397258383796E-3</v>
      </c>
      <c r="M62" s="75">
        <f t="shared" si="3"/>
        <v>1.947323758675076E-2</v>
      </c>
      <c r="N62" s="70"/>
    </row>
    <row r="63" spans="1:14" s="1" customFormat="1" x14ac:dyDescent="0.25">
      <c r="A63" s="16">
        <v>43529</v>
      </c>
      <c r="B63" s="58">
        <v>32.608199999999997</v>
      </c>
      <c r="C63" s="58">
        <v>32.934281999999996</v>
      </c>
      <c r="D63" s="58">
        <v>32.898293498903172</v>
      </c>
      <c r="E63" s="58">
        <v>33.232970071812893</v>
      </c>
      <c r="F63" s="58">
        <v>32.805015481428931</v>
      </c>
      <c r="G63" s="58">
        <v>33.151972471674441</v>
      </c>
      <c r="H63" s="74"/>
      <c r="I63" s="58">
        <f t="shared" si="0"/>
        <v>32.608199999999997</v>
      </c>
      <c r="J63" s="58">
        <v>32.8955212366049</v>
      </c>
      <c r="K63" s="58">
        <v>33.228126458789269</v>
      </c>
      <c r="L63" s="75">
        <f t="shared" si="4"/>
        <v>8.811318521258554E-3</v>
      </c>
      <c r="M63" s="75">
        <f t="shared" si="3"/>
        <v>1.9011367042316745E-2</v>
      </c>
      <c r="N63" s="70"/>
    </row>
    <row r="64" spans="1:14" s="1" customFormat="1" x14ac:dyDescent="0.25">
      <c r="A64" s="16">
        <v>43530</v>
      </c>
      <c r="B64" s="58">
        <v>32.6126</v>
      </c>
      <c r="C64" s="58">
        <v>32.938726000000003</v>
      </c>
      <c r="D64" s="58">
        <v>32.884618152804357</v>
      </c>
      <c r="E64" s="58">
        <v>33.172094843801148</v>
      </c>
      <c r="F64" s="58">
        <v>32.814363838648873</v>
      </c>
      <c r="G64" s="58">
        <v>33.156195140657758</v>
      </c>
      <c r="H64" s="74"/>
      <c r="I64" s="58">
        <f t="shared" si="0"/>
        <v>32.6126</v>
      </c>
      <c r="J64" s="58">
        <v>32.881537510776319</v>
      </c>
      <c r="K64" s="58">
        <v>33.171175729849374</v>
      </c>
      <c r="L64" s="75">
        <f t="shared" si="4"/>
        <v>8.2464296246333724E-3</v>
      </c>
      <c r="M64" s="75">
        <f t="shared" si="3"/>
        <v>1.7127604970145687E-2</v>
      </c>
      <c r="N64" s="70"/>
    </row>
    <row r="65" spans="1:14" s="1" customFormat="1" x14ac:dyDescent="0.25">
      <c r="A65" s="16">
        <v>43531</v>
      </c>
      <c r="B65" s="58">
        <v>32.616999999999997</v>
      </c>
      <c r="C65" s="58">
        <v>32.943169999999995</v>
      </c>
      <c r="D65" s="58">
        <v>32.923175264023158</v>
      </c>
      <c r="E65" s="58">
        <v>33.248359879296942</v>
      </c>
      <c r="F65" s="58">
        <v>32.865039181246502</v>
      </c>
      <c r="G65" s="58">
        <v>33.268782488001314</v>
      </c>
      <c r="H65" s="74"/>
      <c r="I65" s="58">
        <f t="shared" si="0"/>
        <v>32.616999999999997</v>
      </c>
      <c r="J65" s="58">
        <v>32.92042259076289</v>
      </c>
      <c r="K65" s="58">
        <v>33.248473040573259</v>
      </c>
      <c r="L65" s="75">
        <f t="shared" si="4"/>
        <v>9.3025903903759463E-3</v>
      </c>
      <c r="M65" s="75">
        <f t="shared" si="3"/>
        <v>1.9360242835737864E-2</v>
      </c>
      <c r="N65" s="70"/>
    </row>
    <row r="66" spans="1:14" s="1" customFormat="1" x14ac:dyDescent="0.25">
      <c r="A66" s="16">
        <v>43532</v>
      </c>
      <c r="B66" s="58">
        <v>32.621299999999998</v>
      </c>
      <c r="C66" s="58">
        <v>32.947513000000001</v>
      </c>
      <c r="D66" s="58">
        <v>32.886320804512671</v>
      </c>
      <c r="E66" s="58">
        <v>33.220397293388274</v>
      </c>
      <c r="F66" s="58">
        <v>32.870361823754536</v>
      </c>
      <c r="G66" s="58">
        <v>33.160274220053957</v>
      </c>
      <c r="H66" s="74"/>
      <c r="I66" s="58">
        <f t="shared" si="0"/>
        <v>32.621299999999998</v>
      </c>
      <c r="J66" s="58">
        <v>32.885265093166005</v>
      </c>
      <c r="K66" s="58">
        <v>33.217797597664266</v>
      </c>
      <c r="L66" s="75">
        <f t="shared" si="4"/>
        <v>8.0918017726457001E-3</v>
      </c>
      <c r="M66" s="75">
        <f t="shared" si="3"/>
        <v>1.8285525030095909E-2</v>
      </c>
      <c r="N66" s="70"/>
    </row>
    <row r="67" spans="1:14" s="1" customFormat="1" x14ac:dyDescent="0.25">
      <c r="A67" s="16">
        <v>43533</v>
      </c>
      <c r="B67" s="58">
        <v>32.625700000000002</v>
      </c>
      <c r="C67" s="58">
        <v>32.951957</v>
      </c>
      <c r="D67" s="58">
        <v>32.858535046374357</v>
      </c>
      <c r="E67" s="58">
        <v>33.282118543814924</v>
      </c>
      <c r="F67" s="58">
        <v>32.743605453611906</v>
      </c>
      <c r="G67" s="58">
        <v>33.24964778796506</v>
      </c>
      <c r="H67" s="74"/>
      <c r="I67" s="58">
        <f t="shared" si="0"/>
        <v>32.625700000000002</v>
      </c>
      <c r="J67" s="58">
        <v>32.849755011342673</v>
      </c>
      <c r="K67" s="58">
        <v>33.280567194231182</v>
      </c>
      <c r="L67" s="75">
        <f t="shared" si="4"/>
        <v>6.8674392072099813E-3</v>
      </c>
      <c r="M67" s="75">
        <f t="shared" si="3"/>
        <v>2.0072127011257379E-2</v>
      </c>
      <c r="N67" s="70"/>
    </row>
    <row r="68" spans="1:14" s="1" customFormat="1" x14ac:dyDescent="0.25">
      <c r="A68" s="16">
        <v>43535</v>
      </c>
      <c r="B68" s="58">
        <v>32.634399999999999</v>
      </c>
      <c r="C68" s="58">
        <v>32.960743999999998</v>
      </c>
      <c r="D68" s="58">
        <v>32.865526195304042</v>
      </c>
      <c r="E68" s="58">
        <v>33.213672987592147</v>
      </c>
      <c r="F68" s="58">
        <v>32.800694224261591</v>
      </c>
      <c r="G68" s="58">
        <v>33.14890979308494</v>
      </c>
      <c r="H68" s="74"/>
      <c r="I68" s="58">
        <f t="shared" si="0"/>
        <v>32.634399999999999</v>
      </c>
      <c r="J68" s="58">
        <v>32.862250944933976</v>
      </c>
      <c r="K68" s="58">
        <v>33.211338810435066</v>
      </c>
      <c r="L68" s="75">
        <f t="shared" si="4"/>
        <v>6.9819253589456683E-3</v>
      </c>
      <c r="M68" s="75">
        <f t="shared" si="3"/>
        <v>1.7678854534940638E-2</v>
      </c>
      <c r="N68" s="70"/>
    </row>
    <row r="69" spans="1:14" s="1" customFormat="1" x14ac:dyDescent="0.25">
      <c r="A69" s="16">
        <v>43536</v>
      </c>
      <c r="B69" s="58">
        <v>32.638800000000003</v>
      </c>
      <c r="C69" s="58">
        <v>32.965188000000005</v>
      </c>
      <c r="D69" s="58">
        <v>32.926680512178088</v>
      </c>
      <c r="E69" s="58">
        <v>33.234034377992792</v>
      </c>
      <c r="F69" s="58">
        <v>32.822213502012708</v>
      </c>
      <c r="G69" s="58">
        <v>33.177717408375642</v>
      </c>
      <c r="H69" s="74"/>
      <c r="I69" s="58">
        <f t="shared" si="0"/>
        <v>32.638800000000003</v>
      </c>
      <c r="J69" s="58">
        <v>32.921285523666235</v>
      </c>
      <c r="K69" s="58">
        <v>33.232805443463441</v>
      </c>
      <c r="L69" s="75">
        <f t="shared" si="4"/>
        <v>8.6548991894993561E-3</v>
      </c>
      <c r="M69" s="75">
        <f t="shared" si="3"/>
        <v>1.8199365278853314E-2</v>
      </c>
      <c r="N69" s="70"/>
    </row>
    <row r="70" spans="1:14" s="1" customFormat="1" x14ac:dyDescent="0.25">
      <c r="A70" s="16">
        <v>43537</v>
      </c>
      <c r="B70" s="58">
        <v>32.643099999999997</v>
      </c>
      <c r="C70" s="58">
        <v>32.969530999999996</v>
      </c>
      <c r="D70" s="58">
        <v>32.915568277928436</v>
      </c>
      <c r="E70" s="58">
        <v>33.212285302988782</v>
      </c>
      <c r="F70" s="58">
        <v>32.880959547102101</v>
      </c>
      <c r="G70" s="58">
        <v>33.186103396674859</v>
      </c>
      <c r="H70" s="74"/>
      <c r="I70" s="58">
        <f t="shared" si="0"/>
        <v>32.643099999999997</v>
      </c>
      <c r="J70" s="58">
        <v>32.914012384558873</v>
      </c>
      <c r="K70" s="58">
        <v>33.211452546862191</v>
      </c>
      <c r="L70" s="75">
        <f t="shared" si="4"/>
        <v>8.2992235590025575E-3</v>
      </c>
      <c r="M70" s="75">
        <f t="shared" si="3"/>
        <v>1.7411108223857226E-2</v>
      </c>
      <c r="N70" s="70"/>
    </row>
    <row r="71" spans="1:14" s="1" customFormat="1" x14ac:dyDescent="0.25">
      <c r="A71" s="16">
        <v>43538</v>
      </c>
      <c r="B71" s="58">
        <v>32.647500000000001</v>
      </c>
      <c r="C71" s="58">
        <v>32.973975000000003</v>
      </c>
      <c r="D71" s="58">
        <v>32.906787484842546</v>
      </c>
      <c r="E71" s="58">
        <v>33.169170369323744</v>
      </c>
      <c r="F71" s="58">
        <v>32.850909653192893</v>
      </c>
      <c r="G71" s="58">
        <v>33.165835886523013</v>
      </c>
      <c r="H71" s="74"/>
      <c r="I71" s="58">
        <f t="shared" si="0"/>
        <v>32.647500000000001</v>
      </c>
      <c r="J71" s="58">
        <v>32.905637507192402</v>
      </c>
      <c r="K71" s="58">
        <v>33.169063129617712</v>
      </c>
      <c r="L71" s="75">
        <f t="shared" si="4"/>
        <v>7.9068077859683426E-3</v>
      </c>
      <c r="M71" s="75">
        <f t="shared" si="3"/>
        <v>1.5975591687501671E-2</v>
      </c>
      <c r="N71" s="70"/>
    </row>
    <row r="72" spans="1:14" s="1" customFormat="1" x14ac:dyDescent="0.25">
      <c r="A72" s="16">
        <v>43539</v>
      </c>
      <c r="B72" s="58">
        <v>32.651899999999998</v>
      </c>
      <c r="C72" s="58">
        <v>32.978418999999995</v>
      </c>
      <c r="D72" s="58">
        <v>32.848305191799398</v>
      </c>
      <c r="E72" s="58">
        <v>33.171770245964304</v>
      </c>
      <c r="F72" s="58">
        <v>32.889780644169264</v>
      </c>
      <c r="G72" s="58">
        <v>33.073680951341522</v>
      </c>
      <c r="H72" s="74"/>
      <c r="I72" s="58">
        <f t="shared" si="0"/>
        <v>32.651899999999998</v>
      </c>
      <c r="J72" s="58">
        <v>32.851083600503934</v>
      </c>
      <c r="K72" s="58">
        <v>33.167214876478695</v>
      </c>
      <c r="L72" s="75">
        <f t="shared" si="4"/>
        <v>6.1002147043184634E-3</v>
      </c>
      <c r="M72" s="75">
        <f t="shared" si="3"/>
        <v>1.5782079342356731E-2</v>
      </c>
      <c r="N72" s="70"/>
    </row>
    <row r="73" spans="1:14" s="1" customFormat="1" x14ac:dyDescent="0.25">
      <c r="A73" s="16">
        <v>43540</v>
      </c>
      <c r="B73" s="58">
        <v>32.656199999999998</v>
      </c>
      <c r="C73" s="58">
        <v>32.982762000000001</v>
      </c>
      <c r="D73" s="58">
        <v>32.848458510063836</v>
      </c>
      <c r="E73" s="58">
        <v>33.326257417974219</v>
      </c>
      <c r="F73" s="58">
        <v>32.769272136894294</v>
      </c>
      <c r="G73" s="58">
        <v>33.401882080643212</v>
      </c>
      <c r="H73" s="74"/>
      <c r="I73" s="58">
        <f t="shared" si="0"/>
        <v>32.656199999999998</v>
      </c>
      <c r="J73" s="58">
        <v>32.843309216301456</v>
      </c>
      <c r="K73" s="58">
        <v>33.326879130820465</v>
      </c>
      <c r="L73" s="75">
        <f t="shared" si="4"/>
        <v>5.7296689848009893E-3</v>
      </c>
      <c r="M73" s="75">
        <f t="shared" si="3"/>
        <v>2.0537574207056153E-2</v>
      </c>
      <c r="N73" s="70"/>
    </row>
    <row r="74" spans="1:14" s="1" customFormat="1" x14ac:dyDescent="0.25">
      <c r="A74" s="16">
        <v>43542</v>
      </c>
      <c r="B74" s="58">
        <v>32.664999999999999</v>
      </c>
      <c r="C74" s="58">
        <v>32.99165</v>
      </c>
      <c r="D74" s="58">
        <v>32.861460057834556</v>
      </c>
      <c r="E74" s="58">
        <v>33.164590232659833</v>
      </c>
      <c r="F74" s="58">
        <v>32.731777669524618</v>
      </c>
      <c r="G74" s="58">
        <v>33.171508164692881</v>
      </c>
      <c r="H74" s="74"/>
      <c r="I74" s="58">
        <f t="shared" si="0"/>
        <v>32.664999999999999</v>
      </c>
      <c r="J74" s="58">
        <v>32.857121814268339</v>
      </c>
      <c r="K74" s="58">
        <v>33.16488663295398</v>
      </c>
      <c r="L74" s="75">
        <f t="shared" si="4"/>
        <v>5.8815801092404743E-3</v>
      </c>
      <c r="M74" s="75">
        <f t="shared" si="3"/>
        <v>1.5303432816592097E-2</v>
      </c>
      <c r="N74" s="70"/>
    </row>
    <row r="75" spans="1:14" s="1" customFormat="1" x14ac:dyDescent="0.25">
      <c r="A75" s="16">
        <v>43543</v>
      </c>
      <c r="B75" s="58">
        <v>32.6693</v>
      </c>
      <c r="C75" s="58">
        <v>32.995992999999999</v>
      </c>
      <c r="D75" s="58">
        <v>32.760236540417402</v>
      </c>
      <c r="E75" s="58">
        <v>33.154945004490472</v>
      </c>
      <c r="F75" s="58">
        <v>32.767489139491623</v>
      </c>
      <c r="G75" s="58">
        <v>33.207772263559541</v>
      </c>
      <c r="H75" s="74"/>
      <c r="I75" s="58">
        <f t="shared" si="0"/>
        <v>32.6693</v>
      </c>
      <c r="J75" s="58">
        <v>32.760373238267022</v>
      </c>
      <c r="K75" s="58">
        <v>33.155971604471709</v>
      </c>
      <c r="L75" s="75">
        <f t="shared" si="4"/>
        <v>2.7877315481819888E-3</v>
      </c>
      <c r="M75" s="75">
        <f t="shared" si="3"/>
        <v>1.4896909467656467E-2</v>
      </c>
      <c r="N75" s="70"/>
    </row>
    <row r="76" spans="1:14" s="1" customFormat="1" x14ac:dyDescent="0.25">
      <c r="A76" s="16">
        <v>43544</v>
      </c>
      <c r="B76" s="58">
        <v>32.673699999999997</v>
      </c>
      <c r="C76" s="58">
        <v>33.000436999999998</v>
      </c>
      <c r="D76" s="58">
        <v>32.778059278741942</v>
      </c>
      <c r="E76" s="58">
        <v>33.07490772612384</v>
      </c>
      <c r="F76" s="58">
        <v>32.771257084978721</v>
      </c>
      <c r="G76" s="58">
        <v>32.991682742460789</v>
      </c>
      <c r="H76" s="74"/>
      <c r="I76" s="58">
        <f t="shared" si="0"/>
        <v>32.673699999999997</v>
      </c>
      <c r="J76" s="58">
        <v>32.777649738429588</v>
      </c>
      <c r="K76" s="58">
        <v>33.070679546899186</v>
      </c>
      <c r="L76" s="75">
        <f t="shared" si="4"/>
        <v>3.1814498642514111E-3</v>
      </c>
      <c r="M76" s="75">
        <f t="shared" si="3"/>
        <v>1.2149819178703026E-2</v>
      </c>
      <c r="N76" s="70"/>
    </row>
    <row r="77" spans="1:14" s="1" customFormat="1" x14ac:dyDescent="0.25">
      <c r="A77" s="16">
        <v>43545</v>
      </c>
      <c r="B77" s="58">
        <v>32.678100000000001</v>
      </c>
      <c r="C77" s="58">
        <v>33.004880999999997</v>
      </c>
      <c r="D77" s="58">
        <v>32.7476169116348</v>
      </c>
      <c r="E77" s="58">
        <v>33.021112937370425</v>
      </c>
      <c r="F77" s="58">
        <v>32.799617427580202</v>
      </c>
      <c r="G77" s="58">
        <v>33.058494153587262</v>
      </c>
      <c r="H77" s="74"/>
      <c r="I77" s="58">
        <f t="shared" si="0"/>
        <v>32.678100000000001</v>
      </c>
      <c r="J77" s="58">
        <v>32.749611059817312</v>
      </c>
      <c r="K77" s="58">
        <v>33.022509122861855</v>
      </c>
      <c r="L77" s="75">
        <f t="shared" si="4"/>
        <v>2.1883481541861739E-3</v>
      </c>
      <c r="M77" s="75">
        <f t="shared" si="3"/>
        <v>1.0539447607475791E-2</v>
      </c>
      <c r="N77" s="70"/>
    </row>
    <row r="78" spans="1:14" s="1" customFormat="1" x14ac:dyDescent="0.25">
      <c r="A78" s="16">
        <v>43546</v>
      </c>
      <c r="B78" s="58">
        <v>32.682400000000001</v>
      </c>
      <c r="C78" s="58">
        <v>33.009224000000003</v>
      </c>
      <c r="D78" s="58">
        <v>32.777078572144184</v>
      </c>
      <c r="E78" s="58">
        <v>33.087504108256098</v>
      </c>
      <c r="F78" s="58">
        <v>32.75200645205782</v>
      </c>
      <c r="G78" s="58">
        <v>33.236423803330027</v>
      </c>
      <c r="H78" s="74"/>
      <c r="I78" s="58">
        <f t="shared" si="0"/>
        <v>32.682400000000001</v>
      </c>
      <c r="J78" s="58">
        <v>32.77612113134176</v>
      </c>
      <c r="K78" s="58">
        <v>33.088870753822349</v>
      </c>
      <c r="L78" s="75">
        <f t="shared" si="4"/>
        <v>2.8676330790198758E-3</v>
      </c>
      <c r="M78" s="75">
        <f t="shared" si="3"/>
        <v>1.2436992198319197E-2</v>
      </c>
      <c r="N78" s="70"/>
    </row>
    <row r="79" spans="1:14" s="1" customFormat="1" x14ac:dyDescent="0.25">
      <c r="A79" s="16">
        <v>43547</v>
      </c>
      <c r="B79" s="58">
        <v>32.686799999999998</v>
      </c>
      <c r="C79" s="58">
        <v>33.013667999999996</v>
      </c>
      <c r="D79" s="58">
        <v>32.730190259988952</v>
      </c>
      <c r="E79" s="58">
        <v>33.257475846982352</v>
      </c>
      <c r="F79" s="58">
        <v>32.673661289545677</v>
      </c>
      <c r="G79" s="58">
        <v>33.293987619177457</v>
      </c>
      <c r="H79" s="74"/>
      <c r="I79" s="58">
        <f t="shared" si="0"/>
        <v>32.686799999999998</v>
      </c>
      <c r="J79" s="58">
        <v>32.727000218884179</v>
      </c>
      <c r="K79" s="58">
        <v>33.25890606685153</v>
      </c>
      <c r="L79" s="75">
        <f t="shared" si="4"/>
        <v>1.2298609495019572E-3</v>
      </c>
      <c r="M79" s="75">
        <f t="shared" si="3"/>
        <v>1.750266367009105E-2</v>
      </c>
      <c r="N79" s="70"/>
    </row>
    <row r="80" spans="1:14" s="1" customFormat="1" x14ac:dyDescent="0.25">
      <c r="A80" s="16">
        <v>43549</v>
      </c>
      <c r="B80" s="58">
        <v>32.695500000000003</v>
      </c>
      <c r="C80" s="58">
        <v>33.022455000000001</v>
      </c>
      <c r="D80" s="58">
        <v>32.788433237299103</v>
      </c>
      <c r="E80" s="58">
        <v>33.118546223379973</v>
      </c>
      <c r="F80" s="58">
        <v>32.791606537919847</v>
      </c>
      <c r="G80" s="58">
        <v>33.031031573226556</v>
      </c>
      <c r="H80" s="74"/>
      <c r="I80" s="58">
        <f t="shared" si="0"/>
        <v>32.695500000000003</v>
      </c>
      <c r="J80" s="58">
        <v>32.788579456433595</v>
      </c>
      <c r="K80" s="58">
        <v>33.114841182404476</v>
      </c>
      <c r="L80" s="75">
        <f t="shared" si="4"/>
        <v>2.8468583270967749E-3</v>
      </c>
      <c r="M80" s="75">
        <f t="shared" si="3"/>
        <v>1.2825654368474959E-2</v>
      </c>
      <c r="N80" s="70"/>
    </row>
    <row r="81" spans="1:14" s="1" customFormat="1" x14ac:dyDescent="0.25">
      <c r="A81" s="16">
        <v>43550</v>
      </c>
      <c r="B81" s="58">
        <v>32.6999</v>
      </c>
      <c r="C81" s="58">
        <v>33.026899</v>
      </c>
      <c r="D81" s="58">
        <v>32.738570159190104</v>
      </c>
      <c r="E81" s="58">
        <v>33.050748904527822</v>
      </c>
      <c r="F81" s="58">
        <v>32.72312815198466</v>
      </c>
      <c r="G81" s="58">
        <v>32.99018167044278</v>
      </c>
      <c r="H81" s="74"/>
      <c r="I81" s="58">
        <f t="shared" si="0"/>
        <v>32.6999</v>
      </c>
      <c r="J81" s="58">
        <v>32.738216605757735</v>
      </c>
      <c r="K81" s="58">
        <v>33.04744808867121</v>
      </c>
      <c r="L81" s="75">
        <f t="shared" si="4"/>
        <v>1.1717652273473479E-3</v>
      </c>
      <c r="M81" s="75">
        <f t="shared" si="3"/>
        <v>1.0628414419347171E-2</v>
      </c>
      <c r="N81" s="70"/>
    </row>
    <row r="82" spans="1:14" s="1" customFormat="1" x14ac:dyDescent="0.25">
      <c r="A82" s="16">
        <v>43551</v>
      </c>
      <c r="B82" s="58">
        <v>32.704300000000003</v>
      </c>
      <c r="C82" s="58">
        <v>33.031343000000007</v>
      </c>
      <c r="D82" s="58">
        <v>32.795976890098132</v>
      </c>
      <c r="E82" s="58">
        <v>33.080084969397767</v>
      </c>
      <c r="F82" s="58">
        <v>32.775370449374741</v>
      </c>
      <c r="G82" s="58">
        <v>33.172458820250029</v>
      </c>
      <c r="H82" s="74"/>
      <c r="I82" s="58">
        <f t="shared" si="0"/>
        <v>32.704300000000003</v>
      </c>
      <c r="J82" s="58">
        <v>32.795317723336879</v>
      </c>
      <c r="K82" s="58">
        <v>33.080788017594863</v>
      </c>
      <c r="L82" s="75">
        <f t="shared" si="4"/>
        <v>2.7830506489016924E-3</v>
      </c>
      <c r="M82" s="75">
        <f t="shared" si="3"/>
        <v>1.1511881238701303E-2</v>
      </c>
      <c r="N82" s="70"/>
    </row>
    <row r="83" spans="1:14" s="1" customFormat="1" x14ac:dyDescent="0.25">
      <c r="A83" s="16">
        <v>43552</v>
      </c>
      <c r="B83" s="58">
        <v>32.7087</v>
      </c>
      <c r="C83" s="58">
        <v>33.035786999999999</v>
      </c>
      <c r="D83" s="58">
        <v>32.78584208114026</v>
      </c>
      <c r="E83" s="58">
        <v>33.063157510928022</v>
      </c>
      <c r="F83" s="58">
        <v>32.751431765660449</v>
      </c>
      <c r="G83" s="58">
        <v>33.08268976930907</v>
      </c>
      <c r="H83" s="74"/>
      <c r="I83" s="58">
        <f t="shared" si="0"/>
        <v>32.7087</v>
      </c>
      <c r="J83" s="58">
        <v>32.78521150141097</v>
      </c>
      <c r="K83" s="58">
        <v>33.064156443769434</v>
      </c>
      <c r="L83" s="75">
        <f t="shared" si="4"/>
        <v>2.3391789160367004E-3</v>
      </c>
      <c r="M83" s="75">
        <f t="shared" si="3"/>
        <v>1.0867336328543593E-2</v>
      </c>
      <c r="N83" s="70"/>
    </row>
    <row r="84" spans="1:14" s="1" customFormat="1" x14ac:dyDescent="0.25">
      <c r="A84" s="16">
        <v>43553</v>
      </c>
      <c r="B84" s="58">
        <v>32.713000000000001</v>
      </c>
      <c r="C84" s="58">
        <v>33.040129999999998</v>
      </c>
      <c r="D84" s="58">
        <v>32.775255525045878</v>
      </c>
      <c r="E84" s="58">
        <v>33.113225616665218</v>
      </c>
      <c r="F84" s="58">
        <v>32.735565089972688</v>
      </c>
      <c r="G84" s="58">
        <v>33.093682520723135</v>
      </c>
      <c r="H84" s="74"/>
      <c r="I84" s="58">
        <f t="shared" si="0"/>
        <v>32.713000000000001</v>
      </c>
      <c r="J84" s="58">
        <v>32.774203464260225</v>
      </c>
      <c r="K84" s="58">
        <v>33.112832384970147</v>
      </c>
      <c r="L84" s="75">
        <f t="shared" si="4"/>
        <v>1.8709217821729568E-3</v>
      </c>
      <c r="M84" s="75">
        <f t="shared" si="3"/>
        <v>1.2222430989825036E-2</v>
      </c>
      <c r="N84" s="70"/>
    </row>
    <row r="85" spans="1:14" s="1" customFormat="1" x14ac:dyDescent="0.25">
      <c r="A85" s="16">
        <v>43554</v>
      </c>
      <c r="B85" s="58">
        <v>32.717399999999998</v>
      </c>
      <c r="C85" s="58">
        <v>33.044573999999997</v>
      </c>
      <c r="D85" s="58">
        <v>32.736870313335444</v>
      </c>
      <c r="E85" s="58">
        <v>33.25185720466569</v>
      </c>
      <c r="F85" s="58">
        <v>32.675881431991741</v>
      </c>
      <c r="G85" s="58">
        <v>33.239457851118999</v>
      </c>
      <c r="H85" s="74"/>
      <c r="I85" s="58">
        <f t="shared" si="0"/>
        <v>32.717399999999998</v>
      </c>
      <c r="J85" s="58">
        <v>32.733293113877664</v>
      </c>
      <c r="K85" s="58">
        <v>33.251673756190485</v>
      </c>
      <c r="L85" s="75">
        <f t="shared" si="4"/>
        <v>4.8576946449493437E-4</v>
      </c>
      <c r="M85" s="75">
        <f t="shared" si="3"/>
        <v>1.632995764304275E-2</v>
      </c>
      <c r="N85" s="70"/>
    </row>
    <row r="86" spans="1:14" s="1" customFormat="1" x14ac:dyDescent="0.25">
      <c r="A86" s="16">
        <v>43556</v>
      </c>
      <c r="B86" s="58">
        <v>32.726100000000002</v>
      </c>
      <c r="C86" s="58">
        <v>33.053361000000002</v>
      </c>
      <c r="D86" s="58">
        <v>32.758296518275678</v>
      </c>
      <c r="E86" s="58">
        <v>33.098162924590611</v>
      </c>
      <c r="F86" s="58">
        <v>32.73159391683626</v>
      </c>
      <c r="G86" s="58">
        <v>33.113542881824579</v>
      </c>
      <c r="H86" s="74"/>
      <c r="I86" s="58">
        <v>32.726100000000002</v>
      </c>
      <c r="J86" s="58">
        <v>32.757220434411707</v>
      </c>
      <c r="K86" s="58">
        <v>33.098633520914888</v>
      </c>
      <c r="L86" s="75">
        <v>9.5093623779504493E-4</v>
      </c>
      <c r="M86" s="75">
        <v>1.1383376598949621E-2</v>
      </c>
      <c r="N86" s="70"/>
    </row>
    <row r="87" spans="1:14" s="1" customFormat="1" x14ac:dyDescent="0.25">
      <c r="A87" s="16">
        <v>43557</v>
      </c>
      <c r="B87" s="58">
        <v>32.730499999999999</v>
      </c>
      <c r="C87" s="58">
        <v>33.057805000000002</v>
      </c>
      <c r="D87" s="58">
        <v>32.764441290191719</v>
      </c>
      <c r="E87" s="58">
        <v>33.08389085693522</v>
      </c>
      <c r="F87" s="58">
        <v>32.725630783851479</v>
      </c>
      <c r="G87" s="58">
        <v>33.058747803639605</v>
      </c>
      <c r="H87" s="74"/>
      <c r="I87" s="58">
        <v>32.730499999999999</v>
      </c>
      <c r="J87" s="58">
        <v>32.762838390396603</v>
      </c>
      <c r="K87" s="58">
        <v>33.083254343682363</v>
      </c>
      <c r="L87" s="75">
        <v>9.8802005458527211E-4</v>
      </c>
      <c r="M87" s="75">
        <v>1.0777542160442508E-2</v>
      </c>
      <c r="N87" s="70"/>
    </row>
    <row r="88" spans="1:14" s="1" customFormat="1" x14ac:dyDescent="0.25">
      <c r="A88" s="16">
        <v>43558</v>
      </c>
      <c r="B88" s="58">
        <v>32.734900000000003</v>
      </c>
      <c r="C88" s="58">
        <v>33.062249000000001</v>
      </c>
      <c r="D88" s="58">
        <v>32.743916459122971</v>
      </c>
      <c r="E88" s="58">
        <v>33.07140905258381</v>
      </c>
      <c r="F88" s="58">
        <v>32.727629243473658</v>
      </c>
      <c r="G88" s="58">
        <v>33.121416048625207</v>
      </c>
      <c r="H88" s="74"/>
      <c r="I88" s="58">
        <v>32.734900000000003</v>
      </c>
      <c r="J88" s="58">
        <v>32.743303002920882</v>
      </c>
      <c r="K88" s="58">
        <v>33.072320947381421</v>
      </c>
      <c r="L88" s="75">
        <v>2.5669859754815291E-4</v>
      </c>
      <c r="M88" s="75">
        <v>1.0307682240709994E-2</v>
      </c>
      <c r="N88" s="70"/>
    </row>
    <row r="89" spans="1:14" s="1" customFormat="1" x14ac:dyDescent="0.25">
      <c r="A89" s="16">
        <v>43559</v>
      </c>
      <c r="B89" s="58">
        <v>32.7393</v>
      </c>
      <c r="C89" s="58">
        <v>33.066693000000001</v>
      </c>
      <c r="D89" s="58">
        <v>32.738372814883292</v>
      </c>
      <c r="E89" s="58">
        <v>33.045604675952141</v>
      </c>
      <c r="F89" s="58">
        <v>32.712953023520427</v>
      </c>
      <c r="G89" s="58">
        <v>33.05062453089355</v>
      </c>
      <c r="H89" s="74"/>
      <c r="I89" s="58">
        <v>32.7393</v>
      </c>
      <c r="J89" s="58">
        <v>32.737702406267374</v>
      </c>
      <c r="K89" s="58">
        <v>33.045732520243057</v>
      </c>
      <c r="L89" s="75">
        <v>-4.8797430996570594E-5</v>
      </c>
      <c r="M89" s="75">
        <v>9.3597761785699958E-3</v>
      </c>
      <c r="N89" s="70"/>
    </row>
    <row r="90" spans="1:14" s="1" customFormat="1" x14ac:dyDescent="0.25">
      <c r="A90" s="16">
        <v>43560</v>
      </c>
      <c r="B90" s="58">
        <v>32.743600000000001</v>
      </c>
      <c r="C90" s="58">
        <v>33.071035999999999</v>
      </c>
      <c r="D90" s="58">
        <v>32.772599153700547</v>
      </c>
      <c r="E90" s="58">
        <v>32.946939030013603</v>
      </c>
      <c r="F90" s="58">
        <v>32.732808182205197</v>
      </c>
      <c r="G90" s="58">
        <v>33.135066641713863</v>
      </c>
      <c r="H90" s="74"/>
      <c r="I90" s="58">
        <v>32.743600000000001</v>
      </c>
      <c r="J90" s="58">
        <v>32.771471535526082</v>
      </c>
      <c r="K90" s="58">
        <v>32.949153994864822</v>
      </c>
      <c r="L90" s="75">
        <v>8.512055951722309E-4</v>
      </c>
      <c r="M90" s="75">
        <v>6.2776846426422792E-3</v>
      </c>
      <c r="N90" s="70"/>
    </row>
    <row r="91" spans="1:14" s="1" customFormat="1" x14ac:dyDescent="0.25">
      <c r="A91" s="16">
        <v>43561</v>
      </c>
      <c r="B91" s="58">
        <v>32.747999999999998</v>
      </c>
      <c r="C91" s="58">
        <v>33.075479999999999</v>
      </c>
      <c r="D91" s="58">
        <v>32.739225171526407</v>
      </c>
      <c r="E91" s="58">
        <v>33.249012100138351</v>
      </c>
      <c r="F91" s="58">
        <v>32.663054704282246</v>
      </c>
      <c r="G91" s="58">
        <v>33.163181411681862</v>
      </c>
      <c r="H91" s="74"/>
      <c r="I91" s="58">
        <v>32.747999999999998</v>
      </c>
      <c r="J91" s="58">
        <v>32.735086112808503</v>
      </c>
      <c r="K91" s="58">
        <v>33.247039333120092</v>
      </c>
      <c r="L91" s="75">
        <v>-3.9434124806078744E-4</v>
      </c>
      <c r="M91" s="75">
        <v>1.5238772844756776E-2</v>
      </c>
      <c r="N91" s="70"/>
    </row>
    <row r="92" spans="1:14" s="1" customFormat="1" x14ac:dyDescent="0.25">
      <c r="A92" s="16">
        <v>43563</v>
      </c>
      <c r="B92" s="58">
        <v>32.756799999999998</v>
      </c>
      <c r="C92" s="58">
        <v>33.084367999999998</v>
      </c>
      <c r="D92" s="58">
        <v>32.759490995212531</v>
      </c>
      <c r="E92" s="58">
        <v>33.067680876145729</v>
      </c>
      <c r="F92" s="58">
        <v>32.717591472441782</v>
      </c>
      <c r="G92" s="58">
        <v>33.088273268595465</v>
      </c>
      <c r="H92" s="74"/>
      <c r="I92" s="58">
        <v>32.756799999999998</v>
      </c>
      <c r="J92" s="58">
        <v>32.757664086161085</v>
      </c>
      <c r="K92" s="58">
        <v>33.068654426067674</v>
      </c>
      <c r="L92" s="75">
        <v>2.637883313043795E-5</v>
      </c>
      <c r="M92" s="75">
        <v>9.5202958185071698E-3</v>
      </c>
      <c r="N92" s="70"/>
    </row>
    <row r="93" spans="1:14" s="1" customFormat="1" x14ac:dyDescent="0.25">
      <c r="A93" s="16">
        <v>43564</v>
      </c>
      <c r="B93" s="58">
        <v>32.761200000000002</v>
      </c>
      <c r="C93" s="58">
        <v>33.088812000000004</v>
      </c>
      <c r="D93" s="58">
        <v>32.75931001644561</v>
      </c>
      <c r="E93" s="58">
        <v>33.028061516521497</v>
      </c>
      <c r="F93" s="58">
        <v>32.713887705242719</v>
      </c>
      <c r="G93" s="58">
        <v>33.09833579697527</v>
      </c>
      <c r="H93" s="74"/>
      <c r="I93" s="58">
        <v>32.761200000000002</v>
      </c>
      <c r="J93" s="58">
        <v>32.758137639813818</v>
      </c>
      <c r="K93" s="58">
        <v>33.029317381220721</v>
      </c>
      <c r="L93" s="75">
        <v>-9.3475214161409711E-5</v>
      </c>
      <c r="M93" s="75">
        <v>8.1839914661465136E-3</v>
      </c>
      <c r="N93" s="70"/>
    </row>
    <row r="94" spans="1:14" s="1" customFormat="1" x14ac:dyDescent="0.25">
      <c r="A94" s="16">
        <v>43565</v>
      </c>
      <c r="B94" s="58">
        <v>32.765500000000003</v>
      </c>
      <c r="C94" s="58">
        <v>33.093155000000003</v>
      </c>
      <c r="D94" s="58">
        <v>32.741481528925313</v>
      </c>
      <c r="E94" s="58">
        <v>33.00042912300399</v>
      </c>
      <c r="F94" s="58">
        <v>32.721806379062386</v>
      </c>
      <c r="G94" s="58">
        <v>33.131537396188001</v>
      </c>
      <c r="H94" s="74"/>
      <c r="I94" s="58">
        <v>32.765500000000003</v>
      </c>
      <c r="J94" s="58">
        <v>32.740870440809012</v>
      </c>
      <c r="K94" s="58">
        <v>33.001954490191416</v>
      </c>
      <c r="L94" s="75">
        <v>-7.5169184633200466E-4</v>
      </c>
      <c r="M94" s="75">
        <v>7.216568957940912E-3</v>
      </c>
      <c r="N94" s="70"/>
    </row>
    <row r="95" spans="1:14" s="1" customFormat="1" x14ac:dyDescent="0.25">
      <c r="A95" s="16">
        <v>43566</v>
      </c>
      <c r="B95" s="58">
        <v>32.7699</v>
      </c>
      <c r="C95" s="58">
        <v>33.097599000000002</v>
      </c>
      <c r="D95" s="58">
        <v>32.75029870775117</v>
      </c>
      <c r="E95" s="58">
        <v>33.026107075219109</v>
      </c>
      <c r="F95" s="58">
        <v>32.744854858364214</v>
      </c>
      <c r="G95" s="58">
        <v>32.910342402912207</v>
      </c>
      <c r="H95" s="74"/>
      <c r="I95" s="58">
        <v>32.7699</v>
      </c>
      <c r="J95" s="58">
        <v>32.750149797705888</v>
      </c>
      <c r="K95" s="58">
        <v>33.019358291354543</v>
      </c>
      <c r="L95" s="75">
        <v>-6.0269339528385151E-4</v>
      </c>
      <c r="M95" s="75">
        <v>7.6124215012722922E-3</v>
      </c>
      <c r="N95" s="70"/>
    </row>
    <row r="96" spans="1:14" s="1" customFormat="1" x14ac:dyDescent="0.25">
      <c r="A96" s="16">
        <v>43567</v>
      </c>
      <c r="B96" s="58">
        <v>32.774299999999997</v>
      </c>
      <c r="C96" s="58">
        <v>33.102042999999995</v>
      </c>
      <c r="D96" s="58">
        <v>32.736491495469672</v>
      </c>
      <c r="E96" s="58">
        <v>33.059835261231775</v>
      </c>
      <c r="F96" s="58">
        <v>32.747826730718081</v>
      </c>
      <c r="G96" s="58">
        <v>32.912180986949615</v>
      </c>
      <c r="H96" s="74"/>
      <c r="I96" s="58">
        <v>32.774299999999997</v>
      </c>
      <c r="J96" s="58">
        <v>32.736788016399984</v>
      </c>
      <c r="K96" s="58">
        <v>33.054648856018716</v>
      </c>
      <c r="L96" s="75">
        <v>-1.1445548371746277E-3</v>
      </c>
      <c r="M96" s="75">
        <v>8.553923532118736E-3</v>
      </c>
      <c r="N96" s="70"/>
    </row>
    <row r="97" spans="1:14" s="1" customFormat="1" x14ac:dyDescent="0.25">
      <c r="A97" s="16">
        <v>43568</v>
      </c>
      <c r="B97" s="58">
        <v>32.778700000000001</v>
      </c>
      <c r="C97" s="58">
        <v>33.106487000000001</v>
      </c>
      <c r="D97" s="58">
        <v>32.750090760686859</v>
      </c>
      <c r="E97" s="58">
        <v>33.241498828013995</v>
      </c>
      <c r="F97" s="58">
        <v>32.664378723837196</v>
      </c>
      <c r="G97" s="58">
        <v>33.309053681690585</v>
      </c>
      <c r="H97" s="74"/>
      <c r="I97" s="58">
        <v>32.778700000000001</v>
      </c>
      <c r="J97" s="58">
        <v>32.746736131721818</v>
      </c>
      <c r="K97" s="58">
        <v>33.241966368115193</v>
      </c>
      <c r="L97" s="75">
        <v>-9.7514142654171374E-4</v>
      </c>
      <c r="M97" s="75">
        <v>1.4133152569052235E-2</v>
      </c>
      <c r="N97" s="70"/>
    </row>
    <row r="98" spans="1:14" s="1" customFormat="1" x14ac:dyDescent="0.25">
      <c r="A98" s="16">
        <v>43570</v>
      </c>
      <c r="B98" s="58">
        <v>32.787399999999998</v>
      </c>
      <c r="C98" s="58">
        <v>33.115273999999999</v>
      </c>
      <c r="D98" s="58">
        <v>32.750749353572083</v>
      </c>
      <c r="E98" s="58">
        <v>33.079108510253064</v>
      </c>
      <c r="F98" s="58">
        <v>32.768374729439692</v>
      </c>
      <c r="G98" s="58">
        <v>32.992908882740792</v>
      </c>
      <c r="H98" s="74"/>
      <c r="I98" s="58">
        <v>32.787399999999998</v>
      </c>
      <c r="J98" s="58">
        <v>32.752187775987302</v>
      </c>
      <c r="K98" s="58">
        <v>33.075754004862006</v>
      </c>
      <c r="L98" s="75">
        <v>-1.0739559712784781E-3</v>
      </c>
      <c r="M98" s="75">
        <v>8.7946590721438029E-3</v>
      </c>
      <c r="N98" s="70"/>
    </row>
    <row r="99" spans="1:14" s="1" customFormat="1" x14ac:dyDescent="0.25">
      <c r="A99" s="16">
        <v>43571</v>
      </c>
      <c r="B99" s="58">
        <v>32.791800000000002</v>
      </c>
      <c r="C99" s="58">
        <v>33.119717999999999</v>
      </c>
      <c r="D99" s="58">
        <v>32.731120749273074</v>
      </c>
      <c r="E99" s="58">
        <v>33.004615036166733</v>
      </c>
      <c r="F99" s="58">
        <v>32.737673310831177</v>
      </c>
      <c r="G99" s="58">
        <v>32.997093873410378</v>
      </c>
      <c r="H99" s="74"/>
      <c r="I99" s="58">
        <v>32.791800000000002</v>
      </c>
      <c r="J99" s="58">
        <v>32.731358024196759</v>
      </c>
      <c r="K99" s="58">
        <v>33.004439737444962</v>
      </c>
      <c r="L99" s="75">
        <v>-1.8432039657244649E-3</v>
      </c>
      <c r="M99" s="75">
        <v>6.484539959531333E-3</v>
      </c>
      <c r="N99" s="70"/>
    </row>
    <row r="100" spans="1:14" s="1" customFormat="1" ht="18.75" x14ac:dyDescent="0.25">
      <c r="A100" s="76" t="s">
        <v>22</v>
      </c>
      <c r="B100" s="58">
        <v>32.796199999999999</v>
      </c>
      <c r="C100" s="58">
        <v>33.124161999999998</v>
      </c>
      <c r="D100" s="58">
        <v>32.744256189223726</v>
      </c>
      <c r="E100" s="58">
        <v>33.081293456765401</v>
      </c>
      <c r="F100" s="58">
        <v>32.683262942876901</v>
      </c>
      <c r="G100" s="58">
        <v>32.950862072860019</v>
      </c>
      <c r="H100" s="74"/>
      <c r="I100" s="58">
        <v>32.796199999999999</v>
      </c>
      <c r="J100" s="58">
        <v>32.742511822813668</v>
      </c>
      <c r="K100" s="58">
        <v>33.079208036438651</v>
      </c>
      <c r="L100" s="75">
        <v>-1.6370243255721907E-3</v>
      </c>
      <c r="M100" s="75">
        <v>8.6292935290872667E-3</v>
      </c>
      <c r="N100" s="70"/>
    </row>
    <row r="101" spans="1:14" s="1" customFormat="1" x14ac:dyDescent="0.25">
      <c r="A101" s="16">
        <v>43575</v>
      </c>
      <c r="B101" s="58">
        <v>32.809399999999997</v>
      </c>
      <c r="C101" s="58">
        <v>33.137493999999997</v>
      </c>
      <c r="D101" s="58">
        <v>32.598165880630781</v>
      </c>
      <c r="E101" s="58">
        <v>33.387697003068077</v>
      </c>
      <c r="F101" s="58">
        <v>31.341295341953366</v>
      </c>
      <c r="G101" s="58">
        <v>33.8325391011318</v>
      </c>
      <c r="H101" s="74"/>
      <c r="I101" s="58">
        <v>32.809399999999997</v>
      </c>
      <c r="J101" s="58">
        <v>32.427180528282442</v>
      </c>
      <c r="K101" s="58">
        <v>33.409508719758641</v>
      </c>
      <c r="L101" s="75">
        <v>-1.164969404248645E-2</v>
      </c>
      <c r="M101" s="75">
        <v>1.8290755690705846E-2</v>
      </c>
      <c r="N101" s="70"/>
    </row>
    <row r="102" spans="1:14" s="1" customFormat="1" x14ac:dyDescent="0.25">
      <c r="A102" s="16">
        <v>43577</v>
      </c>
      <c r="B102" s="58">
        <v>32.818100000000001</v>
      </c>
      <c r="C102" s="58">
        <v>33.146281000000002</v>
      </c>
      <c r="D102" s="58">
        <v>32.777948562577194</v>
      </c>
      <c r="E102" s="58">
        <v>33.029070081229854</v>
      </c>
      <c r="F102" s="58">
        <v>32.772969813782069</v>
      </c>
      <c r="G102" s="58">
        <v>32.93891242015026</v>
      </c>
      <c r="H102" s="74"/>
      <c r="I102" s="58">
        <v>32.818100000000001</v>
      </c>
      <c r="J102" s="58">
        <v>32.777606425208077</v>
      </c>
      <c r="K102" s="58">
        <v>33.025290181142118</v>
      </c>
      <c r="L102" s="75">
        <v>-1.2338793163505488E-3</v>
      </c>
      <c r="M102" s="75">
        <v>6.3132899571308838E-3</v>
      </c>
      <c r="N102" s="70"/>
    </row>
    <row r="103" spans="1:14" s="1" customFormat="1" x14ac:dyDescent="0.25">
      <c r="A103" s="16">
        <v>43578</v>
      </c>
      <c r="B103" s="58">
        <v>32.822499999999998</v>
      </c>
      <c r="C103" s="58">
        <v>33.150725000000001</v>
      </c>
      <c r="D103" s="58">
        <v>32.775393879863813</v>
      </c>
      <c r="E103" s="58">
        <v>33.064216572149469</v>
      </c>
      <c r="F103" s="58">
        <v>32.757540079348892</v>
      </c>
      <c r="G103" s="58">
        <v>33.026370228171608</v>
      </c>
      <c r="H103" s="74"/>
      <c r="I103" s="58">
        <v>32.822499999999998</v>
      </c>
      <c r="J103" s="58">
        <v>32.774308432776607</v>
      </c>
      <c r="K103" s="58">
        <v>33.063402097302436</v>
      </c>
      <c r="L103" s="75">
        <v>-1.4682479160146552E-3</v>
      </c>
      <c r="M103" s="75">
        <v>7.3395413908885149E-3</v>
      </c>
      <c r="N103" s="70"/>
    </row>
    <row r="104" spans="1:14" s="1" customFormat="1" x14ac:dyDescent="0.25">
      <c r="A104" s="16">
        <v>43579</v>
      </c>
      <c r="B104" s="58">
        <v>32.826900000000002</v>
      </c>
      <c r="C104" s="58">
        <v>33.155169000000001</v>
      </c>
      <c r="D104" s="58">
        <v>32.767902435789431</v>
      </c>
      <c r="E104" s="58">
        <v>33.071585124194975</v>
      </c>
      <c r="F104" s="58">
        <v>32.723319204955018</v>
      </c>
      <c r="G104" s="58">
        <v>33.038991783524786</v>
      </c>
      <c r="H104" s="74"/>
      <c r="I104" s="58">
        <v>32.826900000000002</v>
      </c>
      <c r="J104" s="58">
        <v>32.766065216611445</v>
      </c>
      <c r="K104" s="58">
        <v>33.071234522771334</v>
      </c>
      <c r="L104" s="75">
        <v>-1.8531991564405231E-3</v>
      </c>
      <c r="M104" s="75">
        <v>7.4431189899543445E-3</v>
      </c>
      <c r="N104" s="70"/>
    </row>
    <row r="105" spans="1:14" s="1" customFormat="1" x14ac:dyDescent="0.25">
      <c r="A105" s="16">
        <v>43580</v>
      </c>
      <c r="B105" s="58">
        <v>32.831299999999999</v>
      </c>
      <c r="C105" s="58">
        <v>33.159613</v>
      </c>
      <c r="D105" s="58">
        <v>32.777862432979788</v>
      </c>
      <c r="E105" s="58">
        <v>33.057527312951812</v>
      </c>
      <c r="F105" s="58">
        <v>32.737430449126663</v>
      </c>
      <c r="G105" s="58">
        <v>33.066254902037493</v>
      </c>
      <c r="H105" s="74"/>
      <c r="I105" s="58">
        <v>32.831299999999999</v>
      </c>
      <c r="J105" s="58">
        <v>32.776595200729275</v>
      </c>
      <c r="K105" s="58">
        <v>33.057655662972572</v>
      </c>
      <c r="L105" s="75">
        <v>-1.6662392068155531E-3</v>
      </c>
      <c r="M105" s="75">
        <v>6.8945080752992639E-3</v>
      </c>
      <c r="N105" s="70"/>
    </row>
    <row r="106" spans="1:14" s="1" customFormat="1" x14ac:dyDescent="0.25">
      <c r="A106" s="16">
        <v>43581</v>
      </c>
      <c r="B106" s="58">
        <v>32.835700000000003</v>
      </c>
      <c r="C106" s="58">
        <v>33.164057</v>
      </c>
      <c r="D106" s="58">
        <v>32.769242232193115</v>
      </c>
      <c r="E106" s="58">
        <v>33.094491705226119</v>
      </c>
      <c r="F106" s="58">
        <v>32.775375051631457</v>
      </c>
      <c r="G106" s="58">
        <v>33.094518146695236</v>
      </c>
      <c r="H106" s="74"/>
      <c r="I106" s="58">
        <v>32.835700000000003</v>
      </c>
      <c r="J106" s="58">
        <v>32.769472945410278</v>
      </c>
      <c r="K106" s="58">
        <v>33.094492460958143</v>
      </c>
      <c r="L106" s="75">
        <v>-2.0169222702645087E-3</v>
      </c>
      <c r="M106" s="75">
        <v>7.8814357835569407E-3</v>
      </c>
      <c r="N106" s="70"/>
    </row>
    <row r="107" spans="1:14" s="1" customFormat="1" x14ac:dyDescent="0.25">
      <c r="A107" s="16">
        <v>43582</v>
      </c>
      <c r="B107" s="58">
        <v>32.8401</v>
      </c>
      <c r="C107" s="58">
        <v>33.168500999999999</v>
      </c>
      <c r="D107" s="58">
        <v>32.762718843529363</v>
      </c>
      <c r="E107" s="58">
        <v>33.266965582041962</v>
      </c>
      <c r="F107" s="58">
        <v>32.674994142833789</v>
      </c>
      <c r="G107" s="58">
        <v>33.165621594600346</v>
      </c>
      <c r="H107" s="74"/>
      <c r="I107" s="58">
        <v>32.8401</v>
      </c>
      <c r="J107" s="58">
        <v>32.757058163034372</v>
      </c>
      <c r="K107" s="58">
        <v>33.265256930720284</v>
      </c>
      <c r="L107" s="75">
        <v>-2.5286718665785781E-3</v>
      </c>
      <c r="M107" s="75">
        <v>1.2946273937055133E-2</v>
      </c>
      <c r="N107" s="70"/>
    </row>
    <row r="108" spans="1:14" s="1" customFormat="1" x14ac:dyDescent="0.25">
      <c r="A108" s="16">
        <v>43584</v>
      </c>
      <c r="B108" s="58">
        <v>32.8489</v>
      </c>
      <c r="C108" s="58">
        <v>33.177388999999998</v>
      </c>
      <c r="D108" s="58">
        <v>32.799435827729859</v>
      </c>
      <c r="E108" s="58">
        <v>33.158923069763212</v>
      </c>
      <c r="F108" s="58">
        <v>32.794755711037133</v>
      </c>
      <c r="G108" s="58">
        <v>33.067643779370414</v>
      </c>
      <c r="H108" s="74"/>
      <c r="I108" s="58">
        <v>32.8489</v>
      </c>
      <c r="J108" s="58">
        <v>32.799124123165775</v>
      </c>
      <c r="K108" s="58">
        <v>33.156759564263403</v>
      </c>
      <c r="L108" s="75">
        <v>-1.5152981327905997E-3</v>
      </c>
      <c r="M108" s="75">
        <v>9.3719900594358644E-3</v>
      </c>
      <c r="N108" s="70"/>
    </row>
    <row r="109" spans="1:14" s="1" customFormat="1" x14ac:dyDescent="0.25">
      <c r="A109" s="16">
        <v>43585</v>
      </c>
      <c r="B109" s="58">
        <v>32.853299999999997</v>
      </c>
      <c r="C109" s="58">
        <v>33.181832999999997</v>
      </c>
      <c r="D109" s="58">
        <v>32.818916997421482</v>
      </c>
      <c r="E109" s="58">
        <v>33.219569787912164</v>
      </c>
      <c r="F109" s="58">
        <v>32.815652642034806</v>
      </c>
      <c r="G109" s="58">
        <v>33.0630593596414</v>
      </c>
      <c r="H109" s="74"/>
      <c r="I109" s="58">
        <v>32.853299999999997</v>
      </c>
      <c r="J109" s="58">
        <v>32.818808428209472</v>
      </c>
      <c r="K109" s="58">
        <v>33.212429169946219</v>
      </c>
      <c r="L109" s="75">
        <v>-1.0498662779850182E-3</v>
      </c>
      <c r="M109" s="75">
        <v>1.0931296702194964E-2</v>
      </c>
      <c r="N109" s="70"/>
    </row>
    <row r="110" spans="1:14" ht="14.25" customHeight="1" x14ac:dyDescent="0.25">
      <c r="A110" s="30"/>
      <c r="B110" s="31"/>
      <c r="C110" s="31"/>
      <c r="D110" s="31"/>
      <c r="E110" s="31"/>
      <c r="F110" s="31"/>
      <c r="G110" s="31"/>
      <c r="H110" s="32"/>
      <c r="I110" s="31"/>
      <c r="J110" s="31"/>
      <c r="K110" s="31"/>
      <c r="L110" s="33"/>
      <c r="M110" s="33"/>
    </row>
    <row r="111" spans="1:14" s="1" customFormat="1" x14ac:dyDescent="0.25">
      <c r="A111" s="47" t="s">
        <v>9</v>
      </c>
      <c r="B111" s="41"/>
      <c r="C111" s="41"/>
      <c r="D111" s="43"/>
      <c r="E111" s="43"/>
      <c r="F111" s="43"/>
      <c r="G111" s="43"/>
      <c r="H111" s="41"/>
      <c r="I111" s="41"/>
      <c r="J111" s="41"/>
      <c r="K111" s="61"/>
      <c r="L111" s="13"/>
      <c r="M111" s="13"/>
    </row>
    <row r="112" spans="1:14" s="1" customFormat="1" ht="18.75" x14ac:dyDescent="0.25">
      <c r="A112" s="47" t="s">
        <v>20</v>
      </c>
      <c r="B112" s="41"/>
      <c r="C112" s="41"/>
      <c r="D112" s="43"/>
      <c r="E112" s="43"/>
      <c r="F112" s="43"/>
      <c r="G112" s="43"/>
      <c r="H112" s="41"/>
      <c r="I112" s="41"/>
      <c r="J112" s="41"/>
      <c r="K112" s="61"/>
      <c r="L112" s="13"/>
      <c r="M112" s="13"/>
    </row>
    <row r="113" spans="1:13" s="1" customFormat="1" ht="18.75" x14ac:dyDescent="0.25">
      <c r="A113" s="47" t="s">
        <v>21</v>
      </c>
      <c r="B113" s="41"/>
      <c r="C113" s="41"/>
      <c r="D113" s="43"/>
      <c r="E113" s="43"/>
      <c r="F113" s="43"/>
      <c r="G113" s="43"/>
      <c r="H113" s="41"/>
      <c r="I113" s="41"/>
      <c r="J113" s="63"/>
      <c r="K113" s="63"/>
      <c r="L113" s="56"/>
      <c r="M113" s="56"/>
    </row>
    <row r="114" spans="1:13" s="1" customFormat="1" x14ac:dyDescent="0.25">
      <c r="A114" s="47" t="s">
        <v>11</v>
      </c>
      <c r="B114" s="41"/>
      <c r="C114" s="41"/>
      <c r="D114" s="43"/>
      <c r="E114" s="43"/>
      <c r="F114" s="43"/>
      <c r="G114" s="43"/>
      <c r="H114" s="41"/>
      <c r="I114" s="41"/>
      <c r="J114" s="63"/>
      <c r="K114" s="63"/>
      <c r="L114" s="56"/>
      <c r="M114" s="56"/>
    </row>
    <row r="115" spans="1:13" s="1" customFormat="1" x14ac:dyDescent="0.25">
      <c r="A115" s="46"/>
      <c r="B115" s="63"/>
      <c r="C115" s="63"/>
      <c r="D115" s="63"/>
      <c r="E115" s="63"/>
      <c r="F115" s="63"/>
      <c r="G115" s="63"/>
      <c r="H115" s="65"/>
      <c r="I115" s="63"/>
      <c r="J115" s="41"/>
      <c r="K115" s="41"/>
    </row>
    <row r="117" spans="1:13" x14ac:dyDescent="0.25">
      <c r="A117" s="39"/>
      <c r="B117" s="37"/>
      <c r="C117" s="37"/>
      <c r="D117" s="37"/>
      <c r="E117" s="37"/>
      <c r="F117" s="37"/>
      <c r="G117" s="37"/>
      <c r="H117" s="40"/>
      <c r="I117" s="37"/>
      <c r="J117" s="37"/>
      <c r="K117" s="37"/>
      <c r="L117" s="38"/>
      <c r="M117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Brecha 2016</vt:lpstr>
      <vt:lpstr>Brecha 2017</vt:lpstr>
      <vt:lpstr>Brecha 2018</vt:lpstr>
      <vt:lpstr>Brecha 2019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García, Nadiesca Edubiges</cp:lastModifiedBy>
  <cp:lastPrinted>2019-05-21T15:59:05Z</cp:lastPrinted>
  <dcterms:created xsi:type="dcterms:W3CDTF">2009-01-05T15:34:50Z</dcterms:created>
  <dcterms:modified xsi:type="dcterms:W3CDTF">2019-06-04T15:17:37Z</dcterms:modified>
</cp:coreProperties>
</file>