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76" yWindow="65446" windowWidth="7650" windowHeight="7860" tabRatio="824" activeTab="0"/>
  </bookViews>
  <sheets>
    <sheet name="2014" sheetId="1" r:id="rId1"/>
  </sheets>
  <definedNames>
    <definedName name="_xlnm.Print_Area" localSheetId="0">'2014'!$B$1:$O$214</definedName>
    <definedName name="_xlnm.Print_Titles" localSheetId="0">'2014'!$1:$8</definedName>
  </definedNames>
  <calcPr fullCalcOnLoad="1"/>
</workbook>
</file>

<file path=xl/sharedStrings.xml><?xml version="1.0" encoding="utf-8"?>
<sst xmlns="http://schemas.openxmlformats.org/spreadsheetml/2006/main" count="206" uniqueCount="57">
  <si>
    <t>ESTADOS UNIDOS</t>
  </si>
  <si>
    <t>Carne</t>
  </si>
  <si>
    <t>Queso</t>
  </si>
  <si>
    <t>Tabaco en rama</t>
  </si>
  <si>
    <t>Oro</t>
  </si>
  <si>
    <t>Langosta</t>
  </si>
  <si>
    <t>COSTA RICA</t>
  </si>
  <si>
    <t>Ganado</t>
  </si>
  <si>
    <t>Harina de trigo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</si>
  <si>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</si>
  <si>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</si>
  <si>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</si>
  <si>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</si>
  <si>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</si>
  <si>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</si>
  <si>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</si>
  <si>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</si>
  <si>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</si>
  <si>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</si>
  <si>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</si>
  <si>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</si>
  <si>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</si>
  <si>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</si>
  <si>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</si>
  <si>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</si>
  <si>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</si>
  <si>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</si>
  <si>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</si>
  <si>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</si>
  <si>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</si>
  <si>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Fuente: DGA, CNDC/ENATREL</t>
  </si>
  <si>
    <t>VENEZUELA</t>
  </si>
  <si>
    <t>BOLIVIA</t>
  </si>
  <si>
    <t>CUBA</t>
  </si>
  <si>
    <t>ECUADOR</t>
  </si>
  <si>
    <t>Dic</t>
  </si>
  <si>
    <t>Pescados frescos</t>
  </si>
  <si>
    <t>Frijol</t>
  </si>
  <si>
    <t>Banano</t>
  </si>
  <si>
    <t>Industria tabaco</t>
  </si>
  <si>
    <t>Industria bebida</t>
  </si>
  <si>
    <t>Café</t>
  </si>
  <si>
    <t>Azúcar</t>
  </si>
  <si>
    <t>Camarón</t>
  </si>
  <si>
    <t>Maní</t>
  </si>
  <si>
    <t>Café instantáneo</t>
  </si>
  <si>
    <t>MÉXICO</t>
  </si>
  <si>
    <t>CANADÁ</t>
  </si>
  <si>
    <t>Galletería</t>
  </si>
  <si>
    <t>Refinería petróleo</t>
  </si>
  <si>
    <t>Prod. químicos</t>
  </si>
  <si>
    <t>Prod. cerámicos</t>
  </si>
  <si>
    <t>RESTO DE AMÉRICA LATINA Y EL CARIBE</t>
  </si>
  <si>
    <t>CENTROAMÉRICA</t>
  </si>
  <si>
    <t>Exportaciones fob por principales socios comerciales 2014</t>
  </si>
  <si>
    <t>VOLUMEN</t>
  </si>
  <si>
    <t>(miles de Kilogramos)</t>
  </si>
</sst>
</file>

<file path=xl/styles.xml><?xml version="1.0" encoding="utf-8"?>
<styleSheet xmlns="http://schemas.openxmlformats.org/spreadsheetml/2006/main">
  <numFmts count="1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 * #,##0.0_ ;_ * \-#,##0.0_ ;_ * &quot;-&quot;??_ ;_ @_ "/>
    <numFmt numFmtId="167" formatCode="_ [$€]\ * #,##0.00_ ;_ [$€]\ * \-#,##0.00_ ;_ [$€]\ * &quot;-&quot;??_ ;_ @_ "/>
    <numFmt numFmtId="168" formatCode="_(* #,##0.000000_);_(* \(#,##0.000000\);_(* &quot;-&quot;??_);_(@_)"/>
    <numFmt numFmtId="169" formatCode="_ * #,##0.000000000_ ;_ * \-#,##0.000000000_ ;_ * &quot;-&quot;??_ ;_ @_ "/>
    <numFmt numFmtId="170" formatCode="_(* #,##0.0_);_(* \(#,##0.0\);_(* &quot;-&quot;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7" fontId="5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6" fontId="4" fillId="34" borderId="0" xfId="47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47" applyNumberFormat="1" applyFont="1" applyFill="1" applyAlignment="1">
      <alignment/>
    </xf>
    <xf numFmtId="166" fontId="4" fillId="34" borderId="0" xfId="47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47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164" fontId="0" fillId="33" borderId="0" xfId="47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33" borderId="0" xfId="0" applyNumberFormat="1" applyFill="1" applyAlignment="1">
      <alignment/>
    </xf>
    <xf numFmtId="168" fontId="0" fillId="33" borderId="0" xfId="47" applyNumberFormat="1" applyFont="1" applyFill="1" applyAlignment="1">
      <alignment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47" applyNumberFormat="1" applyFont="1" applyFill="1" applyBorder="1" applyAlignment="1" applyProtection="1">
      <alignment/>
      <protection/>
    </xf>
    <xf numFmtId="164" fontId="0" fillId="33" borderId="0" xfId="47" applyNumberFormat="1" applyFont="1" applyFill="1" applyAlignment="1">
      <alignment/>
    </xf>
    <xf numFmtId="49" fontId="0" fillId="0" borderId="0" xfId="0" applyNumberFormat="1" applyFill="1" applyAlignment="1">
      <alignment horizontal="left" indent="2"/>
    </xf>
    <xf numFmtId="169" fontId="0" fillId="0" borderId="0" xfId="0" applyNumberFormat="1" applyAlignment="1">
      <alignment/>
    </xf>
    <xf numFmtId="164" fontId="0" fillId="0" borderId="0" xfId="47" applyNumberFormat="1" applyFont="1" applyAlignment="1">
      <alignment/>
    </xf>
    <xf numFmtId="165" fontId="4" fillId="34" borderId="11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PageLayoutView="0" workbookViewId="0" topLeftCell="A1">
      <selection activeCell="C8" sqref="C8"/>
    </sheetView>
  </sheetViews>
  <sheetFormatPr defaultColWidth="11.00390625" defaultRowHeight="12.75"/>
  <cols>
    <col min="1" max="1" width="2.625" style="0" customWidth="1"/>
    <col min="2" max="2" width="39.50390625" style="0" customWidth="1"/>
    <col min="3" max="3" width="14.375" style="0" bestFit="1" customWidth="1"/>
    <col min="4" max="4" width="12.875" style="0" bestFit="1" customWidth="1"/>
    <col min="5" max="5" width="12.50390625" style="0" customWidth="1"/>
    <col min="6" max="6" width="13.625" style="0" bestFit="1" customWidth="1"/>
    <col min="7" max="8" width="13.125" style="0" customWidth="1"/>
    <col min="9" max="10" width="13.625" style="0" bestFit="1" customWidth="1"/>
    <col min="11" max="12" width="13.625" style="0" customWidth="1"/>
    <col min="13" max="13" width="13.625" style="0" bestFit="1" customWidth="1"/>
    <col min="14" max="14" width="12.625" style="0" customWidth="1"/>
    <col min="15" max="15" width="13.625" style="0" customWidth="1"/>
    <col min="16" max="16384" width="11.00390625" style="21" customWidth="1"/>
  </cols>
  <sheetData>
    <row r="1" spans="1:15" ht="18">
      <c r="A1" s="5"/>
      <c r="B1" s="1" t="s">
        <v>54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5"/>
      <c r="B2" s="2" t="s">
        <v>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5"/>
      <c r="B3" s="24"/>
      <c r="C3" s="13"/>
      <c r="D3" s="27"/>
      <c r="E3" s="27"/>
      <c r="F3" s="27"/>
      <c r="G3" s="27"/>
      <c r="H3" s="27"/>
      <c r="I3" s="27"/>
      <c r="J3" s="27"/>
      <c r="K3" s="13"/>
      <c r="L3" s="13"/>
      <c r="M3" s="13"/>
      <c r="N3" s="13"/>
      <c r="O3" s="13"/>
    </row>
    <row r="4" spans="1:15" ht="12.75">
      <c r="A4" s="5"/>
      <c r="B4" s="31" t="s">
        <v>16</v>
      </c>
      <c r="C4" s="34" t="s">
        <v>55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2.75">
      <c r="A5" s="5"/>
      <c r="B5" s="3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5"/>
      <c r="B6" s="32"/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  <c r="O6" s="36" t="s">
        <v>35</v>
      </c>
    </row>
    <row r="7" spans="1:15" ht="12.75">
      <c r="A7" s="5"/>
      <c r="B7" s="33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22" customFormat="1" ht="12.75">
      <c r="A8" s="5"/>
      <c r="B8" s="6"/>
      <c r="C8" s="7"/>
      <c r="D8" s="23"/>
      <c r="E8" s="23"/>
      <c r="F8" s="23"/>
      <c r="G8" s="23"/>
      <c r="H8" s="23"/>
      <c r="I8" s="23"/>
      <c r="J8" s="23"/>
      <c r="K8" s="23"/>
      <c r="L8" s="23"/>
      <c r="M8" s="5"/>
      <c r="N8" s="3"/>
      <c r="O8" s="6"/>
    </row>
    <row r="9" spans="1:15" s="22" customFormat="1" ht="24.75" customHeight="1">
      <c r="A9" s="5"/>
      <c r="B9" s="25" t="s">
        <v>29</v>
      </c>
      <c r="C9" s="8">
        <f>SUM(D9:O9)</f>
        <v>1858730.3909600002</v>
      </c>
      <c r="D9" s="8">
        <f aca="true" t="shared" si="0" ref="D9:O9">+D11++D33+D43+D54+D130+D134+D140+D143+D154+D175+D191+D204</f>
        <v>228472.66902000003</v>
      </c>
      <c r="E9" s="8">
        <f t="shared" si="0"/>
        <v>136456.98097</v>
      </c>
      <c r="F9" s="8">
        <f t="shared" si="0"/>
        <v>235619.38168000002</v>
      </c>
      <c r="G9" s="8">
        <f t="shared" si="0"/>
        <v>157965.92118</v>
      </c>
      <c r="H9" s="8">
        <f t="shared" si="0"/>
        <v>137880.16519</v>
      </c>
      <c r="I9" s="8">
        <f t="shared" si="0"/>
        <v>173508.96781999996</v>
      </c>
      <c r="J9" s="8">
        <f t="shared" si="0"/>
        <v>121011.75482999999</v>
      </c>
      <c r="K9" s="8">
        <f t="shared" si="0"/>
        <v>133899.44191</v>
      </c>
      <c r="L9" s="8">
        <f t="shared" si="0"/>
        <v>114390.80411</v>
      </c>
      <c r="M9" s="8">
        <f t="shared" si="0"/>
        <v>116555.55157000001</v>
      </c>
      <c r="N9" s="8">
        <f t="shared" si="0"/>
        <v>129780.52306000002</v>
      </c>
      <c r="O9" s="8">
        <f t="shared" si="0"/>
        <v>173188.22962000003</v>
      </c>
    </row>
    <row r="10" spans="1:15" s="22" customFormat="1" ht="12.75">
      <c r="A10" s="5"/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18" t="s">
        <v>0</v>
      </c>
      <c r="C11" s="4">
        <f>SUM(D11:O11)</f>
        <v>293426.68693</v>
      </c>
      <c r="D11" s="4">
        <f>SUM(D12:D31)</f>
        <v>41855.751110000005</v>
      </c>
      <c r="E11" s="4">
        <f aca="true" t="shared" si="1" ref="E11:O11">SUM(E12:E31)</f>
        <v>13128.011870000002</v>
      </c>
      <c r="F11" s="4">
        <f t="shared" si="1"/>
        <v>39487.85761</v>
      </c>
      <c r="G11" s="4">
        <f t="shared" si="1"/>
        <v>22349.3898</v>
      </c>
      <c r="H11" s="4">
        <f t="shared" si="1"/>
        <v>30147.931599999996</v>
      </c>
      <c r="I11" s="4">
        <f t="shared" si="1"/>
        <v>20951.69565</v>
      </c>
      <c r="J11" s="4">
        <f t="shared" si="1"/>
        <v>15828.38448</v>
      </c>
      <c r="K11" s="4">
        <f t="shared" si="1"/>
        <v>31907.85069999999</v>
      </c>
      <c r="L11" s="4">
        <f t="shared" si="1"/>
        <v>13807.67405</v>
      </c>
      <c r="M11" s="4">
        <f t="shared" si="1"/>
        <v>23537.033300000003</v>
      </c>
      <c r="N11" s="4">
        <f t="shared" si="1"/>
        <v>11504.54795</v>
      </c>
      <c r="O11" s="4">
        <f t="shared" si="1"/>
        <v>28920.558810000002</v>
      </c>
    </row>
    <row r="12" spans="1:15" ht="12.75">
      <c r="A12" s="5"/>
      <c r="B12" s="9" t="s">
        <v>41</v>
      </c>
      <c r="C12" s="7">
        <f>SUM(D12:O12)</f>
        <v>56048.81306999999</v>
      </c>
      <c r="D12" s="7">
        <v>2671.9142599999996</v>
      </c>
      <c r="E12" s="7">
        <v>4980.01075</v>
      </c>
      <c r="F12" s="7">
        <v>6420.27965</v>
      </c>
      <c r="G12" s="7">
        <v>6823.77034</v>
      </c>
      <c r="H12" s="7">
        <v>9729.00891</v>
      </c>
      <c r="I12" s="7">
        <v>8862.84283</v>
      </c>
      <c r="J12" s="7">
        <v>5812.63329</v>
      </c>
      <c r="K12" s="7">
        <v>3543.67267</v>
      </c>
      <c r="L12" s="7">
        <v>3225.92466</v>
      </c>
      <c r="M12" s="7">
        <v>2835.04797</v>
      </c>
      <c r="N12" s="7">
        <v>391.56439</v>
      </c>
      <c r="O12" s="7">
        <v>752.1433499999999</v>
      </c>
    </row>
    <row r="13" spans="1:15" ht="12.75">
      <c r="A13" s="5"/>
      <c r="B13" s="9" t="s">
        <v>1</v>
      </c>
      <c r="C13" s="7">
        <f aca="true" t="shared" si="2" ref="C13:C31">SUM(D13:O13)</f>
        <v>42438.93882</v>
      </c>
      <c r="D13" s="7">
        <v>2549.58214</v>
      </c>
      <c r="E13" s="7">
        <v>2432.05699</v>
      </c>
      <c r="F13" s="7">
        <v>3425.65498</v>
      </c>
      <c r="G13" s="7">
        <v>2572.22548</v>
      </c>
      <c r="H13" s="7">
        <v>2437.00069</v>
      </c>
      <c r="I13" s="7">
        <v>1325.98177</v>
      </c>
      <c r="J13" s="7">
        <v>1995.65223</v>
      </c>
      <c r="K13" s="7">
        <v>4647.73464</v>
      </c>
      <c r="L13" s="7">
        <v>4476.24993</v>
      </c>
      <c r="M13" s="7">
        <v>4994.780360000001</v>
      </c>
      <c r="N13" s="7">
        <v>6006.4173</v>
      </c>
      <c r="O13" s="7">
        <v>5575.602309999999</v>
      </c>
    </row>
    <row r="14" spans="1:15" ht="12.75">
      <c r="A14" s="5"/>
      <c r="B14" s="9" t="s">
        <v>5</v>
      </c>
      <c r="C14" s="7">
        <f t="shared" si="2"/>
        <v>1097.49224</v>
      </c>
      <c r="D14" s="7">
        <v>108.28471</v>
      </c>
      <c r="E14" s="7">
        <v>117.08307</v>
      </c>
      <c r="F14" s="7">
        <v>92.05235</v>
      </c>
      <c r="G14" s="7">
        <v>44.710480000000004</v>
      </c>
      <c r="H14" s="7">
        <v>10.22179</v>
      </c>
      <c r="I14" s="7">
        <v>5.19817</v>
      </c>
      <c r="J14" s="7">
        <v>78.42262</v>
      </c>
      <c r="K14" s="7">
        <v>150.15535999999997</v>
      </c>
      <c r="L14" s="7">
        <v>146.08982</v>
      </c>
      <c r="M14" s="7">
        <v>89.69265</v>
      </c>
      <c r="N14" s="7">
        <v>147.87082999999998</v>
      </c>
      <c r="O14" s="7">
        <v>107.71039</v>
      </c>
    </row>
    <row r="15" spans="1:15" ht="12.75">
      <c r="A15" s="5"/>
      <c r="B15" s="9" t="s">
        <v>43</v>
      </c>
      <c r="C15" s="7">
        <f t="shared" si="2"/>
        <v>2308.6966</v>
      </c>
      <c r="D15" s="7">
        <v>435.24798</v>
      </c>
      <c r="E15" s="7">
        <v>58.521809999999995</v>
      </c>
      <c r="F15" s="7">
        <v>122.1955</v>
      </c>
      <c r="G15" s="7">
        <v>0</v>
      </c>
      <c r="H15" s="7">
        <v>28.17917</v>
      </c>
      <c r="I15" s="7">
        <v>233.19598000000002</v>
      </c>
      <c r="J15" s="7">
        <v>506.44606</v>
      </c>
      <c r="K15" s="7">
        <v>119.27485</v>
      </c>
      <c r="L15" s="7">
        <v>124.86173</v>
      </c>
      <c r="M15" s="7">
        <v>262.2648</v>
      </c>
      <c r="N15" s="7">
        <v>249.31939000000003</v>
      </c>
      <c r="O15" s="7">
        <v>169.18932999999998</v>
      </c>
    </row>
    <row r="16" spans="1:15" ht="12.75">
      <c r="A16" s="5"/>
      <c r="B16" s="9" t="s">
        <v>4</v>
      </c>
      <c r="C16" s="7">
        <f t="shared" si="2"/>
        <v>4.8853</v>
      </c>
      <c r="D16" s="7">
        <v>0.2334</v>
      </c>
      <c r="E16" s="7">
        <v>0.2495</v>
      </c>
      <c r="F16" s="7">
        <v>0.25730000000000003</v>
      </c>
      <c r="G16" s="7">
        <v>0.2525</v>
      </c>
      <c r="H16" s="7">
        <v>0.4681</v>
      </c>
      <c r="I16" s="7">
        <v>0.2965</v>
      </c>
      <c r="J16" s="7">
        <v>0.2777</v>
      </c>
      <c r="K16" s="7">
        <v>0.2703</v>
      </c>
      <c r="L16" s="7">
        <v>0.2945</v>
      </c>
      <c r="M16" s="7">
        <v>0.6384</v>
      </c>
      <c r="N16" s="7">
        <v>0.7256</v>
      </c>
      <c r="O16" s="7">
        <v>0.9215</v>
      </c>
    </row>
    <row r="17" spans="1:15" ht="12.75">
      <c r="A17" s="5"/>
      <c r="B17" s="9" t="s">
        <v>44</v>
      </c>
      <c r="C17" s="7">
        <f t="shared" si="2"/>
        <v>435.46359999999993</v>
      </c>
      <c r="D17" s="7">
        <v>120.017</v>
      </c>
      <c r="E17" s="7">
        <v>160.00560000000002</v>
      </c>
      <c r="F17" s="7">
        <v>138.32</v>
      </c>
      <c r="G17" s="7">
        <v>17</v>
      </c>
      <c r="H17" s="7">
        <v>0.01</v>
      </c>
      <c r="I17" s="7">
        <v>0.0365</v>
      </c>
      <c r="J17" s="7">
        <v>0.029</v>
      </c>
      <c r="K17" s="7">
        <v>0.003</v>
      </c>
      <c r="L17" s="7">
        <v>0.015</v>
      </c>
      <c r="M17" s="7">
        <v>0.02</v>
      </c>
      <c r="N17" s="7">
        <v>0.0035</v>
      </c>
      <c r="O17" s="7">
        <v>0.004</v>
      </c>
    </row>
    <row r="18" spans="1:15" ht="12.75">
      <c r="A18" s="5"/>
      <c r="B18" s="9" t="s">
        <v>42</v>
      </c>
      <c r="C18" s="7">
        <f t="shared" si="2"/>
        <v>71191.3427</v>
      </c>
      <c r="D18" s="7">
        <v>31000.065</v>
      </c>
      <c r="E18" s="7">
        <v>0</v>
      </c>
      <c r="F18" s="7">
        <v>0</v>
      </c>
      <c r="G18" s="7">
        <v>0.0055</v>
      </c>
      <c r="H18" s="7">
        <v>9362.214</v>
      </c>
      <c r="I18" s="7">
        <v>0.0165</v>
      </c>
      <c r="J18" s="7">
        <v>0</v>
      </c>
      <c r="K18" s="7">
        <v>16251.422199999999</v>
      </c>
      <c r="L18" s="7">
        <v>0.016</v>
      </c>
      <c r="M18" s="7">
        <v>0</v>
      </c>
      <c r="N18" s="7">
        <v>0</v>
      </c>
      <c r="O18" s="7">
        <v>14577.6035</v>
      </c>
    </row>
    <row r="19" spans="1:15" ht="12.75">
      <c r="A19" s="5"/>
      <c r="B19" s="9" t="s">
        <v>2</v>
      </c>
      <c r="C19" s="7">
        <f t="shared" si="2"/>
        <v>4164.246889999999</v>
      </c>
      <c r="D19" s="7">
        <v>382.97964</v>
      </c>
      <c r="E19" s="7">
        <v>307.13936</v>
      </c>
      <c r="F19" s="7">
        <v>326.61478000000005</v>
      </c>
      <c r="G19" s="7">
        <v>286.36918</v>
      </c>
      <c r="H19" s="7">
        <v>284.8562</v>
      </c>
      <c r="I19" s="7">
        <v>304.13778</v>
      </c>
      <c r="J19" s="7">
        <v>419.92442</v>
      </c>
      <c r="K19" s="7">
        <v>441.16231</v>
      </c>
      <c r="L19" s="7">
        <v>343.88478000000003</v>
      </c>
      <c r="M19" s="7">
        <v>398.23082</v>
      </c>
      <c r="N19" s="7">
        <v>361.8532</v>
      </c>
      <c r="O19" s="7">
        <v>307.09441999999996</v>
      </c>
    </row>
    <row r="20" spans="1:15" ht="12.75">
      <c r="A20" s="5"/>
      <c r="B20" s="9" t="s">
        <v>37</v>
      </c>
      <c r="C20" s="7">
        <f t="shared" si="2"/>
        <v>3528.2199100000007</v>
      </c>
      <c r="D20" s="7">
        <v>352.25028000000003</v>
      </c>
      <c r="E20" s="7">
        <v>109.63558</v>
      </c>
      <c r="F20" s="7">
        <v>157.4871</v>
      </c>
      <c r="G20" s="7">
        <v>360.61378</v>
      </c>
      <c r="H20" s="7">
        <v>415.11447999999996</v>
      </c>
      <c r="I20" s="7">
        <v>259.37586</v>
      </c>
      <c r="J20" s="7">
        <v>119.70824</v>
      </c>
      <c r="K20" s="7">
        <v>55.47439</v>
      </c>
      <c r="L20" s="7">
        <v>185.49275</v>
      </c>
      <c r="M20" s="7">
        <v>383.37165000000005</v>
      </c>
      <c r="N20" s="7">
        <v>142.74024</v>
      </c>
      <c r="O20" s="7">
        <v>986.9555600000001</v>
      </c>
    </row>
    <row r="21" spans="1:15" ht="12.75">
      <c r="A21" s="5"/>
      <c r="B21" s="9" t="s">
        <v>38</v>
      </c>
      <c r="C21" s="7">
        <f t="shared" si="2"/>
        <v>18514.07756</v>
      </c>
      <c r="D21" s="7">
        <v>480.96</v>
      </c>
      <c r="E21" s="7">
        <v>1171.2</v>
      </c>
      <c r="F21" s="7">
        <v>1804.8</v>
      </c>
      <c r="G21" s="7">
        <v>1344</v>
      </c>
      <c r="H21" s="7">
        <v>1701.61619</v>
      </c>
      <c r="I21" s="7">
        <v>1319.8693500000002</v>
      </c>
      <c r="J21" s="7">
        <v>1345.83375</v>
      </c>
      <c r="K21" s="7">
        <v>1453.17615</v>
      </c>
      <c r="L21" s="7">
        <v>2789.34804</v>
      </c>
      <c r="M21" s="7">
        <v>2871.8192400000003</v>
      </c>
      <c r="N21" s="7">
        <v>1713.05484</v>
      </c>
      <c r="O21" s="7">
        <v>518.4</v>
      </c>
    </row>
    <row r="22" spans="1:15" ht="12.75">
      <c r="A22" s="5"/>
      <c r="B22" s="9" t="s">
        <v>36</v>
      </c>
      <c r="C22" s="7">
        <f t="shared" si="2"/>
        <v>3868.84481</v>
      </c>
      <c r="D22" s="7">
        <v>365.88495</v>
      </c>
      <c r="E22" s="7">
        <v>265.89719</v>
      </c>
      <c r="F22" s="7">
        <v>422.76797</v>
      </c>
      <c r="G22" s="7">
        <v>344.67498</v>
      </c>
      <c r="H22" s="7">
        <v>378.2933</v>
      </c>
      <c r="I22" s="7">
        <v>321.4425</v>
      </c>
      <c r="J22" s="7">
        <v>265.73682</v>
      </c>
      <c r="K22" s="7">
        <v>302.43138</v>
      </c>
      <c r="L22" s="7">
        <v>343.678</v>
      </c>
      <c r="M22" s="7">
        <v>393.06055</v>
      </c>
      <c r="N22" s="7">
        <v>282.0318</v>
      </c>
      <c r="O22" s="7">
        <v>182.94537</v>
      </c>
    </row>
    <row r="23" spans="1:15" ht="12.75">
      <c r="A23" s="5"/>
      <c r="B23" s="9" t="s">
        <v>51</v>
      </c>
      <c r="C23" s="7">
        <f t="shared" si="2"/>
        <v>335.2966</v>
      </c>
      <c r="D23" s="7">
        <v>108.25739999999999</v>
      </c>
      <c r="E23" s="7">
        <v>120.286</v>
      </c>
      <c r="F23" s="7">
        <v>84.2002</v>
      </c>
      <c r="G23" s="7">
        <v>22.553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2.75">
      <c r="A24" s="5"/>
      <c r="B24" s="9" t="s">
        <v>45</v>
      </c>
      <c r="C24" s="7">
        <f t="shared" si="2"/>
        <v>3.2066100000000004</v>
      </c>
      <c r="D24" s="7">
        <v>0.00155</v>
      </c>
      <c r="E24" s="7">
        <v>0.0011200000000000001</v>
      </c>
      <c r="F24" s="7">
        <v>0.08445</v>
      </c>
      <c r="G24" s="7">
        <v>0</v>
      </c>
      <c r="H24" s="7">
        <v>0.55787</v>
      </c>
      <c r="I24" s="7">
        <v>0.6234500000000001</v>
      </c>
      <c r="J24" s="7">
        <v>0.261</v>
      </c>
      <c r="K24" s="7">
        <v>0</v>
      </c>
      <c r="L24" s="7">
        <v>0.70455</v>
      </c>
      <c r="M24" s="7">
        <v>0.06562</v>
      </c>
      <c r="N24" s="7">
        <v>0.373</v>
      </c>
      <c r="O24" s="7">
        <v>0.534</v>
      </c>
    </row>
    <row r="25" spans="1:15" ht="12.75">
      <c r="A25" s="5"/>
      <c r="B25" s="9" t="s">
        <v>3</v>
      </c>
      <c r="C25" s="7">
        <f t="shared" si="2"/>
        <v>30.18593</v>
      </c>
      <c r="D25" s="7">
        <v>0.7617</v>
      </c>
      <c r="E25" s="7">
        <v>8.422600000000001</v>
      </c>
      <c r="F25" s="7">
        <v>1.12605</v>
      </c>
      <c r="G25" s="7">
        <v>0.42631</v>
      </c>
      <c r="H25" s="7">
        <v>1.0341</v>
      </c>
      <c r="I25" s="7">
        <v>0</v>
      </c>
      <c r="J25" s="7">
        <v>12.88002</v>
      </c>
      <c r="K25" s="7">
        <v>0.67849</v>
      </c>
      <c r="L25" s="7">
        <v>0.32659</v>
      </c>
      <c r="M25" s="7">
        <v>2.1936</v>
      </c>
      <c r="N25" s="7">
        <v>0</v>
      </c>
      <c r="O25" s="7">
        <v>2.33647</v>
      </c>
    </row>
    <row r="26" spans="1:15" ht="12.75">
      <c r="A26" s="20"/>
      <c r="B26" s="9" t="s">
        <v>48</v>
      </c>
      <c r="C26" s="7">
        <f t="shared" si="2"/>
        <v>182.61234</v>
      </c>
      <c r="D26" s="7">
        <v>28.80781</v>
      </c>
      <c r="E26" s="7">
        <v>13.25213</v>
      </c>
      <c r="F26" s="7">
        <v>20.057959999999998</v>
      </c>
      <c r="G26" s="7">
        <v>8.214870000000001</v>
      </c>
      <c r="H26" s="19">
        <v>22.12059</v>
      </c>
      <c r="I26" s="19">
        <v>16.91309</v>
      </c>
      <c r="J26" s="19">
        <v>9.254700000000001</v>
      </c>
      <c r="K26" s="19">
        <v>10.80174</v>
      </c>
      <c r="L26" s="19">
        <v>12.47815</v>
      </c>
      <c r="M26" s="19">
        <v>15.11842</v>
      </c>
      <c r="N26" s="19">
        <v>14.331850000000001</v>
      </c>
      <c r="O26" s="19">
        <v>11.26103</v>
      </c>
    </row>
    <row r="27" spans="1:15" ht="12.75">
      <c r="A27" s="20"/>
      <c r="B27" s="9" t="s">
        <v>39</v>
      </c>
      <c r="C27" s="7">
        <f t="shared" si="2"/>
        <v>633.9948899999999</v>
      </c>
      <c r="D27" s="7">
        <v>23.93355</v>
      </c>
      <c r="E27" s="19">
        <v>53.19542</v>
      </c>
      <c r="F27" s="19">
        <v>57.76007</v>
      </c>
      <c r="G27" s="19">
        <v>51.70364</v>
      </c>
      <c r="H27" s="19">
        <v>49.03474</v>
      </c>
      <c r="I27" s="19">
        <v>45.632419999999996</v>
      </c>
      <c r="J27" s="19">
        <v>65.97172</v>
      </c>
      <c r="K27" s="19">
        <v>49.44002</v>
      </c>
      <c r="L27" s="19">
        <v>47.82126</v>
      </c>
      <c r="M27" s="19">
        <v>66.67764</v>
      </c>
      <c r="N27" s="19">
        <v>67.91796000000001</v>
      </c>
      <c r="O27" s="19">
        <v>54.90645</v>
      </c>
    </row>
    <row r="28" spans="1:15" ht="12.75">
      <c r="A28" s="20"/>
      <c r="B28" s="9" t="s">
        <v>49</v>
      </c>
      <c r="C28" s="7">
        <f t="shared" si="2"/>
        <v>29.39163</v>
      </c>
      <c r="D28" s="7">
        <v>21.99425</v>
      </c>
      <c r="E28" s="19">
        <v>7.27654</v>
      </c>
      <c r="F28" s="19">
        <v>0.003</v>
      </c>
      <c r="G28" s="19">
        <v>0.002</v>
      </c>
      <c r="H28" s="19">
        <v>0.02784</v>
      </c>
      <c r="I28" s="19">
        <v>0.004</v>
      </c>
      <c r="J28" s="19">
        <v>0.006</v>
      </c>
      <c r="K28" s="19">
        <v>0.0065</v>
      </c>
      <c r="L28" s="19">
        <v>0.011</v>
      </c>
      <c r="M28" s="19">
        <v>0.005</v>
      </c>
      <c r="N28" s="19">
        <v>0.0125</v>
      </c>
      <c r="O28" s="19">
        <v>0.043</v>
      </c>
    </row>
    <row r="29" spans="1:15" ht="12.75">
      <c r="A29" s="20"/>
      <c r="B29" s="9" t="s">
        <v>40</v>
      </c>
      <c r="C29" s="7">
        <f t="shared" si="2"/>
        <v>2784.6459000000004</v>
      </c>
      <c r="D29" s="7">
        <v>122.4083</v>
      </c>
      <c r="E29" s="19">
        <v>151.12669</v>
      </c>
      <c r="F29" s="19">
        <v>203.613</v>
      </c>
      <c r="G29" s="19">
        <v>268.09524</v>
      </c>
      <c r="H29" s="19">
        <v>423.81759000000005</v>
      </c>
      <c r="I29" s="19">
        <v>201.37535999999997</v>
      </c>
      <c r="J29" s="19">
        <v>146.07485999999997</v>
      </c>
      <c r="K29" s="19">
        <v>338.50076</v>
      </c>
      <c r="L29" s="19">
        <v>264.57575</v>
      </c>
      <c r="M29" s="19">
        <v>180.9112</v>
      </c>
      <c r="N29" s="19">
        <v>269.70405999999997</v>
      </c>
      <c r="O29" s="19">
        <v>214.44308999999998</v>
      </c>
    </row>
    <row r="30" spans="1:15" ht="12.75">
      <c r="A30" s="20"/>
      <c r="B30" s="9" t="s">
        <v>50</v>
      </c>
      <c r="C30" s="7">
        <f t="shared" si="2"/>
        <v>2648.67056</v>
      </c>
      <c r="D30" s="7">
        <v>28.58521</v>
      </c>
      <c r="E30" s="19">
        <v>254.57936999999998</v>
      </c>
      <c r="F30" s="19">
        <v>3.19725</v>
      </c>
      <c r="G30" s="19">
        <v>1996.1455</v>
      </c>
      <c r="H30" s="19">
        <v>28.71907</v>
      </c>
      <c r="I30" s="19">
        <v>20.917279999999998</v>
      </c>
      <c r="J30" s="19">
        <v>1.281</v>
      </c>
      <c r="K30" s="19">
        <v>122.23422000000001</v>
      </c>
      <c r="L30" s="19">
        <v>1.49951</v>
      </c>
      <c r="M30" s="19">
        <v>25.51238</v>
      </c>
      <c r="N30" s="19">
        <v>15.28775</v>
      </c>
      <c r="O30" s="19">
        <v>150.71202</v>
      </c>
    </row>
    <row r="31" spans="1:15" ht="12.75">
      <c r="A31" s="20"/>
      <c r="B31" s="9" t="s">
        <v>15</v>
      </c>
      <c r="C31" s="7">
        <f t="shared" si="2"/>
        <v>83177.66097</v>
      </c>
      <c r="D31" s="7">
        <v>3053.58198</v>
      </c>
      <c r="E31" s="7">
        <v>2918.07215</v>
      </c>
      <c r="F31" s="19">
        <v>26207.386</v>
      </c>
      <c r="G31" s="19">
        <v>8208.627</v>
      </c>
      <c r="H31" s="19">
        <v>5275.6369700000005</v>
      </c>
      <c r="I31" s="19">
        <v>8033.83631</v>
      </c>
      <c r="J31" s="19">
        <v>5047.99105</v>
      </c>
      <c r="K31" s="19">
        <v>4421.41172</v>
      </c>
      <c r="L31" s="19">
        <v>1844.40203</v>
      </c>
      <c r="M31" s="19">
        <v>11017.623</v>
      </c>
      <c r="N31" s="19">
        <v>1841.33974</v>
      </c>
      <c r="O31" s="19">
        <v>5307.753019999999</v>
      </c>
    </row>
    <row r="32" spans="1:15" ht="12.75">
      <c r="A32" s="5"/>
      <c r="B32" s="9"/>
      <c r="C32" s="7"/>
      <c r="D32" s="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5"/>
      <c r="B33" s="18" t="s">
        <v>46</v>
      </c>
      <c r="C33" s="4">
        <f aca="true" t="shared" si="3" ref="C33:C41">SUM(D33:O33)</f>
        <v>50489.06702999999</v>
      </c>
      <c r="D33" s="4">
        <f aca="true" t="shared" si="4" ref="D33:O33">SUM(D34:D41)</f>
        <v>5514.39833</v>
      </c>
      <c r="E33" s="4">
        <f t="shared" si="4"/>
        <v>4948.62182</v>
      </c>
      <c r="F33" s="4">
        <f t="shared" si="4"/>
        <v>5250.57073</v>
      </c>
      <c r="G33" s="4">
        <f t="shared" si="4"/>
        <v>4369.96205</v>
      </c>
      <c r="H33" s="4">
        <f t="shared" si="4"/>
        <v>4608.35566</v>
      </c>
      <c r="I33" s="4">
        <f t="shared" si="4"/>
        <v>3002.26052</v>
      </c>
      <c r="J33" s="4">
        <f t="shared" si="4"/>
        <v>4160.91701</v>
      </c>
      <c r="K33" s="4">
        <f t="shared" si="4"/>
        <v>4808.167829999999</v>
      </c>
      <c r="L33" s="4">
        <f t="shared" si="4"/>
        <v>3168.24845</v>
      </c>
      <c r="M33" s="4">
        <f t="shared" si="4"/>
        <v>3170.76562</v>
      </c>
      <c r="N33" s="4">
        <f t="shared" si="4"/>
        <v>3611.09157</v>
      </c>
      <c r="O33" s="4">
        <f t="shared" si="4"/>
        <v>3875.70744</v>
      </c>
    </row>
    <row r="34" spans="1:15" ht="12.75">
      <c r="A34" s="5"/>
      <c r="B34" s="9" t="s">
        <v>1</v>
      </c>
      <c r="C34" s="7">
        <f t="shared" si="3"/>
        <v>310.2022</v>
      </c>
      <c r="D34" s="7">
        <v>0</v>
      </c>
      <c r="E34" s="7">
        <v>23.524240000000002</v>
      </c>
      <c r="F34" s="7">
        <v>0</v>
      </c>
      <c r="G34" s="7">
        <v>0</v>
      </c>
      <c r="H34" s="7">
        <v>0.33661</v>
      </c>
      <c r="I34" s="7">
        <v>24.791430000000002</v>
      </c>
      <c r="J34" s="7">
        <v>25.981060000000003</v>
      </c>
      <c r="K34" s="7">
        <v>47.980019999999996</v>
      </c>
      <c r="L34" s="7">
        <v>121.38131</v>
      </c>
      <c r="M34" s="7">
        <v>66.20753</v>
      </c>
      <c r="N34" s="7">
        <v>0</v>
      </c>
      <c r="O34" s="7">
        <v>0</v>
      </c>
    </row>
    <row r="35" spans="1:15" ht="12.75">
      <c r="A35" s="5"/>
      <c r="B35" s="9" t="s">
        <v>43</v>
      </c>
      <c r="C35" s="7">
        <f t="shared" si="3"/>
        <v>1659.6112999999998</v>
      </c>
      <c r="D35" s="7">
        <v>353.34094</v>
      </c>
      <c r="E35" s="7">
        <v>415.65366</v>
      </c>
      <c r="F35" s="7">
        <v>331.42148</v>
      </c>
      <c r="G35" s="7">
        <v>50.07712</v>
      </c>
      <c r="H35" s="7">
        <v>0</v>
      </c>
      <c r="I35" s="7">
        <v>27.502200000000002</v>
      </c>
      <c r="J35" s="7">
        <v>0</v>
      </c>
      <c r="K35" s="7">
        <v>0</v>
      </c>
      <c r="L35" s="7">
        <v>56.25624</v>
      </c>
      <c r="M35" s="7">
        <v>12.83779</v>
      </c>
      <c r="N35" s="7">
        <v>362.10835</v>
      </c>
      <c r="O35" s="7">
        <v>50.41352</v>
      </c>
    </row>
    <row r="36" spans="1:15" ht="12.75">
      <c r="A36" s="5"/>
      <c r="B36" s="9" t="s">
        <v>44</v>
      </c>
      <c r="C36" s="7">
        <f t="shared" si="3"/>
        <v>39218.4049</v>
      </c>
      <c r="D36" s="7">
        <v>4119.76774</v>
      </c>
      <c r="E36" s="7">
        <v>3176.04439</v>
      </c>
      <c r="F36" s="7">
        <v>4101.24661</v>
      </c>
      <c r="G36" s="7">
        <v>3827.1207000000004</v>
      </c>
      <c r="H36" s="7">
        <v>3691.06791</v>
      </c>
      <c r="I36" s="7">
        <v>2524.8590099999997</v>
      </c>
      <c r="J36" s="7">
        <v>3542.93952</v>
      </c>
      <c r="K36" s="7">
        <v>3947.81636</v>
      </c>
      <c r="L36" s="7">
        <v>2253.92547</v>
      </c>
      <c r="M36" s="7">
        <v>2371.0217000000002</v>
      </c>
      <c r="N36" s="7">
        <v>2450.65342</v>
      </c>
      <c r="O36" s="7">
        <v>3211.94207</v>
      </c>
    </row>
    <row r="37" spans="1:15" ht="12.75">
      <c r="A37" s="5"/>
      <c r="B37" s="9" t="s">
        <v>3</v>
      </c>
      <c r="C37" s="7">
        <f t="shared" si="3"/>
        <v>0.30709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0.30709</v>
      </c>
      <c r="L37" s="7">
        <v>0</v>
      </c>
      <c r="M37" s="7">
        <v>0</v>
      </c>
      <c r="N37" s="7">
        <v>0</v>
      </c>
      <c r="O37" s="7">
        <v>0</v>
      </c>
    </row>
    <row r="38" spans="1:15" ht="12.75">
      <c r="A38" s="5"/>
      <c r="B38" s="9" t="s">
        <v>48</v>
      </c>
      <c r="C38" s="7">
        <f t="shared" si="3"/>
        <v>651.18024</v>
      </c>
      <c r="D38" s="7">
        <v>75.23360000000001</v>
      </c>
      <c r="E38" s="7">
        <v>98.8728</v>
      </c>
      <c r="F38" s="7">
        <v>37.616800000000005</v>
      </c>
      <c r="G38" s="7">
        <v>13.1144</v>
      </c>
      <c r="H38" s="7">
        <v>112.7432</v>
      </c>
      <c r="I38" s="7">
        <v>49.868</v>
      </c>
      <c r="J38" s="7">
        <v>37.616800000000005</v>
      </c>
      <c r="K38" s="7">
        <v>48.36591000000001</v>
      </c>
      <c r="L38" s="7">
        <v>52.73153</v>
      </c>
      <c r="M38" s="7">
        <v>75.4368</v>
      </c>
      <c r="N38" s="7">
        <v>12.9282</v>
      </c>
      <c r="O38" s="7">
        <v>36.6522</v>
      </c>
    </row>
    <row r="39" spans="1:15" ht="12.75">
      <c r="A39" s="5"/>
      <c r="B39" s="9" t="s">
        <v>40</v>
      </c>
      <c r="C39" s="7">
        <f t="shared" si="3"/>
        <v>1215.8486</v>
      </c>
      <c r="D39" s="7">
        <v>19.549400000000002</v>
      </c>
      <c r="E39" s="7">
        <v>0</v>
      </c>
      <c r="F39" s="7">
        <v>0</v>
      </c>
      <c r="G39" s="7">
        <v>0</v>
      </c>
      <c r="H39" s="7">
        <v>283.772</v>
      </c>
      <c r="I39" s="7">
        <v>145.32</v>
      </c>
      <c r="J39" s="7">
        <v>140.2212</v>
      </c>
      <c r="K39" s="7">
        <v>158.154</v>
      </c>
      <c r="L39" s="7">
        <v>138.888</v>
      </c>
      <c r="M39" s="7">
        <v>39.595</v>
      </c>
      <c r="N39" s="7">
        <v>269.724</v>
      </c>
      <c r="O39" s="7">
        <v>20.625</v>
      </c>
    </row>
    <row r="40" spans="1:15" ht="12.75">
      <c r="A40" s="5"/>
      <c r="B40" s="9" t="s">
        <v>50</v>
      </c>
      <c r="C40" s="7">
        <f t="shared" si="3"/>
        <v>11.78064</v>
      </c>
      <c r="D40" s="7">
        <v>0</v>
      </c>
      <c r="E40" s="7">
        <v>0</v>
      </c>
      <c r="F40" s="7">
        <v>0.002</v>
      </c>
      <c r="G40" s="7">
        <v>0.002</v>
      </c>
      <c r="H40" s="7">
        <v>0.002</v>
      </c>
      <c r="I40" s="7">
        <v>0.002</v>
      </c>
      <c r="J40" s="7">
        <v>0</v>
      </c>
      <c r="K40" s="7">
        <v>0.002</v>
      </c>
      <c r="L40" s="7">
        <v>11.766639999999999</v>
      </c>
      <c r="M40" s="7">
        <v>0.002</v>
      </c>
      <c r="N40" s="7">
        <v>0.002</v>
      </c>
      <c r="O40" s="7">
        <v>0</v>
      </c>
    </row>
    <row r="41" spans="1:15" ht="12.75">
      <c r="A41" s="5"/>
      <c r="B41" s="9" t="s">
        <v>15</v>
      </c>
      <c r="C41" s="7">
        <f t="shared" si="3"/>
        <v>7421.73206</v>
      </c>
      <c r="D41" s="7">
        <v>946.50665</v>
      </c>
      <c r="E41" s="7">
        <v>1234.52673</v>
      </c>
      <c r="F41" s="7">
        <v>780.2838399999999</v>
      </c>
      <c r="G41" s="7">
        <v>479.64783</v>
      </c>
      <c r="H41" s="7">
        <v>520.43394</v>
      </c>
      <c r="I41" s="7">
        <v>229.91788</v>
      </c>
      <c r="J41" s="7">
        <v>414.15843</v>
      </c>
      <c r="K41" s="7">
        <v>605.5424499999999</v>
      </c>
      <c r="L41" s="7">
        <v>533.29926</v>
      </c>
      <c r="M41" s="7">
        <v>605.6648</v>
      </c>
      <c r="N41" s="7">
        <v>515.6756</v>
      </c>
      <c r="O41" s="7">
        <v>556.07465</v>
      </c>
    </row>
    <row r="42" spans="1:15" ht="12.75">
      <c r="A42" s="5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5"/>
      <c r="B43" s="18" t="s">
        <v>47</v>
      </c>
      <c r="C43" s="4">
        <f aca="true" t="shared" si="5" ref="C43:C48">SUM(D43:O43)</f>
        <v>24573.486960000002</v>
      </c>
      <c r="D43" s="4">
        <f aca="true" t="shared" si="6" ref="D43:O43">SUM(D44:D52)</f>
        <v>668.5260899999998</v>
      </c>
      <c r="E43" s="4">
        <f t="shared" si="6"/>
        <v>945.4417900000001</v>
      </c>
      <c r="F43" s="4">
        <f t="shared" si="6"/>
        <v>1072.5073200000002</v>
      </c>
      <c r="G43" s="4">
        <f t="shared" si="6"/>
        <v>15045.42008</v>
      </c>
      <c r="H43" s="4">
        <f t="shared" si="6"/>
        <v>1881.1827499999997</v>
      </c>
      <c r="I43" s="4">
        <f t="shared" si="6"/>
        <v>1295.14596</v>
      </c>
      <c r="J43" s="4">
        <f t="shared" si="6"/>
        <v>1435.6999700000001</v>
      </c>
      <c r="K43" s="4">
        <f t="shared" si="6"/>
        <v>831.62257</v>
      </c>
      <c r="L43" s="4">
        <f t="shared" si="6"/>
        <v>277.5799</v>
      </c>
      <c r="M43" s="4">
        <f t="shared" si="6"/>
        <v>632.55888</v>
      </c>
      <c r="N43" s="4">
        <f t="shared" si="6"/>
        <v>316.85490000000004</v>
      </c>
      <c r="O43" s="4">
        <f t="shared" si="6"/>
        <v>170.94675</v>
      </c>
    </row>
    <row r="44" spans="1:15" ht="12.75">
      <c r="A44" s="5"/>
      <c r="B44" s="9" t="s">
        <v>41</v>
      </c>
      <c r="C44" s="7">
        <f t="shared" si="5"/>
        <v>5761.247249999999</v>
      </c>
      <c r="D44" s="7">
        <v>306.53947999999997</v>
      </c>
      <c r="E44" s="7">
        <v>459.32865000000004</v>
      </c>
      <c r="F44" s="7">
        <v>526.69239</v>
      </c>
      <c r="G44" s="7">
        <v>650.4895799999999</v>
      </c>
      <c r="H44" s="7">
        <v>1188.76506</v>
      </c>
      <c r="I44" s="7">
        <v>856.9115899999999</v>
      </c>
      <c r="J44" s="7">
        <v>734.20148</v>
      </c>
      <c r="K44" s="7">
        <v>597.33727</v>
      </c>
      <c r="L44" s="7">
        <v>172.6065</v>
      </c>
      <c r="M44" s="7">
        <v>230.109</v>
      </c>
      <c r="N44" s="7">
        <v>0</v>
      </c>
      <c r="O44" s="7">
        <v>38.26625</v>
      </c>
    </row>
    <row r="45" spans="1:15" ht="12.75">
      <c r="A45" s="5"/>
      <c r="B45" s="9" t="s">
        <v>4</v>
      </c>
      <c r="C45" s="7">
        <f t="shared" si="5"/>
        <v>4.7033</v>
      </c>
      <c r="D45" s="7">
        <v>0.3988</v>
      </c>
      <c r="E45" s="7">
        <v>0.5677000000000001</v>
      </c>
      <c r="F45" s="7">
        <v>0.5777</v>
      </c>
      <c r="G45" s="7">
        <v>0.5992000000000001</v>
      </c>
      <c r="H45" s="7">
        <v>0.5254</v>
      </c>
      <c r="I45" s="7">
        <v>0.4714</v>
      </c>
      <c r="J45" s="7">
        <v>0.4625</v>
      </c>
      <c r="K45" s="7">
        <v>0.44010000000000005</v>
      </c>
      <c r="L45" s="7">
        <v>0.6605</v>
      </c>
      <c r="M45" s="7">
        <v>0</v>
      </c>
      <c r="N45" s="7">
        <v>0</v>
      </c>
      <c r="O45" s="7">
        <v>0</v>
      </c>
    </row>
    <row r="46" spans="1:15" ht="12.75">
      <c r="A46" s="5"/>
      <c r="B46" s="9" t="s">
        <v>44</v>
      </c>
      <c r="C46" s="7">
        <f t="shared" si="5"/>
        <v>3116.8259500000004</v>
      </c>
      <c r="D46" s="7">
        <v>231.6556</v>
      </c>
      <c r="E46" s="7">
        <v>379.07795</v>
      </c>
      <c r="F46" s="7">
        <v>400.1324</v>
      </c>
      <c r="G46" s="7">
        <v>315.894</v>
      </c>
      <c r="H46" s="7">
        <v>526.49</v>
      </c>
      <c r="I46" s="7">
        <v>273.77479999999997</v>
      </c>
      <c r="J46" s="7">
        <v>505.4304</v>
      </c>
      <c r="K46" s="7">
        <v>84.2384</v>
      </c>
      <c r="L46" s="7">
        <v>0</v>
      </c>
      <c r="M46" s="7">
        <v>252.7152</v>
      </c>
      <c r="N46" s="7">
        <v>147.4172</v>
      </c>
      <c r="O46" s="7">
        <v>0</v>
      </c>
    </row>
    <row r="47" spans="1:15" ht="12.75">
      <c r="A47" s="5"/>
      <c r="B47" s="9" t="s">
        <v>42</v>
      </c>
      <c r="C47" s="7">
        <f t="shared" si="5"/>
        <v>13900</v>
      </c>
      <c r="D47" s="7">
        <v>0</v>
      </c>
      <c r="E47" s="7">
        <v>0</v>
      </c>
      <c r="F47" s="7">
        <v>0</v>
      </c>
      <c r="G47" s="7">
        <v>13900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12.75">
      <c r="A48" s="5"/>
      <c r="B48" s="9" t="s">
        <v>3</v>
      </c>
      <c r="C48" s="7">
        <f t="shared" si="5"/>
        <v>0.03</v>
      </c>
      <c r="D48" s="7">
        <v>0</v>
      </c>
      <c r="E48" s="7">
        <v>0</v>
      </c>
      <c r="F48" s="7">
        <v>0</v>
      </c>
      <c r="G48" s="7">
        <v>0</v>
      </c>
      <c r="H48" s="7">
        <v>0.012</v>
      </c>
      <c r="I48" s="7">
        <v>0</v>
      </c>
      <c r="J48" s="7">
        <v>0</v>
      </c>
      <c r="K48" s="7">
        <v>0.018</v>
      </c>
      <c r="L48" s="7">
        <v>0</v>
      </c>
      <c r="M48" s="7">
        <v>0</v>
      </c>
      <c r="N48" s="7">
        <v>0</v>
      </c>
      <c r="O48" s="7">
        <v>0</v>
      </c>
    </row>
    <row r="49" spans="1:15" ht="12.75">
      <c r="A49" s="5"/>
      <c r="B49" s="9" t="s">
        <v>39</v>
      </c>
      <c r="C49" s="7">
        <f>SUM(D49:O49)</f>
        <v>17.33815</v>
      </c>
      <c r="D49" s="7">
        <v>0.30391</v>
      </c>
      <c r="E49" s="7">
        <v>1.12956</v>
      </c>
      <c r="F49" s="7">
        <v>0.5275299999999999</v>
      </c>
      <c r="G49" s="7">
        <v>0</v>
      </c>
      <c r="H49" s="7">
        <v>2.2977600000000002</v>
      </c>
      <c r="I49" s="7">
        <v>2.3809299999999998</v>
      </c>
      <c r="J49" s="7">
        <v>2.6935</v>
      </c>
      <c r="K49" s="7">
        <v>1.7781</v>
      </c>
      <c r="L49" s="7">
        <v>0.7517</v>
      </c>
      <c r="M49" s="7">
        <v>2.46046</v>
      </c>
      <c r="N49" s="7">
        <v>0.9707</v>
      </c>
      <c r="O49" s="7">
        <v>2.044</v>
      </c>
    </row>
    <row r="50" spans="1:15" ht="12.75">
      <c r="A50" s="5"/>
      <c r="B50" s="9" t="s">
        <v>40</v>
      </c>
      <c r="C50" s="7">
        <f>SUM(D50:O50)</f>
        <v>491.97300000000007</v>
      </c>
      <c r="D50" s="7">
        <v>15.915</v>
      </c>
      <c r="E50" s="7">
        <v>15.375</v>
      </c>
      <c r="F50" s="7">
        <v>36.344</v>
      </c>
      <c r="G50" s="7">
        <v>49.765</v>
      </c>
      <c r="H50" s="7">
        <v>62.425</v>
      </c>
      <c r="I50" s="7">
        <v>47.865</v>
      </c>
      <c r="J50" s="7">
        <v>64.549</v>
      </c>
      <c r="K50" s="7">
        <v>33.825</v>
      </c>
      <c r="L50" s="7">
        <v>15.224</v>
      </c>
      <c r="M50" s="7">
        <v>50.142</v>
      </c>
      <c r="N50" s="7">
        <v>68.574</v>
      </c>
      <c r="O50" s="7">
        <v>31.97</v>
      </c>
    </row>
    <row r="51" spans="1:15" ht="12.75">
      <c r="A51" s="5"/>
      <c r="B51" s="9" t="s">
        <v>50</v>
      </c>
      <c r="C51" s="7">
        <f>SUM(D51:O51)</f>
        <v>2.09696</v>
      </c>
      <c r="D51" s="7">
        <v>0</v>
      </c>
      <c r="E51" s="7">
        <v>0.02327</v>
      </c>
      <c r="F51" s="7">
        <v>0</v>
      </c>
      <c r="G51" s="7">
        <v>2.05</v>
      </c>
      <c r="H51" s="7">
        <v>0</v>
      </c>
      <c r="I51" s="7">
        <v>0</v>
      </c>
      <c r="J51" s="7">
        <v>0.023690000000000003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t="12.75">
      <c r="A52" s="5"/>
      <c r="B52" s="9" t="s">
        <v>15</v>
      </c>
      <c r="C52" s="7">
        <f>SUM(D52:O52)</f>
        <v>1279.27235</v>
      </c>
      <c r="D52" s="7">
        <v>113.7133</v>
      </c>
      <c r="E52" s="7">
        <v>89.93966</v>
      </c>
      <c r="F52" s="7">
        <v>108.2333</v>
      </c>
      <c r="G52" s="7">
        <v>126.62230000000001</v>
      </c>
      <c r="H52" s="19">
        <v>100.66753</v>
      </c>
      <c r="I52" s="19">
        <v>113.74224000000001</v>
      </c>
      <c r="J52" s="19">
        <v>128.33939999999998</v>
      </c>
      <c r="K52" s="19">
        <v>113.9857</v>
      </c>
      <c r="L52" s="19">
        <v>88.3372</v>
      </c>
      <c r="M52" s="19">
        <v>97.13222</v>
      </c>
      <c r="N52" s="19">
        <v>99.893</v>
      </c>
      <c r="O52" s="7">
        <v>98.6665</v>
      </c>
    </row>
    <row r="53" spans="1:15" ht="12.75">
      <c r="A53" s="5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20"/>
      <c r="B54" s="18" t="s">
        <v>53</v>
      </c>
      <c r="C54" s="4">
        <f>SUM(D54:O54)</f>
        <v>560681.4782199999</v>
      </c>
      <c r="D54" s="4">
        <f aca="true" t="shared" si="7" ref="D54:O54">+D56+D78+D96+D113</f>
        <v>56121.878110000005</v>
      </c>
      <c r="E54" s="4">
        <f t="shared" si="7"/>
        <v>55787.40838</v>
      </c>
      <c r="F54" s="4">
        <f t="shared" si="7"/>
        <v>67554.49511</v>
      </c>
      <c r="G54" s="4">
        <f t="shared" si="7"/>
        <v>53402.35364</v>
      </c>
      <c r="H54" s="4">
        <f t="shared" si="7"/>
        <v>53401.28992999999</v>
      </c>
      <c r="I54" s="4">
        <f t="shared" si="7"/>
        <v>42372.05459</v>
      </c>
      <c r="J54" s="4">
        <f t="shared" si="7"/>
        <v>43261.896179999996</v>
      </c>
      <c r="K54" s="4">
        <f t="shared" si="7"/>
        <v>38077.9911</v>
      </c>
      <c r="L54" s="4">
        <f t="shared" si="7"/>
        <v>35104.87526</v>
      </c>
      <c r="M54" s="4">
        <f t="shared" si="7"/>
        <v>38224.32408</v>
      </c>
      <c r="N54" s="4">
        <f t="shared" si="7"/>
        <v>38724.75647</v>
      </c>
      <c r="O54" s="4">
        <f t="shared" si="7"/>
        <v>38648.15537000001</v>
      </c>
    </row>
    <row r="55" spans="1:15" ht="12.75">
      <c r="A55" s="20"/>
      <c r="B55" s="9"/>
      <c r="C55" s="7"/>
      <c r="D55" s="7"/>
      <c r="E55" s="7"/>
      <c r="F55" s="7"/>
      <c r="G55" s="7"/>
      <c r="H55" s="7"/>
      <c r="I55" s="7"/>
      <c r="J55" s="7"/>
      <c r="K55" s="7"/>
      <c r="L55" s="7"/>
      <c r="M55" s="19"/>
      <c r="N55" s="19"/>
      <c r="O55" s="19"/>
    </row>
    <row r="56" spans="1:15" ht="12.75">
      <c r="A56" s="20"/>
      <c r="B56" s="18" t="s">
        <v>6</v>
      </c>
      <c r="C56" s="4">
        <f>SUM(D56:O56)</f>
        <v>225972.64851999996</v>
      </c>
      <c r="D56" s="4">
        <f aca="true" t="shared" si="8" ref="D56:O56">SUM(D57:D76)</f>
        <v>26338.46874</v>
      </c>
      <c r="E56" s="4">
        <f t="shared" si="8"/>
        <v>27783.7811</v>
      </c>
      <c r="F56" s="4">
        <f t="shared" si="8"/>
        <v>33394.39238</v>
      </c>
      <c r="G56" s="4">
        <f t="shared" si="8"/>
        <v>24554.0747</v>
      </c>
      <c r="H56" s="4">
        <f t="shared" si="8"/>
        <v>21887.39938</v>
      </c>
      <c r="I56" s="4">
        <f t="shared" si="8"/>
        <v>12726.381220000001</v>
      </c>
      <c r="J56" s="4">
        <f t="shared" si="8"/>
        <v>14239.530089999998</v>
      </c>
      <c r="K56" s="4">
        <f t="shared" si="8"/>
        <v>13012.31371</v>
      </c>
      <c r="L56" s="4">
        <f t="shared" si="8"/>
        <v>12231.633249999999</v>
      </c>
      <c r="M56" s="4">
        <f t="shared" si="8"/>
        <v>13621.7214</v>
      </c>
      <c r="N56" s="4">
        <f t="shared" si="8"/>
        <v>12094.20288</v>
      </c>
      <c r="O56" s="4">
        <f t="shared" si="8"/>
        <v>14088.749670000001</v>
      </c>
    </row>
    <row r="57" spans="1:15" ht="12.75">
      <c r="A57" s="5"/>
      <c r="B57" s="9" t="s">
        <v>41</v>
      </c>
      <c r="C57" s="7">
        <f>SUM(D57:O57)</f>
        <v>4467.1942500000005</v>
      </c>
      <c r="D57" s="7">
        <v>0.0455</v>
      </c>
      <c r="E57" s="7">
        <v>228.32237</v>
      </c>
      <c r="F57" s="7">
        <v>395.97117</v>
      </c>
      <c r="G57" s="7">
        <v>606.4626999999999</v>
      </c>
      <c r="H57" s="7">
        <v>811.94412</v>
      </c>
      <c r="I57" s="7">
        <v>611.82885</v>
      </c>
      <c r="J57" s="7">
        <v>729.71806</v>
      </c>
      <c r="K57" s="7">
        <v>927.1303800000001</v>
      </c>
      <c r="L57" s="7">
        <v>155.7489</v>
      </c>
      <c r="M57" s="7">
        <v>0.011800000000000001</v>
      </c>
      <c r="N57" s="7">
        <v>0.0028</v>
      </c>
      <c r="O57" s="7">
        <v>0.0076</v>
      </c>
    </row>
    <row r="58" spans="1:15" ht="12.75">
      <c r="A58" s="5"/>
      <c r="B58" s="9" t="s">
        <v>1</v>
      </c>
      <c r="C58" s="7">
        <f aca="true" t="shared" si="9" ref="C58:C76">SUM(D58:O58)</f>
        <v>2322.6107</v>
      </c>
      <c r="D58" s="7">
        <v>264.92909000000003</v>
      </c>
      <c r="E58" s="7">
        <v>178.48329999999999</v>
      </c>
      <c r="F58" s="7">
        <v>188.37701</v>
      </c>
      <c r="G58" s="7">
        <v>176.93201000000002</v>
      </c>
      <c r="H58" s="7">
        <v>255.18123</v>
      </c>
      <c r="I58" s="7">
        <v>213.17716000000001</v>
      </c>
      <c r="J58" s="7">
        <v>253.7501</v>
      </c>
      <c r="K58" s="7">
        <v>158.25567</v>
      </c>
      <c r="L58" s="7">
        <v>107.51283000000001</v>
      </c>
      <c r="M58" s="7">
        <v>107.06497999999999</v>
      </c>
      <c r="N58" s="7">
        <v>256.18456</v>
      </c>
      <c r="O58" s="7">
        <v>162.76276000000001</v>
      </c>
    </row>
    <row r="59" spans="1:15" ht="12.75">
      <c r="A59" s="5"/>
      <c r="B59" s="9" t="s">
        <v>43</v>
      </c>
      <c r="C59" s="7">
        <f t="shared" si="9"/>
        <v>522.25459</v>
      </c>
      <c r="D59" s="7">
        <v>24.89875</v>
      </c>
      <c r="E59" s="7">
        <v>39.05921</v>
      </c>
      <c r="F59" s="7">
        <v>53.62571</v>
      </c>
      <c r="G59" s="7">
        <v>0</v>
      </c>
      <c r="H59" s="7">
        <v>35.0184</v>
      </c>
      <c r="I59" s="7">
        <v>52.98769</v>
      </c>
      <c r="J59" s="7">
        <v>36.290769999999995</v>
      </c>
      <c r="K59" s="7">
        <v>34.92696</v>
      </c>
      <c r="L59" s="7">
        <v>85.86663</v>
      </c>
      <c r="M59" s="7">
        <v>19.397</v>
      </c>
      <c r="N59" s="7">
        <v>59.77161</v>
      </c>
      <c r="O59" s="7">
        <v>80.41186</v>
      </c>
    </row>
    <row r="60" spans="1:15" ht="12.75">
      <c r="A60" s="5"/>
      <c r="B60" s="9" t="s">
        <v>4</v>
      </c>
      <c r="C60" s="7">
        <f t="shared" si="9"/>
        <v>0.014199999999999999</v>
      </c>
      <c r="D60" s="7">
        <v>0</v>
      </c>
      <c r="E60" s="7">
        <v>0.0135</v>
      </c>
      <c r="F60" s="7">
        <v>0</v>
      </c>
      <c r="G60" s="7">
        <v>0</v>
      </c>
      <c r="H60" s="7">
        <v>0</v>
      </c>
      <c r="I60" s="7">
        <v>0</v>
      </c>
      <c r="J60" s="7">
        <v>0.0007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t="12.75">
      <c r="A61" s="5"/>
      <c r="B61" s="9" t="s">
        <v>44</v>
      </c>
      <c r="C61" s="7">
        <f t="shared" si="9"/>
        <v>3133.8214199999998</v>
      </c>
      <c r="D61" s="7">
        <v>200.88284</v>
      </c>
      <c r="E61" s="7">
        <v>220.98609</v>
      </c>
      <c r="F61" s="7">
        <v>301.37073</v>
      </c>
      <c r="G61" s="7">
        <v>341.49048</v>
      </c>
      <c r="H61" s="7">
        <v>361.60454999999996</v>
      </c>
      <c r="I61" s="7">
        <v>60.25682</v>
      </c>
      <c r="J61" s="7">
        <v>261.14999</v>
      </c>
      <c r="K61" s="7">
        <v>220.95327</v>
      </c>
      <c r="L61" s="7">
        <v>241.0591</v>
      </c>
      <c r="M61" s="7">
        <v>401.78637</v>
      </c>
      <c r="N61" s="7">
        <v>341.50473</v>
      </c>
      <c r="O61" s="7">
        <v>180.77645</v>
      </c>
    </row>
    <row r="62" spans="1:15" ht="12.75">
      <c r="A62" s="5"/>
      <c r="B62" s="9" t="s">
        <v>7</v>
      </c>
      <c r="C62" s="7">
        <f t="shared" si="9"/>
        <v>4783.031999999999</v>
      </c>
      <c r="D62" s="7">
        <v>342.199</v>
      </c>
      <c r="E62" s="7">
        <v>432.755</v>
      </c>
      <c r="F62" s="7">
        <v>447.491</v>
      </c>
      <c r="G62" s="7">
        <v>523.989</v>
      </c>
      <c r="H62" s="7">
        <v>357.519</v>
      </c>
      <c r="I62" s="7">
        <v>527.888</v>
      </c>
      <c r="J62" s="7">
        <v>604.674</v>
      </c>
      <c r="K62" s="7">
        <v>483.959</v>
      </c>
      <c r="L62" s="7">
        <v>555.18</v>
      </c>
      <c r="M62" s="7">
        <v>247.257</v>
      </c>
      <c r="N62" s="7">
        <v>0</v>
      </c>
      <c r="O62" s="7">
        <v>260.121</v>
      </c>
    </row>
    <row r="63" spans="1:15" ht="12.75">
      <c r="A63" s="5"/>
      <c r="B63" s="9" t="s">
        <v>42</v>
      </c>
      <c r="C63" s="7">
        <f t="shared" si="9"/>
        <v>0.011</v>
      </c>
      <c r="D63" s="7">
        <v>0</v>
      </c>
      <c r="E63" s="7">
        <v>0</v>
      </c>
      <c r="F63" s="7">
        <v>0</v>
      </c>
      <c r="G63" s="7">
        <v>0</v>
      </c>
      <c r="H63" s="7">
        <v>0.009</v>
      </c>
      <c r="I63" s="7">
        <v>0</v>
      </c>
      <c r="J63" s="7">
        <v>0</v>
      </c>
      <c r="K63" s="7">
        <v>0</v>
      </c>
      <c r="L63" s="7">
        <v>0.002</v>
      </c>
      <c r="M63" s="7">
        <v>0</v>
      </c>
      <c r="N63" s="7">
        <v>0</v>
      </c>
      <c r="O63" s="7">
        <v>0</v>
      </c>
    </row>
    <row r="64" spans="1:15" ht="12.75">
      <c r="A64" s="5"/>
      <c r="B64" s="9" t="s">
        <v>2</v>
      </c>
      <c r="C64" s="7">
        <f t="shared" si="9"/>
        <v>63</v>
      </c>
      <c r="D64" s="7">
        <v>0</v>
      </c>
      <c r="E64" s="7">
        <v>0</v>
      </c>
      <c r="F64" s="7">
        <v>7</v>
      </c>
      <c r="G64" s="7">
        <v>7</v>
      </c>
      <c r="H64" s="7">
        <v>0</v>
      </c>
      <c r="I64" s="7">
        <v>7</v>
      </c>
      <c r="J64" s="7">
        <v>7</v>
      </c>
      <c r="K64" s="7">
        <v>7</v>
      </c>
      <c r="L64" s="7">
        <v>7</v>
      </c>
      <c r="M64" s="7">
        <v>7</v>
      </c>
      <c r="N64" s="7">
        <v>7</v>
      </c>
      <c r="O64" s="7">
        <v>7</v>
      </c>
    </row>
    <row r="65" spans="1:15" ht="12.75">
      <c r="A65" s="5"/>
      <c r="B65" s="9" t="s">
        <v>37</v>
      </c>
      <c r="C65" s="7">
        <f t="shared" si="9"/>
        <v>15938.764509999999</v>
      </c>
      <c r="D65" s="7">
        <v>1717.2951699999999</v>
      </c>
      <c r="E65" s="7">
        <v>270.91106</v>
      </c>
      <c r="F65" s="7">
        <v>1194.50857</v>
      </c>
      <c r="G65" s="7">
        <v>640.76411</v>
      </c>
      <c r="H65" s="7">
        <v>1223.96862</v>
      </c>
      <c r="I65" s="7">
        <v>1870.57248</v>
      </c>
      <c r="J65" s="7">
        <v>2184.58271</v>
      </c>
      <c r="K65" s="7">
        <v>837.65328</v>
      </c>
      <c r="L65" s="7">
        <v>1612.66339</v>
      </c>
      <c r="M65" s="7">
        <v>1595.37243</v>
      </c>
      <c r="N65" s="7">
        <v>1262.08854</v>
      </c>
      <c r="O65" s="7">
        <v>1528.3841499999999</v>
      </c>
    </row>
    <row r="66" spans="1:15" ht="12.75">
      <c r="A66" s="5"/>
      <c r="B66" s="9" t="s">
        <v>36</v>
      </c>
      <c r="C66" s="7">
        <f t="shared" si="9"/>
        <v>54.067450000000015</v>
      </c>
      <c r="D66" s="7">
        <v>4.5045399999999995</v>
      </c>
      <c r="E66" s="7">
        <v>18.727220000000003</v>
      </c>
      <c r="F66" s="7">
        <v>9.41725</v>
      </c>
      <c r="G66" s="7">
        <v>7.83077</v>
      </c>
      <c r="H66" s="7">
        <v>2.60589</v>
      </c>
      <c r="I66" s="7">
        <v>0.6409</v>
      </c>
      <c r="J66" s="7">
        <v>2.72727</v>
      </c>
      <c r="K66" s="7">
        <v>5.1818</v>
      </c>
      <c r="L66" s="7">
        <v>1.79545</v>
      </c>
      <c r="M66" s="7">
        <v>0.63636</v>
      </c>
      <c r="N66" s="7">
        <v>0</v>
      </c>
      <c r="O66" s="7">
        <v>0</v>
      </c>
    </row>
    <row r="67" spans="1:15" ht="12.75">
      <c r="A67" s="5"/>
      <c r="B67" s="9" t="s">
        <v>51</v>
      </c>
      <c r="C67" s="7">
        <f t="shared" si="9"/>
        <v>1582.2505600000002</v>
      </c>
      <c r="D67" s="7">
        <v>83.30798</v>
      </c>
      <c r="E67" s="7">
        <v>155.61142999999998</v>
      </c>
      <c r="F67" s="7">
        <v>118.1939</v>
      </c>
      <c r="G67" s="7">
        <v>94.36477000000001</v>
      </c>
      <c r="H67" s="7">
        <v>205.05879000000002</v>
      </c>
      <c r="I67" s="7">
        <v>111.63656</v>
      </c>
      <c r="J67" s="7">
        <v>125.91507</v>
      </c>
      <c r="K67" s="7">
        <v>152.45057</v>
      </c>
      <c r="L67" s="7">
        <v>118.05896000000001</v>
      </c>
      <c r="M67" s="7">
        <v>130.13761</v>
      </c>
      <c r="N67" s="7">
        <v>167.88861</v>
      </c>
      <c r="O67" s="7">
        <v>119.62631</v>
      </c>
    </row>
    <row r="68" spans="1:15" ht="12.75">
      <c r="A68" s="5"/>
      <c r="B68" s="9" t="s">
        <v>8</v>
      </c>
      <c r="C68" s="7">
        <f t="shared" si="9"/>
        <v>13061.62912</v>
      </c>
      <c r="D68" s="7">
        <v>1185.72235</v>
      </c>
      <c r="E68" s="7">
        <v>1190.01921</v>
      </c>
      <c r="F68" s="7">
        <v>903.69475</v>
      </c>
      <c r="G68" s="7">
        <v>847.11138</v>
      </c>
      <c r="H68" s="7">
        <v>1410.00198</v>
      </c>
      <c r="I68" s="7">
        <v>922.95411</v>
      </c>
      <c r="J68" s="7">
        <v>919.69607</v>
      </c>
      <c r="K68" s="7">
        <v>1293.03943</v>
      </c>
      <c r="L68" s="7">
        <v>1127.50129</v>
      </c>
      <c r="M68" s="7">
        <v>933.6736099999999</v>
      </c>
      <c r="N68" s="7">
        <v>1241.45251</v>
      </c>
      <c r="O68" s="7">
        <v>1086.76243</v>
      </c>
    </row>
    <row r="69" spans="1:15" ht="12.75">
      <c r="A69" s="5"/>
      <c r="B69" s="9" t="s">
        <v>45</v>
      </c>
      <c r="C69" s="7">
        <f t="shared" si="9"/>
        <v>73.38135000000001</v>
      </c>
      <c r="D69" s="7">
        <v>6.974</v>
      </c>
      <c r="E69" s="7">
        <v>7.301</v>
      </c>
      <c r="F69" s="7">
        <v>0.60564</v>
      </c>
      <c r="G69" s="7">
        <v>5.691</v>
      </c>
      <c r="H69" s="7">
        <v>7.54</v>
      </c>
      <c r="I69" s="7">
        <v>6.482</v>
      </c>
      <c r="J69" s="7">
        <v>4.8485</v>
      </c>
      <c r="K69" s="7">
        <v>9.79605</v>
      </c>
      <c r="L69" s="7">
        <v>6.389</v>
      </c>
      <c r="M69" s="7">
        <v>11.79816</v>
      </c>
      <c r="N69" s="7">
        <v>0</v>
      </c>
      <c r="O69" s="7">
        <v>5.956</v>
      </c>
    </row>
    <row r="70" spans="1:15" ht="12.75">
      <c r="A70" s="5"/>
      <c r="B70" s="9" t="s">
        <v>3</v>
      </c>
      <c r="C70" s="7">
        <f t="shared" si="9"/>
        <v>6.5903</v>
      </c>
      <c r="D70" s="7">
        <v>0</v>
      </c>
      <c r="E70" s="7">
        <v>0.5781799999999999</v>
      </c>
      <c r="F70" s="7">
        <v>0.014</v>
      </c>
      <c r="G70" s="7">
        <v>1.2210999999999999</v>
      </c>
      <c r="H70" s="7">
        <v>0.7797000000000001</v>
      </c>
      <c r="I70" s="7">
        <v>1.54292</v>
      </c>
      <c r="J70" s="7">
        <v>0.0155</v>
      </c>
      <c r="K70" s="7">
        <v>2.2087800000000004</v>
      </c>
      <c r="L70" s="7">
        <v>0.0514</v>
      </c>
      <c r="M70" s="7">
        <v>0.08134999999999999</v>
      </c>
      <c r="N70" s="7">
        <v>0.08877</v>
      </c>
      <c r="O70" s="7">
        <v>0.0086</v>
      </c>
    </row>
    <row r="71" spans="1:15" ht="12.75">
      <c r="A71" s="5"/>
      <c r="B71" s="9" t="s">
        <v>48</v>
      </c>
      <c r="C71" s="7">
        <f t="shared" si="9"/>
        <v>1643.49509</v>
      </c>
      <c r="D71" s="7">
        <v>77.00802</v>
      </c>
      <c r="E71" s="7">
        <v>174.80259</v>
      </c>
      <c r="F71" s="7">
        <v>190.24910999999997</v>
      </c>
      <c r="G71" s="7">
        <v>138.43773000000002</v>
      </c>
      <c r="H71" s="7">
        <v>193.38833</v>
      </c>
      <c r="I71" s="7">
        <v>121.42382</v>
      </c>
      <c r="J71" s="7">
        <v>128.40999</v>
      </c>
      <c r="K71" s="7">
        <v>103.17280000000001</v>
      </c>
      <c r="L71" s="7">
        <v>140.12823</v>
      </c>
      <c r="M71" s="7">
        <v>178.63359</v>
      </c>
      <c r="N71" s="7">
        <v>74.45452</v>
      </c>
      <c r="O71" s="7">
        <v>123.38636</v>
      </c>
    </row>
    <row r="72" spans="1:15" ht="12.75">
      <c r="A72" s="5"/>
      <c r="B72" s="9" t="s">
        <v>39</v>
      </c>
      <c r="C72" s="7">
        <f t="shared" si="9"/>
        <v>1.93187</v>
      </c>
      <c r="D72" s="7">
        <v>0.0205</v>
      </c>
      <c r="E72" s="7">
        <v>0.048100000000000004</v>
      </c>
      <c r="F72" s="7">
        <v>0.046</v>
      </c>
      <c r="G72" s="7">
        <v>0.42786</v>
      </c>
      <c r="H72" s="7">
        <v>0.54968</v>
      </c>
      <c r="I72" s="7">
        <v>0.1018</v>
      </c>
      <c r="J72" s="7">
        <v>0.11173000000000001</v>
      </c>
      <c r="K72" s="7">
        <v>0.10859999999999999</v>
      </c>
      <c r="L72" s="7">
        <v>0.11177</v>
      </c>
      <c r="M72" s="7">
        <v>0.17084</v>
      </c>
      <c r="N72" s="7">
        <v>0.12118999999999999</v>
      </c>
      <c r="O72" s="7">
        <v>0.1138</v>
      </c>
    </row>
    <row r="73" spans="1:15" ht="12.75">
      <c r="A73" s="5"/>
      <c r="B73" s="9" t="s">
        <v>49</v>
      </c>
      <c r="C73" s="7">
        <f t="shared" si="9"/>
        <v>5440.89576</v>
      </c>
      <c r="D73" s="7">
        <v>709.751</v>
      </c>
      <c r="E73" s="7">
        <v>491.12867</v>
      </c>
      <c r="F73" s="7">
        <v>577.5725</v>
      </c>
      <c r="G73" s="7">
        <v>497.7244</v>
      </c>
      <c r="H73" s="7">
        <v>497.89318</v>
      </c>
      <c r="I73" s="7">
        <v>491.8784</v>
      </c>
      <c r="J73" s="7">
        <v>286.357</v>
      </c>
      <c r="K73" s="7">
        <v>248.41982000000002</v>
      </c>
      <c r="L73" s="7">
        <v>422.9042</v>
      </c>
      <c r="M73" s="7">
        <v>539.14637</v>
      </c>
      <c r="N73" s="7">
        <v>407.36096000000003</v>
      </c>
      <c r="O73" s="7">
        <v>270.75926</v>
      </c>
    </row>
    <row r="74" spans="1:15" ht="12.75">
      <c r="A74" s="5"/>
      <c r="B74" s="9" t="s">
        <v>40</v>
      </c>
      <c r="C74" s="7">
        <f t="shared" si="9"/>
        <v>14280.923710000001</v>
      </c>
      <c r="D74" s="7">
        <v>988.65109</v>
      </c>
      <c r="E74" s="7">
        <v>807.6193900000001</v>
      </c>
      <c r="F74" s="7">
        <v>1851.3251699999998</v>
      </c>
      <c r="G74" s="7">
        <v>967.71859</v>
      </c>
      <c r="H74" s="7">
        <v>1360.2964299999999</v>
      </c>
      <c r="I74" s="7">
        <v>1146.92633</v>
      </c>
      <c r="J74" s="7">
        <v>805.4683</v>
      </c>
      <c r="K74" s="7">
        <v>1056.91768</v>
      </c>
      <c r="L74" s="7">
        <v>846.59018</v>
      </c>
      <c r="M74" s="7">
        <v>1490.6713300000001</v>
      </c>
      <c r="N74" s="7">
        <v>1359.58723</v>
      </c>
      <c r="O74" s="7">
        <v>1599.15199</v>
      </c>
    </row>
    <row r="75" spans="1:15" ht="12.75">
      <c r="A75" s="5"/>
      <c r="B75" s="9" t="s">
        <v>50</v>
      </c>
      <c r="C75" s="7">
        <f t="shared" si="9"/>
        <v>5612.1088899999995</v>
      </c>
      <c r="D75" s="7">
        <v>309.69221000000005</v>
      </c>
      <c r="E75" s="7">
        <v>453.69818</v>
      </c>
      <c r="F75" s="7">
        <v>806.10687</v>
      </c>
      <c r="G75" s="7">
        <v>330.8221</v>
      </c>
      <c r="H75" s="7">
        <v>698.24788</v>
      </c>
      <c r="I75" s="7">
        <v>412.18493</v>
      </c>
      <c r="J75" s="7">
        <v>550.08227</v>
      </c>
      <c r="K75" s="7">
        <v>506.34351000000004</v>
      </c>
      <c r="L75" s="7">
        <v>594.09957</v>
      </c>
      <c r="M75" s="7">
        <v>387.1078</v>
      </c>
      <c r="N75" s="7">
        <v>387.42487</v>
      </c>
      <c r="O75" s="7">
        <v>176.29870000000003</v>
      </c>
    </row>
    <row r="76" spans="1:15" ht="12.75">
      <c r="A76" s="5"/>
      <c r="B76" s="9" t="s">
        <v>15</v>
      </c>
      <c r="C76" s="7">
        <f t="shared" si="9"/>
        <v>152984.67175</v>
      </c>
      <c r="D76" s="7">
        <v>20422.5867</v>
      </c>
      <c r="E76" s="7">
        <v>23113.7166</v>
      </c>
      <c r="F76" s="7">
        <v>26348.823</v>
      </c>
      <c r="G76" s="7">
        <v>19366.0867</v>
      </c>
      <c r="H76" s="7">
        <v>14465.792599999999</v>
      </c>
      <c r="I76" s="7">
        <v>6166.898450000001</v>
      </c>
      <c r="J76" s="7">
        <v>7338.732059999999</v>
      </c>
      <c r="K76" s="7">
        <v>6964.79611</v>
      </c>
      <c r="L76" s="7">
        <v>6208.97035</v>
      </c>
      <c r="M76" s="7">
        <v>7571.7748</v>
      </c>
      <c r="N76" s="7">
        <v>6529.27198</v>
      </c>
      <c r="O76" s="7">
        <v>8487.2224</v>
      </c>
    </row>
    <row r="77" spans="1:15" ht="12.75">
      <c r="A77" s="5"/>
      <c r="B77" s="1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5"/>
      <c r="B78" s="18" t="s">
        <v>9</v>
      </c>
      <c r="C78" s="4">
        <f>SUM(D78:O78)</f>
        <v>148162.10346</v>
      </c>
      <c r="D78" s="4">
        <f aca="true" t="shared" si="10" ref="D78:O78">SUM(D79:D94)</f>
        <v>13640.992670000001</v>
      </c>
      <c r="E78" s="4">
        <f t="shared" si="10"/>
        <v>12497.264430000003</v>
      </c>
      <c r="F78" s="4">
        <f t="shared" si="10"/>
        <v>14721.193369999999</v>
      </c>
      <c r="G78" s="4">
        <f t="shared" si="10"/>
        <v>12573.756089999999</v>
      </c>
      <c r="H78" s="4">
        <f t="shared" si="10"/>
        <v>12629.880949999999</v>
      </c>
      <c r="I78" s="4">
        <f t="shared" si="10"/>
        <v>11035.86365</v>
      </c>
      <c r="J78" s="4">
        <f t="shared" si="10"/>
        <v>12732.74682</v>
      </c>
      <c r="K78" s="4">
        <f t="shared" si="10"/>
        <v>11706.18015</v>
      </c>
      <c r="L78" s="4">
        <f t="shared" si="10"/>
        <v>10883.99394</v>
      </c>
      <c r="M78" s="4">
        <f t="shared" si="10"/>
        <v>11937.81058</v>
      </c>
      <c r="N78" s="4">
        <f t="shared" si="10"/>
        <v>12283.481119999999</v>
      </c>
      <c r="O78" s="4">
        <f t="shared" si="10"/>
        <v>11518.939690000001</v>
      </c>
    </row>
    <row r="79" spans="1:15" ht="12.75">
      <c r="A79" s="5"/>
      <c r="B79" s="9" t="s">
        <v>1</v>
      </c>
      <c r="C79" s="7">
        <f>SUM(D79:O79)</f>
        <v>12723.901349999998</v>
      </c>
      <c r="D79" s="7">
        <v>901.6938299999999</v>
      </c>
      <c r="E79" s="7">
        <v>1002.62714</v>
      </c>
      <c r="F79" s="7">
        <v>1113.37633</v>
      </c>
      <c r="G79" s="7">
        <v>1036.56376</v>
      </c>
      <c r="H79" s="7">
        <v>1212.3395</v>
      </c>
      <c r="I79" s="7">
        <v>951.18651</v>
      </c>
      <c r="J79" s="7">
        <v>1223.71674</v>
      </c>
      <c r="K79" s="7">
        <v>1102.41778</v>
      </c>
      <c r="L79" s="7">
        <v>1028.74813</v>
      </c>
      <c r="M79" s="7">
        <v>1030.95892</v>
      </c>
      <c r="N79" s="7">
        <v>1019.20309</v>
      </c>
      <c r="O79" s="7">
        <v>1101.0696200000002</v>
      </c>
    </row>
    <row r="80" spans="1:15" ht="12.75">
      <c r="A80" s="5"/>
      <c r="B80" s="9" t="s">
        <v>43</v>
      </c>
      <c r="C80" s="7">
        <f aca="true" t="shared" si="11" ref="C80:C94">SUM(D80:O80)</f>
        <v>16.15889</v>
      </c>
      <c r="D80" s="7">
        <v>0</v>
      </c>
      <c r="E80" s="7">
        <v>0</v>
      </c>
      <c r="F80" s="7">
        <v>7.024220000000001</v>
      </c>
      <c r="G80" s="7">
        <v>0</v>
      </c>
      <c r="H80" s="7">
        <v>0</v>
      </c>
      <c r="I80" s="7">
        <v>0</v>
      </c>
      <c r="J80" s="7">
        <v>0.6926100000000001</v>
      </c>
      <c r="K80" s="7">
        <v>4.96592</v>
      </c>
      <c r="L80" s="7">
        <v>0</v>
      </c>
      <c r="M80" s="7">
        <v>3.47614</v>
      </c>
      <c r="N80" s="7">
        <v>0</v>
      </c>
      <c r="O80" s="7">
        <v>0</v>
      </c>
    </row>
    <row r="81" spans="1:15" ht="12.75">
      <c r="A81" s="5"/>
      <c r="B81" s="9" t="s">
        <v>44</v>
      </c>
      <c r="C81" s="7">
        <f t="shared" si="11"/>
        <v>6622.7876</v>
      </c>
      <c r="D81" s="7">
        <v>504.9024</v>
      </c>
      <c r="E81" s="7">
        <v>496.24232</v>
      </c>
      <c r="F81" s="7">
        <v>620.75045</v>
      </c>
      <c r="G81" s="7">
        <v>416.73263000000003</v>
      </c>
      <c r="H81" s="7">
        <v>548.08107</v>
      </c>
      <c r="I81" s="7">
        <v>611.1658100000001</v>
      </c>
      <c r="J81" s="7">
        <v>657.5410400000001</v>
      </c>
      <c r="K81" s="7">
        <v>372.33196000000004</v>
      </c>
      <c r="L81" s="7">
        <v>769.67466</v>
      </c>
      <c r="M81" s="7">
        <v>506.24579</v>
      </c>
      <c r="N81" s="7">
        <v>385.28165</v>
      </c>
      <c r="O81" s="7">
        <v>733.83782</v>
      </c>
    </row>
    <row r="82" spans="1:15" ht="12.75">
      <c r="A82" s="5"/>
      <c r="B82" s="28" t="s">
        <v>42</v>
      </c>
      <c r="C82" s="7">
        <f t="shared" si="11"/>
        <v>0.13636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0.13636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</row>
    <row r="83" spans="1:15" ht="12.75">
      <c r="A83" s="5"/>
      <c r="B83" s="9" t="s">
        <v>2</v>
      </c>
      <c r="C83" s="7">
        <f t="shared" si="11"/>
        <v>26410.891790000005</v>
      </c>
      <c r="D83" s="7">
        <v>2371.6266600000004</v>
      </c>
      <c r="E83" s="7">
        <v>2079.31921</v>
      </c>
      <c r="F83" s="7">
        <v>2561.49534</v>
      </c>
      <c r="G83" s="7">
        <v>1855.5158000000001</v>
      </c>
      <c r="H83" s="7">
        <v>1629.5544499999999</v>
      </c>
      <c r="I83" s="7">
        <v>2054.31263</v>
      </c>
      <c r="J83" s="7">
        <v>2618.86471</v>
      </c>
      <c r="K83" s="7">
        <v>2598.63294</v>
      </c>
      <c r="L83" s="7">
        <v>2173.90694</v>
      </c>
      <c r="M83" s="7">
        <v>2187.62711</v>
      </c>
      <c r="N83" s="7">
        <v>2199.04609</v>
      </c>
      <c r="O83" s="7">
        <v>2080.98991</v>
      </c>
    </row>
    <row r="84" spans="1:15" ht="12.75">
      <c r="A84" s="5"/>
      <c r="B84" s="9" t="s">
        <v>37</v>
      </c>
      <c r="C84" s="7">
        <f t="shared" si="11"/>
        <v>4677.35869</v>
      </c>
      <c r="D84" s="7">
        <v>177.71927</v>
      </c>
      <c r="E84" s="7">
        <v>214.0524</v>
      </c>
      <c r="F84" s="7">
        <v>517.19128</v>
      </c>
      <c r="G84" s="7">
        <v>602.83039</v>
      </c>
      <c r="H84" s="7">
        <v>100.74423</v>
      </c>
      <c r="I84" s="7">
        <v>0</v>
      </c>
      <c r="J84" s="7">
        <v>19.41423</v>
      </c>
      <c r="K84" s="7">
        <v>521.90869</v>
      </c>
      <c r="L84" s="7">
        <v>1379.5245400000001</v>
      </c>
      <c r="M84" s="7">
        <v>819.83325</v>
      </c>
      <c r="N84" s="7">
        <v>17.87172</v>
      </c>
      <c r="O84" s="7">
        <v>306.26869</v>
      </c>
    </row>
    <row r="85" spans="1:15" ht="12.75">
      <c r="A85" s="5"/>
      <c r="B85" s="9" t="s">
        <v>38</v>
      </c>
      <c r="C85" s="7">
        <f t="shared" si="11"/>
        <v>3913.6589100000006</v>
      </c>
      <c r="D85" s="7">
        <v>121.5</v>
      </c>
      <c r="E85" s="7">
        <v>263.5</v>
      </c>
      <c r="F85" s="7">
        <v>331.5</v>
      </c>
      <c r="G85" s="7">
        <v>338.5</v>
      </c>
      <c r="H85" s="7">
        <v>350.5</v>
      </c>
      <c r="I85" s="7">
        <v>381.448</v>
      </c>
      <c r="J85" s="7">
        <v>428.844</v>
      </c>
      <c r="K85" s="7">
        <v>437.24</v>
      </c>
      <c r="L85" s="7">
        <v>321.78232</v>
      </c>
      <c r="M85" s="7">
        <v>443.84459000000004</v>
      </c>
      <c r="N85" s="7">
        <v>319</v>
      </c>
      <c r="O85" s="7">
        <v>176</v>
      </c>
    </row>
    <row r="86" spans="1:15" ht="12.75">
      <c r="A86" s="5"/>
      <c r="B86" s="9" t="s">
        <v>51</v>
      </c>
      <c r="C86" s="7">
        <f t="shared" si="11"/>
        <v>935.32041</v>
      </c>
      <c r="D86" s="7">
        <v>20.021279999999997</v>
      </c>
      <c r="E86" s="7">
        <v>111.03869</v>
      </c>
      <c r="F86" s="7">
        <v>90.66872000000001</v>
      </c>
      <c r="G86" s="7">
        <v>70.77911999999999</v>
      </c>
      <c r="H86" s="7">
        <v>110.51074</v>
      </c>
      <c r="I86" s="7">
        <v>55.92292</v>
      </c>
      <c r="J86" s="7">
        <v>130.16039</v>
      </c>
      <c r="K86" s="7">
        <v>75.0807</v>
      </c>
      <c r="L86" s="7">
        <v>0</v>
      </c>
      <c r="M86" s="7">
        <v>111.88951</v>
      </c>
      <c r="N86" s="7">
        <v>53.848150000000004</v>
      </c>
      <c r="O86" s="7">
        <v>105.40019000000001</v>
      </c>
    </row>
    <row r="87" spans="1:15" ht="12.75">
      <c r="A87" s="5"/>
      <c r="B87" s="9" t="s">
        <v>8</v>
      </c>
      <c r="C87" s="7">
        <f t="shared" si="11"/>
        <v>50.260000000000005</v>
      </c>
      <c r="D87" s="7">
        <v>0</v>
      </c>
      <c r="E87" s="7">
        <v>0</v>
      </c>
      <c r="F87" s="7">
        <v>26.808</v>
      </c>
      <c r="G87" s="7">
        <v>0</v>
      </c>
      <c r="H87" s="7">
        <v>0</v>
      </c>
      <c r="I87" s="7">
        <v>0</v>
      </c>
      <c r="J87" s="7">
        <v>23.452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ht="12.75">
      <c r="A88" s="5"/>
      <c r="B88" s="9" t="s">
        <v>45</v>
      </c>
      <c r="C88" s="7">
        <f t="shared" si="11"/>
        <v>1717.03677</v>
      </c>
      <c r="D88" s="7">
        <v>127.21992</v>
      </c>
      <c r="E88" s="7">
        <v>124.50856</v>
      </c>
      <c r="F88" s="7">
        <v>166.61981</v>
      </c>
      <c r="G88" s="7">
        <v>129.17801</v>
      </c>
      <c r="H88" s="7">
        <v>167.00985999999997</v>
      </c>
      <c r="I88" s="7">
        <v>163.78932</v>
      </c>
      <c r="J88" s="7">
        <v>198.2971</v>
      </c>
      <c r="K88" s="7">
        <v>157.30392</v>
      </c>
      <c r="L88" s="7">
        <v>100.22930000000001</v>
      </c>
      <c r="M88" s="7">
        <v>118.19741</v>
      </c>
      <c r="N88" s="7">
        <v>170.34785</v>
      </c>
      <c r="O88" s="7">
        <v>94.33571</v>
      </c>
    </row>
    <row r="89" spans="1:15" ht="12.75">
      <c r="A89" s="5"/>
      <c r="B89" s="9" t="s">
        <v>48</v>
      </c>
      <c r="C89" s="7">
        <f t="shared" si="11"/>
        <v>1088.5244100000002</v>
      </c>
      <c r="D89" s="7">
        <v>147.0384</v>
      </c>
      <c r="E89" s="7">
        <v>56.52647</v>
      </c>
      <c r="F89" s="7">
        <v>84.59885</v>
      </c>
      <c r="G89" s="7">
        <v>139.23057</v>
      </c>
      <c r="H89" s="7">
        <v>96.93558</v>
      </c>
      <c r="I89" s="7">
        <v>88.54913</v>
      </c>
      <c r="J89" s="7">
        <v>122.75323</v>
      </c>
      <c r="K89" s="7">
        <v>65.50388</v>
      </c>
      <c r="L89" s="7">
        <v>65.40719</v>
      </c>
      <c r="M89" s="7">
        <v>78.91105</v>
      </c>
      <c r="N89" s="7">
        <v>69.67398</v>
      </c>
      <c r="O89" s="7">
        <v>73.39608</v>
      </c>
    </row>
    <row r="90" spans="1:15" ht="12.75">
      <c r="A90" s="5"/>
      <c r="B90" s="9" t="s">
        <v>39</v>
      </c>
      <c r="C90" s="7">
        <f t="shared" si="11"/>
        <v>0.057999999999999996</v>
      </c>
      <c r="D90" s="7">
        <v>0</v>
      </c>
      <c r="E90" s="7">
        <v>0</v>
      </c>
      <c r="F90" s="7">
        <v>0.018</v>
      </c>
      <c r="G90" s="7">
        <v>0</v>
      </c>
      <c r="H90" s="7">
        <v>0</v>
      </c>
      <c r="I90" s="7">
        <v>0</v>
      </c>
      <c r="J90" s="7">
        <v>0.02</v>
      </c>
      <c r="K90" s="7">
        <v>0</v>
      </c>
      <c r="L90" s="7">
        <v>0</v>
      </c>
      <c r="M90" s="7">
        <v>0.02</v>
      </c>
      <c r="N90" s="7">
        <v>0</v>
      </c>
      <c r="O90" s="7">
        <v>0</v>
      </c>
    </row>
    <row r="91" spans="1:15" ht="12.75">
      <c r="A91" s="5"/>
      <c r="B91" s="9" t="s">
        <v>49</v>
      </c>
      <c r="C91" s="7">
        <f t="shared" si="11"/>
        <v>4165.70158</v>
      </c>
      <c r="D91" s="7">
        <v>286.42514</v>
      </c>
      <c r="E91" s="7">
        <v>172.46020000000001</v>
      </c>
      <c r="F91" s="7">
        <v>446.23334</v>
      </c>
      <c r="G91" s="7">
        <v>718.36937</v>
      </c>
      <c r="H91" s="7">
        <v>267.43084999999996</v>
      </c>
      <c r="I91" s="7">
        <v>272.02968</v>
      </c>
      <c r="J91" s="7">
        <v>280.915</v>
      </c>
      <c r="K91" s="7">
        <v>178.045</v>
      </c>
      <c r="L91" s="7">
        <v>153.165</v>
      </c>
      <c r="M91" s="7">
        <v>377.292</v>
      </c>
      <c r="N91" s="7">
        <v>627.328</v>
      </c>
      <c r="O91" s="7">
        <v>386.008</v>
      </c>
    </row>
    <row r="92" spans="1:15" ht="12.75">
      <c r="A92" s="5"/>
      <c r="B92" s="9" t="s">
        <v>40</v>
      </c>
      <c r="C92" s="7">
        <f t="shared" si="11"/>
        <v>755.3248900000001</v>
      </c>
      <c r="D92" s="7">
        <v>99.17660000000001</v>
      </c>
      <c r="E92" s="7">
        <v>6.28355</v>
      </c>
      <c r="F92" s="7">
        <v>56.333239999999996</v>
      </c>
      <c r="G92" s="7">
        <v>40.87786</v>
      </c>
      <c r="H92" s="7">
        <v>81.89862</v>
      </c>
      <c r="I92" s="7">
        <v>53.457589999999996</v>
      </c>
      <c r="J92" s="7">
        <v>14.54975</v>
      </c>
      <c r="K92" s="7">
        <v>77.74316</v>
      </c>
      <c r="L92" s="7">
        <v>62.89252</v>
      </c>
      <c r="M92" s="7">
        <v>25.33614</v>
      </c>
      <c r="N92" s="7">
        <v>157.24526</v>
      </c>
      <c r="O92" s="7">
        <v>79.5306</v>
      </c>
    </row>
    <row r="93" spans="1:15" ht="12.75">
      <c r="A93" s="5"/>
      <c r="B93" s="9" t="s">
        <v>50</v>
      </c>
      <c r="C93" s="7">
        <f t="shared" si="11"/>
        <v>3597.3969200000006</v>
      </c>
      <c r="D93" s="7">
        <v>174.05719</v>
      </c>
      <c r="E93" s="7">
        <v>191.91282</v>
      </c>
      <c r="F93" s="7">
        <v>248.79801999999998</v>
      </c>
      <c r="G93" s="7">
        <v>167.18312</v>
      </c>
      <c r="H93" s="7">
        <v>259.65728</v>
      </c>
      <c r="I93" s="7">
        <v>178.85817</v>
      </c>
      <c r="J93" s="7">
        <v>880.19528</v>
      </c>
      <c r="K93" s="7">
        <v>515.39728</v>
      </c>
      <c r="L93" s="7">
        <v>222.00289</v>
      </c>
      <c r="M93" s="7">
        <v>351.56837</v>
      </c>
      <c r="N93" s="7">
        <v>235.9229</v>
      </c>
      <c r="O93" s="7">
        <v>171.8436</v>
      </c>
    </row>
    <row r="94" spans="1:15" ht="12.75">
      <c r="A94" s="5"/>
      <c r="B94" s="9" t="s">
        <v>15</v>
      </c>
      <c r="C94" s="7">
        <f t="shared" si="11"/>
        <v>81487.58689</v>
      </c>
      <c r="D94" s="7">
        <v>8709.61198</v>
      </c>
      <c r="E94" s="7">
        <v>7778.793070000001</v>
      </c>
      <c r="F94" s="7">
        <v>8449.777769999999</v>
      </c>
      <c r="G94" s="7">
        <v>7057.99546</v>
      </c>
      <c r="H94" s="7">
        <v>7805.2187699999995</v>
      </c>
      <c r="I94" s="7">
        <v>6225.143889999999</v>
      </c>
      <c r="J94" s="7">
        <v>6133.19438</v>
      </c>
      <c r="K94" s="7">
        <v>5599.60892</v>
      </c>
      <c r="L94" s="7">
        <v>4606.66045</v>
      </c>
      <c r="M94" s="7">
        <v>5882.610299999999</v>
      </c>
      <c r="N94" s="7">
        <v>7028.71243</v>
      </c>
      <c r="O94" s="7">
        <v>6210.25947</v>
      </c>
    </row>
    <row r="95" spans="1:15" ht="12.75">
      <c r="A95" s="5"/>
      <c r="B95" s="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5"/>
      <c r="B96" s="18" t="s">
        <v>10</v>
      </c>
      <c r="C96" s="4">
        <f>SUM(D96:O96)</f>
        <v>93984.21224000001</v>
      </c>
      <c r="D96" s="4">
        <f>SUM(D97:D111)</f>
        <v>7127.454</v>
      </c>
      <c r="E96" s="4">
        <f aca="true" t="shared" si="12" ref="E96:O96">SUM(E97:E111)</f>
        <v>8219.95218</v>
      </c>
      <c r="F96" s="4">
        <f t="shared" si="12"/>
        <v>8836.7458</v>
      </c>
      <c r="G96" s="4">
        <f t="shared" si="12"/>
        <v>7211.124040000001</v>
      </c>
      <c r="H96" s="4">
        <f t="shared" si="12"/>
        <v>8802.99348</v>
      </c>
      <c r="I96" s="4">
        <f t="shared" si="12"/>
        <v>8113.35467</v>
      </c>
      <c r="J96" s="4">
        <f t="shared" si="12"/>
        <v>8602.68101</v>
      </c>
      <c r="K96" s="4">
        <f t="shared" si="12"/>
        <v>7932.1740899999995</v>
      </c>
      <c r="L96" s="4">
        <f t="shared" si="12"/>
        <v>7428.06964</v>
      </c>
      <c r="M96" s="4">
        <f t="shared" si="12"/>
        <v>6982.078170000001</v>
      </c>
      <c r="N96" s="4">
        <f t="shared" si="12"/>
        <v>7877.73982</v>
      </c>
      <c r="O96" s="4">
        <f t="shared" si="12"/>
        <v>6849.84534</v>
      </c>
    </row>
    <row r="97" spans="1:15" ht="12.75">
      <c r="A97" s="5"/>
      <c r="B97" s="9" t="s">
        <v>41</v>
      </c>
      <c r="C97" s="7">
        <f>SUM(D97:O97)</f>
        <v>0.005</v>
      </c>
      <c r="D97" s="7">
        <v>0</v>
      </c>
      <c r="E97" s="7">
        <v>0</v>
      </c>
      <c r="F97" s="7">
        <v>0</v>
      </c>
      <c r="G97" s="7">
        <v>0.005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ht="12.75">
      <c r="A98" s="5"/>
      <c r="B98" s="9" t="s">
        <v>1</v>
      </c>
      <c r="C98" s="7">
        <f>SUM(D98:O98)</f>
        <v>1396.32747</v>
      </c>
      <c r="D98" s="7">
        <v>163.82489999999999</v>
      </c>
      <c r="E98" s="7">
        <v>223.65165</v>
      </c>
      <c r="F98" s="7">
        <v>56.47867</v>
      </c>
      <c r="G98" s="7">
        <v>118.05446</v>
      </c>
      <c r="H98" s="7">
        <v>133.72268</v>
      </c>
      <c r="I98" s="7">
        <v>79.03768</v>
      </c>
      <c r="J98" s="7">
        <v>82.45487</v>
      </c>
      <c r="K98" s="7">
        <v>56.262519999999995</v>
      </c>
      <c r="L98" s="7">
        <v>67.15623</v>
      </c>
      <c r="M98" s="7">
        <v>114.18981</v>
      </c>
      <c r="N98" s="7">
        <v>160.02054</v>
      </c>
      <c r="O98" s="7">
        <v>141.47346</v>
      </c>
    </row>
    <row r="99" spans="1:15" ht="12.75">
      <c r="A99" s="5"/>
      <c r="B99" s="9" t="s">
        <v>43</v>
      </c>
      <c r="C99" s="7">
        <f aca="true" t="shared" si="13" ref="C99:C111">SUM(D99:O99)</f>
        <v>176.80672</v>
      </c>
      <c r="D99" s="7">
        <v>49.29864</v>
      </c>
      <c r="E99" s="7">
        <v>22.72727</v>
      </c>
      <c r="F99" s="7">
        <v>24.475009999999997</v>
      </c>
      <c r="G99" s="7">
        <v>4.04558</v>
      </c>
      <c r="H99" s="7">
        <v>13.63636</v>
      </c>
      <c r="I99" s="7">
        <v>0</v>
      </c>
      <c r="J99" s="7">
        <v>18.79109</v>
      </c>
      <c r="K99" s="7">
        <v>0</v>
      </c>
      <c r="L99" s="7">
        <v>28.46358</v>
      </c>
      <c r="M99" s="7">
        <v>15.36919</v>
      </c>
      <c r="N99" s="7">
        <v>0</v>
      </c>
      <c r="O99" s="7">
        <v>0</v>
      </c>
    </row>
    <row r="100" spans="1:15" ht="12.75">
      <c r="A100" s="5"/>
      <c r="B100" s="9" t="s">
        <v>44</v>
      </c>
      <c r="C100" s="7">
        <f t="shared" si="13"/>
        <v>4307.828849999999</v>
      </c>
      <c r="D100" s="7">
        <v>443.45229</v>
      </c>
      <c r="E100" s="7">
        <v>475.48866</v>
      </c>
      <c r="F100" s="7">
        <v>289.65484000000004</v>
      </c>
      <c r="G100" s="7">
        <v>324.93381</v>
      </c>
      <c r="H100" s="7">
        <v>460.34663</v>
      </c>
      <c r="I100" s="7">
        <v>376.42269</v>
      </c>
      <c r="J100" s="7">
        <v>303.28452000000004</v>
      </c>
      <c r="K100" s="7">
        <v>324.85213</v>
      </c>
      <c r="L100" s="7">
        <v>343.6999</v>
      </c>
      <c r="M100" s="7">
        <v>343.8875</v>
      </c>
      <c r="N100" s="7">
        <v>248.95308</v>
      </c>
      <c r="O100" s="7">
        <v>372.8528</v>
      </c>
    </row>
    <row r="101" spans="1:15" ht="12.75">
      <c r="A101" s="5"/>
      <c r="B101" s="9" t="s">
        <v>7</v>
      </c>
      <c r="C101" s="7">
        <f t="shared" si="13"/>
        <v>3279.859</v>
      </c>
      <c r="D101" s="7">
        <v>44.591</v>
      </c>
      <c r="E101" s="7">
        <v>273.863</v>
      </c>
      <c r="F101" s="7">
        <v>321.494</v>
      </c>
      <c r="G101" s="7">
        <v>330.631</v>
      </c>
      <c r="H101" s="7">
        <v>544.956</v>
      </c>
      <c r="I101" s="7">
        <v>324.615</v>
      </c>
      <c r="J101" s="7">
        <v>301.497</v>
      </c>
      <c r="K101" s="7">
        <v>165.454</v>
      </c>
      <c r="L101" s="7">
        <v>249.937</v>
      </c>
      <c r="M101" s="7">
        <v>172.26</v>
      </c>
      <c r="N101" s="7">
        <v>419.079</v>
      </c>
      <c r="O101" s="7">
        <v>131.482</v>
      </c>
    </row>
    <row r="102" spans="1:15" ht="12.75">
      <c r="A102" s="5"/>
      <c r="B102" s="9" t="s">
        <v>2</v>
      </c>
      <c r="C102" s="7">
        <f t="shared" si="13"/>
        <v>81.85627000000001</v>
      </c>
      <c r="D102" s="7">
        <v>0</v>
      </c>
      <c r="E102" s="7">
        <v>0</v>
      </c>
      <c r="F102" s="7">
        <v>0</v>
      </c>
      <c r="G102" s="7">
        <v>5.66089</v>
      </c>
      <c r="H102" s="7">
        <v>8.30644</v>
      </c>
      <c r="I102" s="7">
        <v>6.85396</v>
      </c>
      <c r="J102" s="7">
        <v>11.742090000000001</v>
      </c>
      <c r="K102" s="7">
        <v>11.74608</v>
      </c>
      <c r="L102" s="7">
        <v>13.566450000000001</v>
      </c>
      <c r="M102" s="7">
        <v>4.07144</v>
      </c>
      <c r="N102" s="7">
        <v>9.929739999999999</v>
      </c>
      <c r="O102" s="7">
        <v>9.97918</v>
      </c>
    </row>
    <row r="103" spans="1:15" ht="12.75">
      <c r="A103" s="5"/>
      <c r="B103" s="9" t="s">
        <v>37</v>
      </c>
      <c r="C103" s="7">
        <f t="shared" si="13"/>
        <v>344.66212999999993</v>
      </c>
      <c r="D103" s="7">
        <v>0</v>
      </c>
      <c r="E103" s="7">
        <v>40.41281</v>
      </c>
      <c r="F103" s="7">
        <v>0</v>
      </c>
      <c r="G103" s="7">
        <v>225.9712</v>
      </c>
      <c r="H103" s="7">
        <v>19.95826</v>
      </c>
      <c r="I103" s="7">
        <v>0</v>
      </c>
      <c r="J103" s="7">
        <v>0</v>
      </c>
      <c r="K103" s="7">
        <v>0</v>
      </c>
      <c r="L103" s="7">
        <v>18.72448</v>
      </c>
      <c r="M103" s="7">
        <v>0</v>
      </c>
      <c r="N103" s="7">
        <v>20</v>
      </c>
      <c r="O103" s="7">
        <v>19.595380000000002</v>
      </c>
    </row>
    <row r="104" spans="1:15" ht="12.75">
      <c r="A104" s="5"/>
      <c r="B104" s="9" t="s">
        <v>51</v>
      </c>
      <c r="C104" s="7">
        <f t="shared" si="13"/>
        <v>95.54848999999999</v>
      </c>
      <c r="D104" s="7">
        <v>0</v>
      </c>
      <c r="E104" s="7">
        <v>14.39492</v>
      </c>
      <c r="F104" s="7">
        <v>0</v>
      </c>
      <c r="G104" s="7">
        <v>15.890889999999999</v>
      </c>
      <c r="H104" s="7">
        <v>17.14829</v>
      </c>
      <c r="I104" s="7">
        <v>0</v>
      </c>
      <c r="J104" s="7">
        <v>17.81424</v>
      </c>
      <c r="K104" s="7">
        <v>0</v>
      </c>
      <c r="L104" s="7">
        <v>13.94165</v>
      </c>
      <c r="M104" s="7">
        <v>16.1545</v>
      </c>
      <c r="N104" s="7">
        <v>0.204</v>
      </c>
      <c r="O104" s="7">
        <v>0</v>
      </c>
    </row>
    <row r="105" spans="1:15" ht="12.75">
      <c r="A105" s="5"/>
      <c r="B105" s="9" t="s">
        <v>45</v>
      </c>
      <c r="C105" s="7">
        <f t="shared" si="13"/>
        <v>715.3476799999999</v>
      </c>
      <c r="D105" s="7">
        <v>55.2355</v>
      </c>
      <c r="E105" s="7">
        <v>69.31703999999999</v>
      </c>
      <c r="F105" s="7">
        <v>42.0749</v>
      </c>
      <c r="G105" s="7">
        <v>58.329</v>
      </c>
      <c r="H105" s="7">
        <v>67.6898</v>
      </c>
      <c r="I105" s="7">
        <v>58.36085</v>
      </c>
      <c r="J105" s="7">
        <v>55.9266</v>
      </c>
      <c r="K105" s="7">
        <v>84.82310000000001</v>
      </c>
      <c r="L105" s="7">
        <v>46.80015</v>
      </c>
      <c r="M105" s="7">
        <v>51.191199999999995</v>
      </c>
      <c r="N105" s="7">
        <v>80.22574</v>
      </c>
      <c r="O105" s="7">
        <v>45.3738</v>
      </c>
    </row>
    <row r="106" spans="1:15" ht="12.75">
      <c r="A106" s="5"/>
      <c r="B106" s="9" t="s">
        <v>48</v>
      </c>
      <c r="C106" s="7">
        <f t="shared" si="13"/>
        <v>1927.2765900000002</v>
      </c>
      <c r="D106" s="7">
        <v>159.37499</v>
      </c>
      <c r="E106" s="7">
        <v>183.55693</v>
      </c>
      <c r="F106" s="7">
        <v>192.32997</v>
      </c>
      <c r="G106" s="7">
        <v>120.76118</v>
      </c>
      <c r="H106" s="7">
        <v>113.00976</v>
      </c>
      <c r="I106" s="7">
        <v>159.43586</v>
      </c>
      <c r="J106" s="7">
        <v>196.99429</v>
      </c>
      <c r="K106" s="7">
        <v>153.24007</v>
      </c>
      <c r="L106" s="7">
        <v>224.10323</v>
      </c>
      <c r="M106" s="7">
        <v>172.55159</v>
      </c>
      <c r="N106" s="7">
        <v>142.70847</v>
      </c>
      <c r="O106" s="7">
        <v>109.21025</v>
      </c>
    </row>
    <row r="107" spans="1:15" ht="12.75">
      <c r="A107" s="5"/>
      <c r="B107" s="9" t="s">
        <v>39</v>
      </c>
      <c r="C107" s="7">
        <f t="shared" si="13"/>
        <v>0.162</v>
      </c>
      <c r="D107" s="7">
        <v>0.09</v>
      </c>
      <c r="E107" s="7">
        <v>0</v>
      </c>
      <c r="F107" s="7">
        <v>0.032</v>
      </c>
      <c r="G107" s="7">
        <v>0</v>
      </c>
      <c r="H107" s="7">
        <v>0</v>
      </c>
      <c r="I107" s="7">
        <v>0</v>
      </c>
      <c r="J107" s="7">
        <v>0</v>
      </c>
      <c r="K107" s="7">
        <v>0.04</v>
      </c>
      <c r="L107" s="7">
        <v>0</v>
      </c>
      <c r="M107" s="7">
        <v>0</v>
      </c>
      <c r="N107" s="7">
        <v>0</v>
      </c>
      <c r="O107" s="7">
        <v>0</v>
      </c>
    </row>
    <row r="108" spans="1:15" ht="12.75">
      <c r="A108" s="5"/>
      <c r="B108" s="9" t="s">
        <v>49</v>
      </c>
      <c r="C108" s="7">
        <f t="shared" si="13"/>
        <v>2865.97722</v>
      </c>
      <c r="D108" s="7">
        <v>307.869</v>
      </c>
      <c r="E108" s="7">
        <v>241.71322</v>
      </c>
      <c r="F108" s="7">
        <v>111.152</v>
      </c>
      <c r="G108" s="7">
        <v>133.411</v>
      </c>
      <c r="H108" s="7">
        <v>191.8</v>
      </c>
      <c r="I108" s="7">
        <v>173.468</v>
      </c>
      <c r="J108" s="7">
        <v>220.253</v>
      </c>
      <c r="K108" s="7">
        <v>170.407</v>
      </c>
      <c r="L108" s="7">
        <v>238.224</v>
      </c>
      <c r="M108" s="7">
        <v>527.371</v>
      </c>
      <c r="N108" s="7">
        <v>374.065</v>
      </c>
      <c r="O108" s="7">
        <v>176.244</v>
      </c>
    </row>
    <row r="109" spans="1:15" ht="12.75">
      <c r="A109" s="5"/>
      <c r="B109" s="9" t="s">
        <v>40</v>
      </c>
      <c r="C109" s="7">
        <f t="shared" si="13"/>
        <v>14132.07553</v>
      </c>
      <c r="D109" s="7">
        <v>1091.7873</v>
      </c>
      <c r="E109" s="7">
        <v>937.3423</v>
      </c>
      <c r="F109" s="7">
        <v>1673.504</v>
      </c>
      <c r="G109" s="7">
        <v>1596.5727</v>
      </c>
      <c r="H109" s="7">
        <v>1290.3416499999998</v>
      </c>
      <c r="I109" s="7">
        <v>934.8608</v>
      </c>
      <c r="J109" s="7">
        <v>1139.1128</v>
      </c>
      <c r="K109" s="7">
        <v>1146.29965</v>
      </c>
      <c r="L109" s="7">
        <v>1394.345</v>
      </c>
      <c r="M109" s="7">
        <v>678.31389</v>
      </c>
      <c r="N109" s="7">
        <v>1058.32534</v>
      </c>
      <c r="O109" s="7">
        <v>1191.2701000000002</v>
      </c>
    </row>
    <row r="110" spans="1:15" ht="12.75">
      <c r="A110" s="5"/>
      <c r="B110" s="9" t="s">
        <v>50</v>
      </c>
      <c r="C110" s="7">
        <f t="shared" si="13"/>
        <v>6351.8678</v>
      </c>
      <c r="D110" s="7">
        <v>300.29107</v>
      </c>
      <c r="E110" s="7">
        <v>590.2833</v>
      </c>
      <c r="F110" s="7">
        <v>439.8355</v>
      </c>
      <c r="G110" s="7">
        <v>267.43569</v>
      </c>
      <c r="H110" s="7">
        <v>451.22451</v>
      </c>
      <c r="I110" s="7">
        <v>408.93744</v>
      </c>
      <c r="J110" s="7">
        <v>1070.92139</v>
      </c>
      <c r="K110" s="7">
        <v>1011.66999</v>
      </c>
      <c r="L110" s="7">
        <v>649.0580699999999</v>
      </c>
      <c r="M110" s="7">
        <v>459.69269</v>
      </c>
      <c r="N110" s="7">
        <v>397.0534</v>
      </c>
      <c r="O110" s="7">
        <v>305.46475</v>
      </c>
    </row>
    <row r="111" spans="1:15" ht="12.75">
      <c r="A111" s="5"/>
      <c r="B111" s="9" t="s">
        <v>15</v>
      </c>
      <c r="C111" s="7">
        <f t="shared" si="13"/>
        <v>58308.611489999996</v>
      </c>
      <c r="D111" s="7">
        <v>4511.63931</v>
      </c>
      <c r="E111" s="7">
        <v>5147.20108</v>
      </c>
      <c r="F111" s="7">
        <v>5685.714910000001</v>
      </c>
      <c r="G111" s="7">
        <v>4009.42164</v>
      </c>
      <c r="H111" s="7">
        <v>5490.853099999999</v>
      </c>
      <c r="I111" s="7">
        <v>5591.362389999999</v>
      </c>
      <c r="J111" s="7">
        <v>5183.88912</v>
      </c>
      <c r="K111" s="7">
        <v>4807.37955</v>
      </c>
      <c r="L111" s="7">
        <v>4140.0499</v>
      </c>
      <c r="M111" s="7">
        <v>4427.025360000001</v>
      </c>
      <c r="N111" s="7">
        <v>4967.17551</v>
      </c>
      <c r="O111" s="7">
        <v>4346.89962</v>
      </c>
    </row>
    <row r="112" spans="1:15" ht="12.75">
      <c r="A112" s="5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5"/>
      <c r="B113" s="18" t="s">
        <v>11</v>
      </c>
      <c r="C113" s="4">
        <f>SUM(D113:O113)</f>
        <v>92562.514</v>
      </c>
      <c r="D113" s="4">
        <f aca="true" t="shared" si="14" ref="D113:O113">SUM(D114:D128)</f>
        <v>9014.9627</v>
      </c>
      <c r="E113" s="4">
        <f t="shared" si="14"/>
        <v>7286.410669999999</v>
      </c>
      <c r="F113" s="4">
        <f t="shared" si="14"/>
        <v>10602.16356</v>
      </c>
      <c r="G113" s="4">
        <f t="shared" si="14"/>
        <v>9063.398809999999</v>
      </c>
      <c r="H113" s="4">
        <f t="shared" si="14"/>
        <v>10081.01612</v>
      </c>
      <c r="I113" s="4">
        <f t="shared" si="14"/>
        <v>10496.45505</v>
      </c>
      <c r="J113" s="4">
        <f t="shared" si="14"/>
        <v>7686.938259999999</v>
      </c>
      <c r="K113" s="4">
        <f t="shared" si="14"/>
        <v>5427.32315</v>
      </c>
      <c r="L113" s="4">
        <f t="shared" si="14"/>
        <v>4561.17843</v>
      </c>
      <c r="M113" s="4">
        <f t="shared" si="14"/>
        <v>5682.71393</v>
      </c>
      <c r="N113" s="4">
        <f t="shared" si="14"/>
        <v>6469.33265</v>
      </c>
      <c r="O113" s="4">
        <f t="shared" si="14"/>
        <v>6190.62067</v>
      </c>
    </row>
    <row r="114" spans="1:15" ht="12.75">
      <c r="A114" s="5"/>
      <c r="B114" s="9" t="s">
        <v>43</v>
      </c>
      <c r="C114" s="7">
        <f>SUM(D114:O114)</f>
        <v>21.504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0.004</v>
      </c>
      <c r="M114" s="7">
        <v>0</v>
      </c>
      <c r="N114" s="7">
        <v>0</v>
      </c>
      <c r="O114" s="7">
        <v>21.5</v>
      </c>
    </row>
    <row r="115" spans="1:15" ht="12.75">
      <c r="A115" s="5"/>
      <c r="B115" s="9" t="s">
        <v>44</v>
      </c>
      <c r="C115" s="27">
        <f>SUM(D115:O115)</f>
        <v>1364.9458599999998</v>
      </c>
      <c r="D115" s="7">
        <v>145.91294</v>
      </c>
      <c r="E115" s="7">
        <v>172.75</v>
      </c>
      <c r="F115" s="7">
        <v>102.251</v>
      </c>
      <c r="G115" s="7">
        <v>172.63326999999998</v>
      </c>
      <c r="H115" s="7">
        <v>66.3</v>
      </c>
      <c r="I115" s="7">
        <v>110.9144</v>
      </c>
      <c r="J115" s="7">
        <v>55.199</v>
      </c>
      <c r="K115" s="7">
        <v>99.16642999999999</v>
      </c>
      <c r="L115" s="7">
        <v>180.69382000000002</v>
      </c>
      <c r="M115" s="7">
        <v>66.3</v>
      </c>
      <c r="N115" s="7">
        <v>86.375</v>
      </c>
      <c r="O115" s="7">
        <v>106.45</v>
      </c>
    </row>
    <row r="116" spans="1:15" ht="12.75">
      <c r="A116" s="5"/>
      <c r="B116" s="9" t="s">
        <v>7</v>
      </c>
      <c r="C116" s="7">
        <f aca="true" t="shared" si="15" ref="C116:C128">SUM(D116:O116)</f>
        <v>4393.898</v>
      </c>
      <c r="D116" s="7">
        <v>504.984</v>
      </c>
      <c r="E116" s="7">
        <v>170.427</v>
      </c>
      <c r="F116" s="7">
        <v>177.53</v>
      </c>
      <c r="G116" s="7">
        <v>235.668</v>
      </c>
      <c r="H116" s="7">
        <v>429.313</v>
      </c>
      <c r="I116" s="7">
        <v>477.962</v>
      </c>
      <c r="J116" s="7">
        <v>617.462</v>
      </c>
      <c r="K116" s="7">
        <v>287.869</v>
      </c>
      <c r="L116" s="7">
        <v>213.769</v>
      </c>
      <c r="M116" s="7">
        <v>380.408</v>
      </c>
      <c r="N116" s="7">
        <v>374.374</v>
      </c>
      <c r="O116" s="7">
        <v>524.132</v>
      </c>
    </row>
    <row r="117" spans="1:15" ht="12.75">
      <c r="A117" s="5"/>
      <c r="B117" s="9" t="s">
        <v>2</v>
      </c>
      <c r="C117" s="7">
        <f t="shared" si="15"/>
        <v>2057.5</v>
      </c>
      <c r="D117" s="7">
        <v>159.5</v>
      </c>
      <c r="E117" s="7">
        <v>127.5</v>
      </c>
      <c r="F117" s="7">
        <v>303.5</v>
      </c>
      <c r="G117" s="7">
        <v>237.25</v>
      </c>
      <c r="H117" s="7">
        <v>189.5</v>
      </c>
      <c r="I117" s="7">
        <v>167</v>
      </c>
      <c r="J117" s="7">
        <v>227.5</v>
      </c>
      <c r="K117" s="7">
        <v>220.75</v>
      </c>
      <c r="L117" s="7">
        <v>71.25</v>
      </c>
      <c r="M117" s="7">
        <v>69.5</v>
      </c>
      <c r="N117" s="7">
        <v>123.75</v>
      </c>
      <c r="O117" s="7">
        <v>160.5</v>
      </c>
    </row>
    <row r="118" spans="1:15" ht="12.75">
      <c r="A118" s="5"/>
      <c r="B118" s="9" t="s">
        <v>37</v>
      </c>
      <c r="C118" s="7">
        <f t="shared" si="15"/>
        <v>9608.682690000001</v>
      </c>
      <c r="D118" s="7">
        <v>566.99625</v>
      </c>
      <c r="E118" s="7">
        <v>142.94469</v>
      </c>
      <c r="F118" s="7">
        <v>3056.46798</v>
      </c>
      <c r="G118" s="7">
        <v>2063.41214</v>
      </c>
      <c r="H118" s="7">
        <v>1647.34042</v>
      </c>
      <c r="I118" s="7">
        <v>987.32743</v>
      </c>
      <c r="J118" s="7">
        <v>195.04671</v>
      </c>
      <c r="K118" s="7">
        <v>54.43164</v>
      </c>
      <c r="L118" s="7">
        <v>0</v>
      </c>
      <c r="M118" s="7">
        <v>546.13077</v>
      </c>
      <c r="N118" s="7">
        <v>246.97920000000002</v>
      </c>
      <c r="O118" s="7">
        <v>101.60546000000001</v>
      </c>
    </row>
    <row r="119" spans="1:15" ht="12.75">
      <c r="A119" s="5"/>
      <c r="B119" s="9" t="s">
        <v>38</v>
      </c>
      <c r="C119" s="7">
        <f t="shared" si="15"/>
        <v>172.45499999999998</v>
      </c>
      <c r="D119" s="7">
        <v>0</v>
      </c>
      <c r="E119" s="7">
        <v>0</v>
      </c>
      <c r="F119" s="7">
        <v>0.38</v>
      </c>
      <c r="G119" s="7">
        <v>0</v>
      </c>
      <c r="H119" s="7">
        <v>0</v>
      </c>
      <c r="I119" s="7">
        <v>0</v>
      </c>
      <c r="J119" s="7">
        <v>0</v>
      </c>
      <c r="K119" s="7">
        <v>60.7225</v>
      </c>
      <c r="L119" s="7">
        <v>47.7225</v>
      </c>
      <c r="M119" s="7">
        <v>63.63</v>
      </c>
      <c r="N119" s="7">
        <v>0</v>
      </c>
      <c r="O119" s="7">
        <v>0</v>
      </c>
    </row>
    <row r="120" spans="1:15" ht="12.75">
      <c r="A120" s="5"/>
      <c r="B120" s="9" t="s">
        <v>36</v>
      </c>
      <c r="C120" s="7">
        <f t="shared" si="15"/>
        <v>112.34048000000001</v>
      </c>
      <c r="D120" s="7">
        <v>16.13638</v>
      </c>
      <c r="E120" s="7">
        <v>20.68183</v>
      </c>
      <c r="F120" s="7">
        <v>11.46135</v>
      </c>
      <c r="G120" s="7">
        <v>7.19726</v>
      </c>
      <c r="H120" s="7">
        <v>0</v>
      </c>
      <c r="I120" s="7">
        <v>0</v>
      </c>
      <c r="J120" s="7">
        <v>0</v>
      </c>
      <c r="K120" s="7">
        <v>6.36364</v>
      </c>
      <c r="L120" s="7">
        <v>12.136370000000001</v>
      </c>
      <c r="M120" s="7">
        <v>18.59091</v>
      </c>
      <c r="N120" s="7">
        <v>11.59092</v>
      </c>
      <c r="O120" s="7">
        <v>8.18182</v>
      </c>
    </row>
    <row r="121" spans="1:15" ht="12.75">
      <c r="A121" s="5"/>
      <c r="B121" s="9" t="s">
        <v>51</v>
      </c>
      <c r="C121" s="7">
        <f t="shared" si="15"/>
        <v>2222.60563</v>
      </c>
      <c r="D121" s="7">
        <v>157.2647</v>
      </c>
      <c r="E121" s="7">
        <v>97.51505999999999</v>
      </c>
      <c r="F121" s="7">
        <v>238.38729999999998</v>
      </c>
      <c r="G121" s="7">
        <v>213.00595</v>
      </c>
      <c r="H121" s="7">
        <v>227.90926000000002</v>
      </c>
      <c r="I121" s="7">
        <v>168.93676000000002</v>
      </c>
      <c r="J121" s="7">
        <v>225.98698000000002</v>
      </c>
      <c r="K121" s="7">
        <v>185.93964000000003</v>
      </c>
      <c r="L121" s="7">
        <v>209.52732999999998</v>
      </c>
      <c r="M121" s="7">
        <v>116.92056</v>
      </c>
      <c r="N121" s="7">
        <v>171.96015</v>
      </c>
      <c r="O121" s="7">
        <v>209.25194</v>
      </c>
    </row>
    <row r="122" spans="1:15" ht="12.75">
      <c r="A122" s="5"/>
      <c r="B122" s="9" t="s">
        <v>45</v>
      </c>
      <c r="C122" s="7">
        <f t="shared" si="15"/>
        <v>12.21335</v>
      </c>
      <c r="D122" s="7">
        <v>0.025670000000000002</v>
      </c>
      <c r="E122" s="7">
        <v>5.85168</v>
      </c>
      <c r="F122" s="7">
        <v>0</v>
      </c>
      <c r="G122" s="7">
        <v>0</v>
      </c>
      <c r="H122" s="7">
        <v>2.016</v>
      </c>
      <c r="I122" s="7">
        <v>0</v>
      </c>
      <c r="J122" s="7">
        <v>1.008</v>
      </c>
      <c r="K122" s="7">
        <v>1.3608</v>
      </c>
      <c r="L122" s="7">
        <v>0</v>
      </c>
      <c r="M122" s="7">
        <v>0.8064</v>
      </c>
      <c r="N122" s="7">
        <v>1.1448</v>
      </c>
      <c r="O122" s="7">
        <v>0</v>
      </c>
    </row>
    <row r="123" spans="1:15" ht="12.75">
      <c r="A123" s="5"/>
      <c r="B123" s="9" t="s">
        <v>3</v>
      </c>
      <c r="C123" s="7">
        <f t="shared" si="15"/>
        <v>373.36220000000003</v>
      </c>
      <c r="D123" s="7">
        <v>47.121449999999996</v>
      </c>
      <c r="E123" s="7">
        <v>18.53716</v>
      </c>
      <c r="F123" s="7">
        <v>40.89625</v>
      </c>
      <c r="G123" s="7">
        <v>22.66798</v>
      </c>
      <c r="H123" s="7">
        <v>53.75801</v>
      </c>
      <c r="I123" s="7">
        <v>40.50599</v>
      </c>
      <c r="J123" s="7">
        <v>40.70827</v>
      </c>
      <c r="K123" s="7">
        <v>21.52749</v>
      </c>
      <c r="L123" s="7">
        <v>30.100830000000002</v>
      </c>
      <c r="M123" s="7">
        <v>29.13996</v>
      </c>
      <c r="N123" s="7">
        <v>24.65701</v>
      </c>
      <c r="O123" s="7">
        <v>3.7418</v>
      </c>
    </row>
    <row r="124" spans="1:15" ht="12.75">
      <c r="A124" s="5"/>
      <c r="B124" s="9" t="s">
        <v>48</v>
      </c>
      <c r="C124" s="7">
        <f t="shared" si="15"/>
        <v>1104.08364</v>
      </c>
      <c r="D124" s="7">
        <v>82.90005000000001</v>
      </c>
      <c r="E124" s="7">
        <v>52.11335</v>
      </c>
      <c r="F124" s="7">
        <v>80.14276</v>
      </c>
      <c r="G124" s="7">
        <v>130.56336</v>
      </c>
      <c r="H124" s="7">
        <v>96.0125</v>
      </c>
      <c r="I124" s="7">
        <v>125.79424</v>
      </c>
      <c r="J124" s="7">
        <v>93.02452000000001</v>
      </c>
      <c r="K124" s="7">
        <v>133.8028</v>
      </c>
      <c r="L124" s="7">
        <v>74.31276</v>
      </c>
      <c r="M124" s="7">
        <v>67.86655</v>
      </c>
      <c r="N124" s="7">
        <v>86.90642999999999</v>
      </c>
      <c r="O124" s="7">
        <v>80.64432000000001</v>
      </c>
    </row>
    <row r="125" spans="1:15" ht="12.75">
      <c r="A125" s="5"/>
      <c r="B125" s="9" t="s">
        <v>49</v>
      </c>
      <c r="C125" s="7">
        <f t="shared" si="15"/>
        <v>1740.5534799999998</v>
      </c>
      <c r="D125" s="7">
        <v>159.48</v>
      </c>
      <c r="E125" s="7">
        <v>168.13033</v>
      </c>
      <c r="F125" s="7">
        <v>215.871</v>
      </c>
      <c r="G125" s="7">
        <v>167.995</v>
      </c>
      <c r="H125" s="7">
        <v>169.81215</v>
      </c>
      <c r="I125" s="7">
        <v>129.754</v>
      </c>
      <c r="J125" s="7">
        <v>27.277</v>
      </c>
      <c r="K125" s="7">
        <v>136.623</v>
      </c>
      <c r="L125" s="7">
        <v>67.279</v>
      </c>
      <c r="M125" s="7">
        <v>221.797</v>
      </c>
      <c r="N125" s="7">
        <v>209.455</v>
      </c>
      <c r="O125" s="7">
        <v>67.08</v>
      </c>
    </row>
    <row r="126" spans="1:15" ht="12.75">
      <c r="A126" s="5"/>
      <c r="B126" s="9" t="s">
        <v>40</v>
      </c>
      <c r="C126" s="7">
        <f t="shared" si="15"/>
        <v>3027.1337799999997</v>
      </c>
      <c r="D126" s="7">
        <v>168.0469</v>
      </c>
      <c r="E126" s="7">
        <v>98.74</v>
      </c>
      <c r="F126" s="7">
        <v>252.14260000000002</v>
      </c>
      <c r="G126" s="7">
        <v>139.7243</v>
      </c>
      <c r="H126" s="7">
        <v>253.28</v>
      </c>
      <c r="I126" s="7">
        <v>263.59088</v>
      </c>
      <c r="J126" s="7">
        <v>195.1902</v>
      </c>
      <c r="K126" s="7">
        <v>21.3472</v>
      </c>
      <c r="L126" s="7">
        <v>240.11610000000002</v>
      </c>
      <c r="M126" s="7">
        <v>319.5961</v>
      </c>
      <c r="N126" s="7">
        <v>471.24240000000003</v>
      </c>
      <c r="O126" s="7">
        <v>604.1170999999999</v>
      </c>
    </row>
    <row r="127" spans="1:15" ht="12.75">
      <c r="A127" s="5"/>
      <c r="B127" s="9" t="s">
        <v>50</v>
      </c>
      <c r="C127" s="7">
        <f t="shared" si="15"/>
        <v>14034.403910000003</v>
      </c>
      <c r="D127" s="7">
        <v>1095.12478</v>
      </c>
      <c r="E127" s="7">
        <v>1133.84889</v>
      </c>
      <c r="F127" s="7">
        <v>1031.71459</v>
      </c>
      <c r="G127" s="7">
        <v>949.64085</v>
      </c>
      <c r="H127" s="7">
        <v>1413.1175600000001</v>
      </c>
      <c r="I127" s="7">
        <v>2361.91222</v>
      </c>
      <c r="J127" s="7">
        <v>1381.30352</v>
      </c>
      <c r="K127" s="7">
        <v>939.7324</v>
      </c>
      <c r="L127" s="7">
        <v>948.73033</v>
      </c>
      <c r="M127" s="7">
        <v>1221.7916200000002</v>
      </c>
      <c r="N127" s="7">
        <v>791.12276</v>
      </c>
      <c r="O127" s="7">
        <v>766.36439</v>
      </c>
    </row>
    <row r="128" spans="1:15" ht="12.75">
      <c r="A128" s="20"/>
      <c r="B128" s="9" t="s">
        <v>15</v>
      </c>
      <c r="C128" s="7">
        <f t="shared" si="15"/>
        <v>52316.83198000001</v>
      </c>
      <c r="D128" s="7">
        <v>5911.46958</v>
      </c>
      <c r="E128" s="7">
        <v>5077.37068</v>
      </c>
      <c r="F128" s="7">
        <v>5091.41873</v>
      </c>
      <c r="G128" s="7">
        <v>4723.6407</v>
      </c>
      <c r="H128" s="7">
        <v>5532.65722</v>
      </c>
      <c r="I128" s="7">
        <v>5662.75713</v>
      </c>
      <c r="J128" s="7">
        <v>4627.232059999999</v>
      </c>
      <c r="K128" s="7">
        <v>3257.6866099999997</v>
      </c>
      <c r="L128" s="7">
        <v>2465.53639</v>
      </c>
      <c r="M128" s="7">
        <v>2560.23606</v>
      </c>
      <c r="N128" s="7">
        <v>3869.77498</v>
      </c>
      <c r="O128" s="19">
        <v>3537.0518399999996</v>
      </c>
    </row>
    <row r="129" spans="1:15" ht="12.75">
      <c r="A129" s="20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2.75">
      <c r="A130" s="20"/>
      <c r="B130" s="18" t="s">
        <v>32</v>
      </c>
      <c r="C130" s="4">
        <f>SUM(D130:O130)</f>
        <v>453.744</v>
      </c>
      <c r="D130" s="4">
        <f>SUM(D131:D132)</f>
        <v>2.984</v>
      </c>
      <c r="E130" s="4">
        <f aca="true" t="shared" si="16" ref="E130:O130">SUM(E131:E132)</f>
        <v>0</v>
      </c>
      <c r="F130" s="4">
        <f t="shared" si="16"/>
        <v>40.452</v>
      </c>
      <c r="G130" s="4">
        <f t="shared" si="16"/>
        <v>0.55</v>
      </c>
      <c r="H130" s="4">
        <f t="shared" si="16"/>
        <v>0</v>
      </c>
      <c r="I130" s="4">
        <f t="shared" si="16"/>
        <v>0</v>
      </c>
      <c r="J130" s="4">
        <f t="shared" si="16"/>
        <v>0.729</v>
      </c>
      <c r="K130" s="4">
        <f t="shared" si="16"/>
        <v>138.21</v>
      </c>
      <c r="L130" s="4">
        <f t="shared" si="16"/>
        <v>133.63600000000002</v>
      </c>
      <c r="M130" s="4">
        <f t="shared" si="16"/>
        <v>30.24</v>
      </c>
      <c r="N130" s="4">
        <f t="shared" si="16"/>
        <v>0</v>
      </c>
      <c r="O130" s="4">
        <f t="shared" si="16"/>
        <v>106.943</v>
      </c>
    </row>
    <row r="131" spans="1:15" ht="12.75">
      <c r="A131" s="20"/>
      <c r="B131" s="9" t="s">
        <v>40</v>
      </c>
      <c r="C131" s="7">
        <f>SUM(D131:O131)</f>
        <v>419.153</v>
      </c>
      <c r="D131" s="7">
        <v>0</v>
      </c>
      <c r="E131" s="7">
        <v>0</v>
      </c>
      <c r="F131" s="7">
        <v>23.452</v>
      </c>
      <c r="G131" s="26">
        <v>0</v>
      </c>
      <c r="H131" s="7">
        <v>0</v>
      </c>
      <c r="I131" s="7">
        <v>0</v>
      </c>
      <c r="J131" s="7">
        <v>0</v>
      </c>
      <c r="K131" s="7">
        <v>132.78</v>
      </c>
      <c r="L131" s="7">
        <v>132.181</v>
      </c>
      <c r="M131" s="7">
        <v>30.24</v>
      </c>
      <c r="N131" s="7">
        <v>0</v>
      </c>
      <c r="O131" s="7">
        <v>100.5</v>
      </c>
    </row>
    <row r="132" spans="1:15" ht="12.75">
      <c r="A132" s="5"/>
      <c r="B132" s="9" t="s">
        <v>15</v>
      </c>
      <c r="C132" s="7">
        <f>SUM(D132:O132)</f>
        <v>34.591</v>
      </c>
      <c r="D132" s="7">
        <v>2.984</v>
      </c>
      <c r="E132" s="7">
        <v>0</v>
      </c>
      <c r="F132" s="7">
        <v>17</v>
      </c>
      <c r="G132" s="7">
        <v>0.55</v>
      </c>
      <c r="H132" s="7">
        <v>0</v>
      </c>
      <c r="I132" s="7">
        <v>0</v>
      </c>
      <c r="J132" s="7">
        <v>0.729</v>
      </c>
      <c r="K132" s="7">
        <v>5.43</v>
      </c>
      <c r="L132" s="7">
        <v>1.455</v>
      </c>
      <c r="M132" s="7">
        <v>0</v>
      </c>
      <c r="N132" s="7">
        <v>0</v>
      </c>
      <c r="O132" s="7">
        <v>6.443</v>
      </c>
    </row>
    <row r="133" spans="1:15" ht="12.75">
      <c r="A133" s="5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5"/>
      <c r="B134" s="18" t="s">
        <v>33</v>
      </c>
      <c r="C134" s="4">
        <f>SUM(D134:O134)</f>
        <v>940.6064</v>
      </c>
      <c r="D134" s="4">
        <f>SUM(D135:D138)</f>
        <v>8.9906</v>
      </c>
      <c r="E134" s="4">
        <f aca="true" t="shared" si="17" ref="E134:O134">SUM(E135:E138)</f>
        <v>66.00825999999999</v>
      </c>
      <c r="F134" s="4">
        <f t="shared" si="17"/>
        <v>51.2235</v>
      </c>
      <c r="G134" s="4">
        <f t="shared" si="17"/>
        <v>21.87843</v>
      </c>
      <c r="H134" s="4">
        <f t="shared" si="17"/>
        <v>45.70561</v>
      </c>
      <c r="I134" s="4">
        <f t="shared" si="17"/>
        <v>115.76069</v>
      </c>
      <c r="J134" s="4">
        <f t="shared" si="17"/>
        <v>165.50905</v>
      </c>
      <c r="K134" s="4">
        <f t="shared" si="17"/>
        <v>39.00878</v>
      </c>
      <c r="L134" s="4">
        <f t="shared" si="17"/>
        <v>87.5216</v>
      </c>
      <c r="M134" s="4">
        <f t="shared" si="17"/>
        <v>106.19959</v>
      </c>
      <c r="N134" s="4">
        <f t="shared" si="17"/>
        <v>108.7716</v>
      </c>
      <c r="O134" s="4">
        <f t="shared" si="17"/>
        <v>124.02869</v>
      </c>
    </row>
    <row r="135" spans="1:15" ht="12.75">
      <c r="A135" s="5"/>
      <c r="B135" s="9" t="s">
        <v>1</v>
      </c>
      <c r="C135" s="7">
        <f>SUM(D135:O135)</f>
        <v>0.42286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0.42286</v>
      </c>
      <c r="O135" s="7">
        <v>0</v>
      </c>
    </row>
    <row r="136" spans="1:15" ht="12.75">
      <c r="A136" s="5"/>
      <c r="B136" s="9" t="s">
        <v>51</v>
      </c>
      <c r="C136" s="7">
        <f>SUM(D136:O136)</f>
        <v>5.8793299999999995</v>
      </c>
      <c r="D136" s="7">
        <v>0</v>
      </c>
      <c r="E136" s="7">
        <v>0</v>
      </c>
      <c r="F136" s="7">
        <v>0.26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5.61933</v>
      </c>
      <c r="O136" s="7">
        <v>0</v>
      </c>
    </row>
    <row r="137" spans="1:15" ht="12.75">
      <c r="A137" s="5"/>
      <c r="B137" s="9" t="s">
        <v>50</v>
      </c>
      <c r="C137" s="7">
        <f>SUM(D137:O137)</f>
        <v>101.8216</v>
      </c>
      <c r="D137" s="7">
        <v>0</v>
      </c>
      <c r="E137" s="7">
        <v>0</v>
      </c>
      <c r="F137" s="7">
        <v>0</v>
      </c>
      <c r="G137" s="26">
        <v>0</v>
      </c>
      <c r="H137" s="7">
        <v>0</v>
      </c>
      <c r="I137" s="7">
        <v>0</v>
      </c>
      <c r="J137" s="7">
        <v>0</v>
      </c>
      <c r="K137" s="7">
        <v>0</v>
      </c>
      <c r="L137" s="7">
        <v>60.9816</v>
      </c>
      <c r="M137" s="7">
        <v>40.84</v>
      </c>
      <c r="N137" s="7">
        <v>0</v>
      </c>
      <c r="O137" s="7">
        <v>0</v>
      </c>
    </row>
    <row r="138" spans="1:15" ht="12.75">
      <c r="A138" s="5"/>
      <c r="B138" s="9" t="s">
        <v>15</v>
      </c>
      <c r="C138" s="7">
        <f>SUM(D138:O138)</f>
        <v>832.48261</v>
      </c>
      <c r="D138" s="7">
        <v>8.9906</v>
      </c>
      <c r="E138" s="7">
        <v>66.00825999999999</v>
      </c>
      <c r="F138" s="7">
        <v>50.9635</v>
      </c>
      <c r="G138" s="7">
        <v>21.87843</v>
      </c>
      <c r="H138" s="7">
        <v>45.70561</v>
      </c>
      <c r="I138" s="7">
        <v>115.76069</v>
      </c>
      <c r="J138" s="7">
        <v>165.50905</v>
      </c>
      <c r="K138" s="7">
        <v>39.00878</v>
      </c>
      <c r="L138" s="7">
        <v>26.54</v>
      </c>
      <c r="M138" s="7">
        <v>65.35959</v>
      </c>
      <c r="N138" s="7">
        <v>102.72941</v>
      </c>
      <c r="O138" s="7">
        <v>124.02869</v>
      </c>
    </row>
    <row r="139" spans="1:15" ht="12.75">
      <c r="A139" s="5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5"/>
      <c r="B140" s="18" t="s">
        <v>34</v>
      </c>
      <c r="C140" s="4">
        <f>SUM(D140:O140)</f>
        <v>14612.61416</v>
      </c>
      <c r="D140" s="4">
        <f aca="true" t="shared" si="18" ref="D140:O140">SUM(D141:D141)</f>
        <v>646.3506</v>
      </c>
      <c r="E140" s="4">
        <f t="shared" si="18"/>
        <v>1249.1275</v>
      </c>
      <c r="F140" s="4">
        <f t="shared" si="18"/>
        <v>1148.4781</v>
      </c>
      <c r="G140" s="4">
        <f t="shared" si="18"/>
        <v>548.343</v>
      </c>
      <c r="H140" s="4">
        <f t="shared" si="18"/>
        <v>626.628</v>
      </c>
      <c r="I140" s="4">
        <f t="shared" si="18"/>
        <v>1048.844</v>
      </c>
      <c r="J140" s="4">
        <f t="shared" si="18"/>
        <v>1037.837</v>
      </c>
      <c r="K140" s="4">
        <f t="shared" si="18"/>
        <v>1140.41</v>
      </c>
      <c r="L140" s="4">
        <f t="shared" si="18"/>
        <v>895.1029599999999</v>
      </c>
      <c r="M140" s="4">
        <f t="shared" si="18"/>
        <v>1426.149</v>
      </c>
      <c r="N140" s="4">
        <f t="shared" si="18"/>
        <v>2316.463</v>
      </c>
      <c r="O140" s="4">
        <f t="shared" si="18"/>
        <v>2528.881</v>
      </c>
    </row>
    <row r="141" spans="1:15" ht="12.75">
      <c r="A141" s="5"/>
      <c r="B141" s="9" t="s">
        <v>15</v>
      </c>
      <c r="C141" s="7">
        <f>SUM(D141:O141)</f>
        <v>14612.61416</v>
      </c>
      <c r="D141" s="7">
        <v>646.3506</v>
      </c>
      <c r="E141" s="7">
        <v>1249.1275</v>
      </c>
      <c r="F141" s="7">
        <v>1148.4781</v>
      </c>
      <c r="G141" s="7">
        <v>548.343</v>
      </c>
      <c r="H141" s="7">
        <v>626.628</v>
      </c>
      <c r="I141" s="7">
        <v>1048.844</v>
      </c>
      <c r="J141" s="7">
        <v>1037.837</v>
      </c>
      <c r="K141" s="7">
        <v>1140.41</v>
      </c>
      <c r="L141" s="7">
        <v>895.1029599999999</v>
      </c>
      <c r="M141" s="7">
        <v>1426.149</v>
      </c>
      <c r="N141" s="7">
        <v>2316.463</v>
      </c>
      <c r="O141" s="7">
        <v>2528.881</v>
      </c>
    </row>
    <row r="142" spans="1:15" ht="12.75">
      <c r="A142" s="5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5"/>
      <c r="B143" s="18" t="s">
        <v>31</v>
      </c>
      <c r="C143" s="4">
        <f>SUM(D143:O143)</f>
        <v>377030.10725</v>
      </c>
      <c r="D143" s="4">
        <f aca="true" t="shared" si="19" ref="D143:O143">SUM(D144:D152)</f>
        <v>52056.14252</v>
      </c>
      <c r="E143" s="4">
        <f t="shared" si="19"/>
        <v>10260.36592</v>
      </c>
      <c r="F143" s="4">
        <f t="shared" si="19"/>
        <v>44344.525590000005</v>
      </c>
      <c r="G143" s="4">
        <f t="shared" si="19"/>
        <v>11417.45394</v>
      </c>
      <c r="H143" s="4">
        <f t="shared" si="19"/>
        <v>12924.342059999999</v>
      </c>
      <c r="I143" s="4">
        <f t="shared" si="19"/>
        <v>69794.15621</v>
      </c>
      <c r="J143" s="4">
        <f t="shared" si="19"/>
        <v>16852.30946</v>
      </c>
      <c r="K143" s="4">
        <f t="shared" si="19"/>
        <v>27799.81622</v>
      </c>
      <c r="L143" s="4">
        <f t="shared" si="19"/>
        <v>8866.903439999998</v>
      </c>
      <c r="M143" s="4">
        <f t="shared" si="19"/>
        <v>12008.84913</v>
      </c>
      <c r="N143" s="4">
        <f t="shared" si="19"/>
        <v>53788.23719</v>
      </c>
      <c r="O143" s="4">
        <f t="shared" si="19"/>
        <v>56917.00557</v>
      </c>
    </row>
    <row r="144" spans="1:15" ht="12.75">
      <c r="A144" s="5"/>
      <c r="B144" s="9" t="s">
        <v>41</v>
      </c>
      <c r="C144" s="7">
        <f>SUM(D144:O144)</f>
        <v>10564.9735</v>
      </c>
      <c r="D144" s="7">
        <v>763.249</v>
      </c>
      <c r="E144" s="7">
        <v>502.1375</v>
      </c>
      <c r="F144" s="7">
        <v>20.0855</v>
      </c>
      <c r="G144" s="7">
        <v>200.855</v>
      </c>
      <c r="H144" s="7">
        <v>261.1115</v>
      </c>
      <c r="I144" s="7">
        <v>261.112</v>
      </c>
      <c r="J144" s="7">
        <v>883.762</v>
      </c>
      <c r="K144" s="7">
        <v>1024.3605</v>
      </c>
      <c r="L144" s="7">
        <v>2169.234</v>
      </c>
      <c r="M144" s="7">
        <v>2149.1485</v>
      </c>
      <c r="N144" s="7">
        <v>883.762</v>
      </c>
      <c r="O144" s="7">
        <v>1446.156</v>
      </c>
    </row>
    <row r="145" spans="1:15" ht="12.75">
      <c r="A145" s="5"/>
      <c r="B145" s="9" t="s">
        <v>1</v>
      </c>
      <c r="C145" s="7">
        <f aca="true" t="shared" si="20" ref="C145:C152">SUM(D145:O145)</f>
        <v>20389.355190000006</v>
      </c>
      <c r="D145" s="7">
        <v>2981.3322200000002</v>
      </c>
      <c r="E145" s="7">
        <v>3590.27958</v>
      </c>
      <c r="F145" s="7">
        <v>3528.64941</v>
      </c>
      <c r="G145" s="7">
        <v>2127.4084199999998</v>
      </c>
      <c r="H145" s="7">
        <v>2598.75466</v>
      </c>
      <c r="I145" s="7">
        <v>1354.99242</v>
      </c>
      <c r="J145" s="7">
        <v>2187.7164199999997</v>
      </c>
      <c r="K145" s="7">
        <v>1033.60557</v>
      </c>
      <c r="L145" s="7">
        <v>579.95646</v>
      </c>
      <c r="M145" s="7">
        <v>227.30567000000002</v>
      </c>
      <c r="N145" s="7">
        <v>101.25289</v>
      </c>
      <c r="O145" s="7">
        <v>78.10147</v>
      </c>
    </row>
    <row r="146" spans="1:15" ht="12.75">
      <c r="A146" s="5"/>
      <c r="B146" s="9" t="s">
        <v>44</v>
      </c>
      <c r="C146" s="7">
        <f t="shared" si="20"/>
        <v>522.36367</v>
      </c>
      <c r="D146" s="7">
        <v>0</v>
      </c>
      <c r="E146" s="7">
        <v>200.9091</v>
      </c>
      <c r="F146" s="7">
        <v>0</v>
      </c>
      <c r="G146" s="7">
        <v>0</v>
      </c>
      <c r="H146" s="7">
        <v>0</v>
      </c>
      <c r="I146" s="7">
        <v>0</v>
      </c>
      <c r="J146" s="7">
        <v>120.54545</v>
      </c>
      <c r="K146" s="7">
        <v>0</v>
      </c>
      <c r="L146" s="7">
        <v>200.90912</v>
      </c>
      <c r="M146" s="7">
        <v>0</v>
      </c>
      <c r="N146" s="7">
        <v>0</v>
      </c>
      <c r="O146" s="7">
        <v>0</v>
      </c>
    </row>
    <row r="147" spans="1:15" ht="12.75">
      <c r="A147" s="5"/>
      <c r="B147" s="9" t="s">
        <v>7</v>
      </c>
      <c r="C147" s="7">
        <f t="shared" si="20"/>
        <v>7193.85</v>
      </c>
      <c r="D147" s="7">
        <v>991.01</v>
      </c>
      <c r="E147" s="7">
        <v>817.135</v>
      </c>
      <c r="F147" s="7">
        <v>1238.775</v>
      </c>
      <c r="G147" s="7">
        <v>757.375</v>
      </c>
      <c r="H147" s="7">
        <v>398.025</v>
      </c>
      <c r="I147" s="7">
        <v>375.99</v>
      </c>
      <c r="J147" s="7">
        <v>270.165</v>
      </c>
      <c r="K147" s="7">
        <v>696.37</v>
      </c>
      <c r="L147" s="7">
        <v>433.26</v>
      </c>
      <c r="M147" s="7">
        <v>671.055</v>
      </c>
      <c r="N147" s="7">
        <v>0</v>
      </c>
      <c r="O147" s="7">
        <v>544.69</v>
      </c>
    </row>
    <row r="148" spans="1:15" ht="12.75">
      <c r="A148" s="5"/>
      <c r="B148" s="9" t="s">
        <v>42</v>
      </c>
      <c r="C148" s="7">
        <f t="shared" si="20"/>
        <v>221389.07</v>
      </c>
      <c r="D148" s="7">
        <v>37000</v>
      </c>
      <c r="E148" s="7">
        <v>0</v>
      </c>
      <c r="F148" s="7">
        <v>30000</v>
      </c>
      <c r="G148" s="7">
        <v>0</v>
      </c>
      <c r="H148" s="7">
        <v>0</v>
      </c>
      <c r="I148" s="7">
        <v>54500</v>
      </c>
      <c r="J148" s="7">
        <v>0</v>
      </c>
      <c r="K148" s="7">
        <v>14926.21</v>
      </c>
      <c r="L148" s="7">
        <v>0</v>
      </c>
      <c r="M148" s="7">
        <v>0</v>
      </c>
      <c r="N148" s="7">
        <v>42000</v>
      </c>
      <c r="O148" s="7">
        <v>42962.86</v>
      </c>
    </row>
    <row r="149" spans="1:15" ht="12.75">
      <c r="A149" s="5"/>
      <c r="B149" s="9" t="s">
        <v>37</v>
      </c>
      <c r="C149" s="7">
        <f t="shared" si="20"/>
        <v>30901.68</v>
      </c>
      <c r="D149" s="7">
        <v>3366.72</v>
      </c>
      <c r="E149" s="7">
        <v>701.4</v>
      </c>
      <c r="F149" s="7">
        <v>6052.08</v>
      </c>
      <c r="G149" s="7">
        <v>4549.08</v>
      </c>
      <c r="H149" s="7">
        <v>3186.36</v>
      </c>
      <c r="I149" s="7">
        <v>6913.8</v>
      </c>
      <c r="J149" s="7">
        <v>4308.6</v>
      </c>
      <c r="K149" s="7">
        <v>1823.64</v>
      </c>
      <c r="L149" s="7">
        <v>0</v>
      </c>
      <c r="M149" s="7">
        <v>0</v>
      </c>
      <c r="N149" s="7">
        <v>0</v>
      </c>
      <c r="O149" s="7">
        <v>0</v>
      </c>
    </row>
    <row r="150" spans="1:15" ht="12.75">
      <c r="A150" s="5"/>
      <c r="B150" s="9" t="s">
        <v>39</v>
      </c>
      <c r="C150" s="7">
        <f t="shared" si="20"/>
        <v>0.15000000000000002</v>
      </c>
      <c r="D150" s="7">
        <v>0</v>
      </c>
      <c r="E150" s="7">
        <v>0</v>
      </c>
      <c r="F150" s="7">
        <v>0.07</v>
      </c>
      <c r="G150" s="7">
        <v>0.08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</row>
    <row r="151" spans="1:15" ht="12.75">
      <c r="A151" s="5"/>
      <c r="B151" s="9" t="s">
        <v>40</v>
      </c>
      <c r="C151" s="7">
        <f t="shared" si="20"/>
        <v>4285.97008</v>
      </c>
      <c r="D151" s="7">
        <v>0</v>
      </c>
      <c r="E151" s="7">
        <v>0</v>
      </c>
      <c r="F151" s="7">
        <v>0</v>
      </c>
      <c r="G151" s="7">
        <v>0.07</v>
      </c>
      <c r="H151" s="7">
        <v>362.82752</v>
      </c>
      <c r="I151" s="7">
        <v>362.82752</v>
      </c>
      <c r="J151" s="7">
        <v>362.82752</v>
      </c>
      <c r="K151" s="7">
        <v>408.18096</v>
      </c>
      <c r="L151" s="7">
        <v>634.94816</v>
      </c>
      <c r="M151" s="7">
        <v>680.3016</v>
      </c>
      <c r="N151" s="7">
        <v>680.3016</v>
      </c>
      <c r="O151" s="7">
        <v>793.6852</v>
      </c>
    </row>
    <row r="152" spans="1:15" ht="12.75">
      <c r="A152" s="5"/>
      <c r="B152" s="9" t="s">
        <v>15</v>
      </c>
      <c r="C152" s="7">
        <f t="shared" si="20"/>
        <v>81782.69481</v>
      </c>
      <c r="D152" s="7">
        <v>6953.8313</v>
      </c>
      <c r="E152" s="7">
        <v>4448.50474</v>
      </c>
      <c r="F152" s="7">
        <v>3504.8656800000003</v>
      </c>
      <c r="G152" s="7">
        <v>3782.58552</v>
      </c>
      <c r="H152" s="7">
        <v>6117.26338</v>
      </c>
      <c r="I152" s="7">
        <v>6025.43427</v>
      </c>
      <c r="J152" s="7">
        <v>8718.693070000001</v>
      </c>
      <c r="K152" s="7">
        <v>7887.44919</v>
      </c>
      <c r="L152" s="7">
        <v>4848.5957</v>
      </c>
      <c r="M152" s="7">
        <v>8281.03836</v>
      </c>
      <c r="N152" s="7">
        <v>10122.920699999999</v>
      </c>
      <c r="O152" s="7">
        <v>11091.5129</v>
      </c>
    </row>
    <row r="153" spans="1:15" ht="12.75">
      <c r="A153" s="5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5"/>
      <c r="B154" s="18" t="s">
        <v>52</v>
      </c>
      <c r="C154" s="4">
        <f>SUM(D154:O154)</f>
        <v>147553.34607000003</v>
      </c>
      <c r="D154" s="4">
        <f aca="true" t="shared" si="21" ref="D154:O154">SUM(D155:D173)</f>
        <v>23910.593590000004</v>
      </c>
      <c r="E154" s="4">
        <f t="shared" si="21"/>
        <v>5514.422389999999</v>
      </c>
      <c r="F154" s="4">
        <f t="shared" si="21"/>
        <v>16506.50009</v>
      </c>
      <c r="G154" s="4">
        <f t="shared" si="21"/>
        <v>21687.996029999995</v>
      </c>
      <c r="H154" s="4">
        <f t="shared" si="21"/>
        <v>7942.64071</v>
      </c>
      <c r="I154" s="4">
        <f t="shared" si="21"/>
        <v>12891.956629999999</v>
      </c>
      <c r="J154" s="4">
        <f t="shared" si="21"/>
        <v>17697.92897</v>
      </c>
      <c r="K154" s="4">
        <f t="shared" si="21"/>
        <v>7570.8879799999995</v>
      </c>
      <c r="L154" s="4">
        <f t="shared" si="21"/>
        <v>10623.60919</v>
      </c>
      <c r="M154" s="4">
        <f t="shared" si="21"/>
        <v>6365.386810000001</v>
      </c>
      <c r="N154" s="4">
        <f t="shared" si="21"/>
        <v>5957.83164</v>
      </c>
      <c r="O154" s="4">
        <f t="shared" si="21"/>
        <v>10883.592040000003</v>
      </c>
    </row>
    <row r="155" spans="1:15" ht="12.75">
      <c r="A155" s="5"/>
      <c r="B155" s="9" t="s">
        <v>41</v>
      </c>
      <c r="C155" s="7">
        <f>SUM(D155:O155)</f>
        <v>339.6799</v>
      </c>
      <c r="D155" s="7">
        <v>0.064</v>
      </c>
      <c r="E155" s="7">
        <v>0.22</v>
      </c>
      <c r="F155" s="7">
        <v>0.282</v>
      </c>
      <c r="G155" s="7">
        <v>0.2164</v>
      </c>
      <c r="H155" s="7">
        <v>0.1205</v>
      </c>
      <c r="I155" s="7">
        <v>19.2905</v>
      </c>
      <c r="J155" s="7">
        <v>0.03</v>
      </c>
      <c r="K155" s="7">
        <v>19.117</v>
      </c>
      <c r="L155" s="7">
        <v>19.11</v>
      </c>
      <c r="M155" s="7">
        <v>0.0145</v>
      </c>
      <c r="N155" s="7">
        <v>281.197</v>
      </c>
      <c r="O155" s="7">
        <v>0.018</v>
      </c>
    </row>
    <row r="156" spans="1:15" ht="12.75">
      <c r="A156" s="5"/>
      <c r="B156" s="9" t="s">
        <v>1</v>
      </c>
      <c r="C156" s="7">
        <f aca="true" t="shared" si="22" ref="C156:C173">SUM(D156:O156)</f>
        <v>10426.37235</v>
      </c>
      <c r="D156" s="7">
        <v>599.2981500000001</v>
      </c>
      <c r="E156" s="7">
        <v>755.17615</v>
      </c>
      <c r="F156" s="7">
        <v>1287.52772</v>
      </c>
      <c r="G156" s="7">
        <v>886.23132</v>
      </c>
      <c r="H156" s="7">
        <v>791.7</v>
      </c>
      <c r="I156" s="7">
        <v>619.92139</v>
      </c>
      <c r="J156" s="7">
        <v>696.4853499999999</v>
      </c>
      <c r="K156" s="7">
        <v>1210.22317</v>
      </c>
      <c r="L156" s="7">
        <v>862.6696</v>
      </c>
      <c r="M156" s="7">
        <v>786.33981</v>
      </c>
      <c r="N156" s="7">
        <v>1044.59553</v>
      </c>
      <c r="O156" s="7">
        <v>886.20416</v>
      </c>
    </row>
    <row r="157" spans="1:15" ht="12.75">
      <c r="A157" s="5"/>
      <c r="B157" s="9" t="s">
        <v>5</v>
      </c>
      <c r="C157" s="7">
        <f t="shared" si="22"/>
        <v>0.03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0.03</v>
      </c>
    </row>
    <row r="158" spans="1:15" ht="12.75">
      <c r="A158" s="5"/>
      <c r="B158" s="9" t="s">
        <v>43</v>
      </c>
      <c r="C158" s="7">
        <f t="shared" si="22"/>
        <v>4.50336</v>
      </c>
      <c r="D158" s="7">
        <v>0.0105</v>
      </c>
      <c r="E158" s="7">
        <v>0</v>
      </c>
      <c r="F158" s="7">
        <v>0</v>
      </c>
      <c r="G158" s="7">
        <v>1.14736</v>
      </c>
      <c r="H158" s="7">
        <v>0</v>
      </c>
      <c r="I158" s="7">
        <v>0.5631799999999999</v>
      </c>
      <c r="J158" s="7">
        <v>0</v>
      </c>
      <c r="K158" s="7">
        <v>2.55582</v>
      </c>
      <c r="L158" s="7">
        <v>0.1105</v>
      </c>
      <c r="M158" s="7">
        <v>0</v>
      </c>
      <c r="N158" s="7">
        <v>0</v>
      </c>
      <c r="O158" s="7">
        <v>0.116</v>
      </c>
    </row>
    <row r="159" spans="1:15" ht="12.75">
      <c r="A159" s="5"/>
      <c r="B159" s="9" t="s">
        <v>4</v>
      </c>
      <c r="C159" s="7">
        <f t="shared" si="22"/>
        <v>0.0226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0.0017</v>
      </c>
      <c r="K159" s="7">
        <v>0</v>
      </c>
      <c r="L159" s="7">
        <v>0</v>
      </c>
      <c r="M159" s="7">
        <v>0.008199999999999999</v>
      </c>
      <c r="N159" s="7">
        <v>0.006900000000000001</v>
      </c>
      <c r="O159" s="7">
        <v>0.0058</v>
      </c>
    </row>
    <row r="160" spans="1:15" ht="12.75">
      <c r="A160" s="5"/>
      <c r="B160" s="9" t="s">
        <v>44</v>
      </c>
      <c r="C160" s="7">
        <f t="shared" si="22"/>
        <v>7441.418979999999</v>
      </c>
      <c r="D160" s="7">
        <v>701.31099</v>
      </c>
      <c r="E160" s="7">
        <v>475.87597999999997</v>
      </c>
      <c r="F160" s="7">
        <v>694.66427</v>
      </c>
      <c r="G160" s="7">
        <v>809.969</v>
      </c>
      <c r="H160" s="7">
        <v>866.5523900000001</v>
      </c>
      <c r="I160" s="7">
        <v>360.62503999999996</v>
      </c>
      <c r="J160" s="7">
        <v>437.77079</v>
      </c>
      <c r="K160" s="7">
        <v>598.22434</v>
      </c>
      <c r="L160" s="7">
        <v>260.61396</v>
      </c>
      <c r="M160" s="7">
        <v>839.2796</v>
      </c>
      <c r="N160" s="7">
        <v>857.71901</v>
      </c>
      <c r="O160" s="7">
        <v>538.81361</v>
      </c>
    </row>
    <row r="161" spans="1:15" ht="12.75">
      <c r="A161" s="5"/>
      <c r="B161" s="9" t="s">
        <v>7</v>
      </c>
      <c r="C161" s="7">
        <f t="shared" si="22"/>
        <v>1302.478</v>
      </c>
      <c r="D161" s="7">
        <v>0</v>
      </c>
      <c r="E161" s="7">
        <v>0</v>
      </c>
      <c r="F161" s="7">
        <v>0</v>
      </c>
      <c r="G161" s="7">
        <v>0</v>
      </c>
      <c r="H161" s="7">
        <v>319.868</v>
      </c>
      <c r="I161" s="7">
        <v>394.272</v>
      </c>
      <c r="J161" s="7">
        <v>211.61</v>
      </c>
      <c r="K161" s="7">
        <v>376.728</v>
      </c>
      <c r="L161" s="7">
        <v>0</v>
      </c>
      <c r="M161" s="7">
        <v>0</v>
      </c>
      <c r="N161" s="7">
        <v>0</v>
      </c>
      <c r="O161" s="7">
        <v>0</v>
      </c>
    </row>
    <row r="162" spans="1:15" ht="12.75">
      <c r="A162" s="5"/>
      <c r="B162" s="9" t="s">
        <v>42</v>
      </c>
      <c r="C162" s="7">
        <f t="shared" si="22"/>
        <v>32833.9283</v>
      </c>
      <c r="D162" s="7">
        <v>1795.402</v>
      </c>
      <c r="E162" s="7">
        <v>1273.984</v>
      </c>
      <c r="F162" s="7">
        <v>426.411</v>
      </c>
      <c r="G162" s="7">
        <v>16532.4824</v>
      </c>
      <c r="H162" s="7">
        <v>1177.5472</v>
      </c>
      <c r="I162" s="7">
        <v>814.5336</v>
      </c>
      <c r="J162" s="7">
        <v>2339.4476</v>
      </c>
      <c r="K162" s="7">
        <v>1795.402</v>
      </c>
      <c r="L162" s="7">
        <v>260.7295</v>
      </c>
      <c r="M162" s="7">
        <v>632.024</v>
      </c>
      <c r="N162" s="7">
        <v>52.1456</v>
      </c>
      <c r="O162" s="7">
        <v>5733.8194</v>
      </c>
    </row>
    <row r="163" spans="1:15" ht="12.75">
      <c r="A163" s="5"/>
      <c r="B163" s="9" t="s">
        <v>37</v>
      </c>
      <c r="C163" s="7">
        <f t="shared" si="22"/>
        <v>0.014499999999999999</v>
      </c>
      <c r="D163" s="7">
        <v>0</v>
      </c>
      <c r="E163" s="7">
        <v>0.004</v>
      </c>
      <c r="F163" s="7">
        <v>0.0095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0.001</v>
      </c>
    </row>
    <row r="164" spans="1:15" ht="12.75">
      <c r="A164" s="5"/>
      <c r="B164" s="9" t="s">
        <v>51</v>
      </c>
      <c r="C164" s="7">
        <f t="shared" si="22"/>
        <v>240.08689999999999</v>
      </c>
      <c r="D164" s="7">
        <v>0</v>
      </c>
      <c r="E164" s="7">
        <v>17.28718</v>
      </c>
      <c r="F164" s="7">
        <v>34.916940000000004</v>
      </c>
      <c r="G164" s="7">
        <v>39.1825</v>
      </c>
      <c r="H164" s="7">
        <v>0</v>
      </c>
      <c r="I164" s="7">
        <v>0</v>
      </c>
      <c r="J164" s="7">
        <v>19.640549999999998</v>
      </c>
      <c r="K164" s="7">
        <v>11.4036</v>
      </c>
      <c r="L164" s="7">
        <v>19.3582</v>
      </c>
      <c r="M164" s="7">
        <v>58.335269999999994</v>
      </c>
      <c r="N164" s="7">
        <v>19.95925</v>
      </c>
      <c r="O164" s="7">
        <v>20.00341</v>
      </c>
    </row>
    <row r="165" spans="1:15" ht="12.75">
      <c r="A165" s="5"/>
      <c r="B165" s="9" t="s">
        <v>8</v>
      </c>
      <c r="C165" s="7">
        <f t="shared" si="22"/>
        <v>0.005000000000000001</v>
      </c>
      <c r="D165" s="7">
        <v>0</v>
      </c>
      <c r="E165" s="7">
        <v>0</v>
      </c>
      <c r="F165" s="7">
        <v>0.0025</v>
      </c>
      <c r="G165" s="7">
        <v>0.0015</v>
      </c>
      <c r="H165" s="7">
        <v>0</v>
      </c>
      <c r="I165" s="7">
        <v>0</v>
      </c>
      <c r="J165" s="7">
        <v>0</v>
      </c>
      <c r="K165" s="7">
        <v>0.0005</v>
      </c>
      <c r="L165" s="7">
        <v>0</v>
      </c>
      <c r="M165" s="7">
        <v>0.0005</v>
      </c>
      <c r="N165" s="7">
        <v>0</v>
      </c>
      <c r="O165" s="7">
        <v>0</v>
      </c>
    </row>
    <row r="166" spans="1:15" ht="12.75">
      <c r="A166" s="5"/>
      <c r="B166" s="9" t="s">
        <v>45</v>
      </c>
      <c r="C166" s="7">
        <f t="shared" si="22"/>
        <v>4.4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0.72</v>
      </c>
      <c r="L166" s="7">
        <v>1.296</v>
      </c>
      <c r="M166" s="7">
        <v>0.384</v>
      </c>
      <c r="N166" s="7">
        <v>2</v>
      </c>
      <c r="O166" s="7">
        <v>0</v>
      </c>
    </row>
    <row r="167" spans="1:15" ht="12.75">
      <c r="A167" s="5"/>
      <c r="B167" s="9" t="s">
        <v>3</v>
      </c>
      <c r="C167" s="7">
        <f t="shared" si="22"/>
        <v>347.23058000000003</v>
      </c>
      <c r="D167" s="7">
        <v>0.606</v>
      </c>
      <c r="E167" s="7">
        <v>7.429279999999999</v>
      </c>
      <c r="F167" s="7">
        <v>82.46812</v>
      </c>
      <c r="G167" s="7">
        <v>20.0854</v>
      </c>
      <c r="H167" s="7">
        <v>28.082549999999998</v>
      </c>
      <c r="I167" s="7">
        <v>37.832190000000004</v>
      </c>
      <c r="J167" s="7">
        <v>52.630449999999996</v>
      </c>
      <c r="K167" s="7">
        <v>31.06035</v>
      </c>
      <c r="L167" s="7">
        <v>2.1445</v>
      </c>
      <c r="M167" s="7">
        <v>27.7636</v>
      </c>
      <c r="N167" s="7">
        <v>56.25042</v>
      </c>
      <c r="O167" s="7">
        <v>0.8777200000000001</v>
      </c>
    </row>
    <row r="168" spans="1:15" ht="12.75">
      <c r="A168" s="5"/>
      <c r="B168" s="9" t="s">
        <v>48</v>
      </c>
      <c r="C168" s="7">
        <f t="shared" si="22"/>
        <v>7971.47895</v>
      </c>
      <c r="D168" s="7">
        <v>667.09835</v>
      </c>
      <c r="E168" s="7">
        <v>614.34837</v>
      </c>
      <c r="F168" s="7">
        <v>806.73328</v>
      </c>
      <c r="G168" s="7">
        <v>810.80251</v>
      </c>
      <c r="H168" s="7">
        <v>629.6382600000001</v>
      </c>
      <c r="I168" s="7">
        <v>655.11679</v>
      </c>
      <c r="J168" s="7">
        <v>685.6979200000001</v>
      </c>
      <c r="K168" s="7">
        <v>673.23533</v>
      </c>
      <c r="L168" s="7">
        <v>642.72892</v>
      </c>
      <c r="M168" s="7">
        <v>699.26274</v>
      </c>
      <c r="N168" s="7">
        <v>591.77876</v>
      </c>
      <c r="O168" s="7">
        <v>495.03772</v>
      </c>
    </row>
    <row r="169" spans="1:15" ht="12.75">
      <c r="A169" s="5"/>
      <c r="B169" s="9" t="s">
        <v>39</v>
      </c>
      <c r="C169" s="7">
        <f t="shared" si="22"/>
        <v>283.27445</v>
      </c>
      <c r="D169" s="7">
        <v>37.7615</v>
      </c>
      <c r="E169" s="7">
        <v>35.25206</v>
      </c>
      <c r="F169" s="7">
        <v>2.74451</v>
      </c>
      <c r="G169" s="7">
        <v>17.52223</v>
      </c>
      <c r="H169" s="7">
        <v>40.86222</v>
      </c>
      <c r="I169" s="7">
        <v>18.15579</v>
      </c>
      <c r="J169" s="7">
        <v>25.266759999999998</v>
      </c>
      <c r="K169" s="7">
        <v>18.36673</v>
      </c>
      <c r="L169" s="7">
        <v>16.72273</v>
      </c>
      <c r="M169" s="7">
        <v>17.95863</v>
      </c>
      <c r="N169" s="7">
        <v>17.79173</v>
      </c>
      <c r="O169" s="7">
        <v>34.86956</v>
      </c>
    </row>
    <row r="170" spans="1:15" ht="12.75">
      <c r="A170" s="5"/>
      <c r="B170" s="9" t="s">
        <v>49</v>
      </c>
      <c r="C170" s="7">
        <f t="shared" si="22"/>
        <v>826.3044600000001</v>
      </c>
      <c r="D170" s="7">
        <v>79.993</v>
      </c>
      <c r="E170" s="7">
        <v>81.982</v>
      </c>
      <c r="F170" s="7">
        <v>66.001</v>
      </c>
      <c r="G170" s="7">
        <v>57.86772</v>
      </c>
      <c r="H170" s="7">
        <v>43.993</v>
      </c>
      <c r="I170" s="7">
        <v>1.825</v>
      </c>
      <c r="J170" s="7">
        <v>46.7639</v>
      </c>
      <c r="K170" s="7">
        <v>55.822</v>
      </c>
      <c r="L170" s="7">
        <v>21.999</v>
      </c>
      <c r="M170" s="7">
        <v>22.002</v>
      </c>
      <c r="N170" s="7">
        <v>0</v>
      </c>
      <c r="O170" s="7">
        <v>348.05584000000005</v>
      </c>
    </row>
    <row r="171" spans="1:15" ht="12.75">
      <c r="A171" s="5"/>
      <c r="B171" s="9" t="s">
        <v>40</v>
      </c>
      <c r="C171" s="7">
        <f t="shared" si="22"/>
        <v>6924.26711</v>
      </c>
      <c r="D171" s="7">
        <v>291.44509999999997</v>
      </c>
      <c r="E171" s="7">
        <v>143.0539</v>
      </c>
      <c r="F171" s="7">
        <v>367.1229</v>
      </c>
      <c r="G171" s="7">
        <v>394.48415</v>
      </c>
      <c r="H171" s="7">
        <v>1063.40166</v>
      </c>
      <c r="I171" s="7">
        <v>824.90228</v>
      </c>
      <c r="J171" s="7">
        <v>370.86920000000003</v>
      </c>
      <c r="K171" s="7">
        <v>613.6311999999999</v>
      </c>
      <c r="L171" s="7">
        <v>498.739</v>
      </c>
      <c r="M171" s="7">
        <v>687.8321</v>
      </c>
      <c r="N171" s="7">
        <v>673.0355999999999</v>
      </c>
      <c r="O171" s="7">
        <v>995.7500200000001</v>
      </c>
    </row>
    <row r="172" spans="1:15" ht="12.75">
      <c r="A172" s="5"/>
      <c r="B172" s="9" t="s">
        <v>50</v>
      </c>
      <c r="C172" s="7">
        <f t="shared" si="22"/>
        <v>381.76461</v>
      </c>
      <c r="D172" s="7">
        <v>87.9232</v>
      </c>
      <c r="E172" s="7">
        <v>8.42746</v>
      </c>
      <c r="F172" s="7">
        <v>25.35445</v>
      </c>
      <c r="G172" s="7">
        <v>20.837880000000002</v>
      </c>
      <c r="H172" s="7">
        <v>16.8625</v>
      </c>
      <c r="I172" s="7">
        <v>1.642</v>
      </c>
      <c r="J172" s="7">
        <v>29.39575</v>
      </c>
      <c r="K172" s="7">
        <v>9.03446</v>
      </c>
      <c r="L172" s="7">
        <v>6.77181</v>
      </c>
      <c r="M172" s="7">
        <v>133.51776</v>
      </c>
      <c r="N172" s="7">
        <v>38.51176</v>
      </c>
      <c r="O172" s="7">
        <v>3.48558</v>
      </c>
    </row>
    <row r="173" spans="1:15" ht="12.75">
      <c r="A173" s="5"/>
      <c r="B173" s="9" t="s">
        <v>15</v>
      </c>
      <c r="C173" s="7">
        <f t="shared" si="22"/>
        <v>78226.08602</v>
      </c>
      <c r="D173" s="7">
        <v>19649.680800000002</v>
      </c>
      <c r="E173" s="7">
        <v>2101.38201</v>
      </c>
      <c r="F173" s="7">
        <v>12712.2619</v>
      </c>
      <c r="G173" s="7">
        <v>2097.16566</v>
      </c>
      <c r="H173" s="7">
        <v>2964.01243</v>
      </c>
      <c r="I173" s="7">
        <v>9143.27687</v>
      </c>
      <c r="J173" s="7">
        <v>12782.319</v>
      </c>
      <c r="K173" s="7">
        <v>2155.36348</v>
      </c>
      <c r="L173" s="7">
        <v>8010.61547</v>
      </c>
      <c r="M173" s="7">
        <v>2460.6641</v>
      </c>
      <c r="N173" s="7">
        <v>2322.84008</v>
      </c>
      <c r="O173" s="7">
        <v>1826.50422</v>
      </c>
    </row>
    <row r="174" spans="1:15" ht="12.75">
      <c r="A174" s="5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5"/>
      <c r="B175" s="18" t="s">
        <v>12</v>
      </c>
      <c r="C175" s="4">
        <f>SUM(D175:O175)</f>
        <v>190723.62238</v>
      </c>
      <c r="D175" s="4">
        <f aca="true" t="shared" si="23" ref="D175:O175">SUM(D176:D189)</f>
        <v>17461.74126</v>
      </c>
      <c r="E175" s="4">
        <f t="shared" si="23"/>
        <v>17201.59777</v>
      </c>
      <c r="F175" s="4">
        <f t="shared" si="23"/>
        <v>22207.01366</v>
      </c>
      <c r="G175" s="4">
        <f t="shared" si="23"/>
        <v>20524.634540000003</v>
      </c>
      <c r="H175" s="4">
        <f t="shared" si="23"/>
        <v>9581.28022</v>
      </c>
      <c r="I175" s="4">
        <f t="shared" si="23"/>
        <v>10421.268490000002</v>
      </c>
      <c r="J175" s="4">
        <f t="shared" si="23"/>
        <v>8698.05911</v>
      </c>
      <c r="K175" s="4">
        <f t="shared" si="23"/>
        <v>9861.20106</v>
      </c>
      <c r="L175" s="4">
        <f t="shared" si="23"/>
        <v>29095.23942</v>
      </c>
      <c r="M175" s="4">
        <f t="shared" si="23"/>
        <v>18165.33917</v>
      </c>
      <c r="N175" s="4">
        <f t="shared" si="23"/>
        <v>4403.88804</v>
      </c>
      <c r="O175" s="4">
        <f t="shared" si="23"/>
        <v>23102.35964</v>
      </c>
    </row>
    <row r="176" spans="1:15" ht="12.75">
      <c r="A176" s="5"/>
      <c r="B176" s="9" t="s">
        <v>41</v>
      </c>
      <c r="C176" s="7">
        <f>SUM(D176:O176)</f>
        <v>28008.819420000003</v>
      </c>
      <c r="D176" s="7">
        <v>1701.82885</v>
      </c>
      <c r="E176" s="7">
        <v>2494.1230699999996</v>
      </c>
      <c r="F176" s="7">
        <v>3416.8363999999997</v>
      </c>
      <c r="G176" s="7">
        <v>3738.43679</v>
      </c>
      <c r="H176" s="7">
        <v>4040.53548</v>
      </c>
      <c r="I176" s="7">
        <v>4709.885200000001</v>
      </c>
      <c r="J176" s="7">
        <v>2711.24042</v>
      </c>
      <c r="K176" s="7">
        <v>2044.55332</v>
      </c>
      <c r="L176" s="7">
        <v>1315.7823799999999</v>
      </c>
      <c r="M176" s="7">
        <v>999.70086</v>
      </c>
      <c r="N176" s="7">
        <v>132.62485</v>
      </c>
      <c r="O176" s="7">
        <v>703.2718000000001</v>
      </c>
    </row>
    <row r="177" spans="1:15" ht="12.75">
      <c r="A177" s="5"/>
      <c r="B177" s="9" t="s">
        <v>1</v>
      </c>
      <c r="C177" s="7">
        <f aca="true" t="shared" si="24" ref="C177:C189">SUM(D177:O177)</f>
        <v>294.39831</v>
      </c>
      <c r="D177" s="7">
        <v>67.53989</v>
      </c>
      <c r="E177" s="7">
        <v>24.80609</v>
      </c>
      <c r="F177" s="7">
        <v>58.11712</v>
      </c>
      <c r="G177" s="7">
        <v>26.53542</v>
      </c>
      <c r="H177" s="7">
        <v>25.23728</v>
      </c>
      <c r="I177" s="7">
        <v>46.07641</v>
      </c>
      <c r="J177" s="7">
        <v>46.0861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</row>
    <row r="178" spans="1:15" ht="12.75">
      <c r="A178" s="5"/>
      <c r="B178" s="9" t="s">
        <v>5</v>
      </c>
      <c r="C178" s="7">
        <f t="shared" si="24"/>
        <v>545.63841</v>
      </c>
      <c r="D178" s="7">
        <v>0</v>
      </c>
      <c r="E178" s="7">
        <v>43.506800000000005</v>
      </c>
      <c r="F178" s="7">
        <v>81.2727</v>
      </c>
      <c r="G178" s="7">
        <v>0</v>
      </c>
      <c r="H178" s="7">
        <v>0</v>
      </c>
      <c r="I178" s="7">
        <v>0</v>
      </c>
      <c r="J178" s="7">
        <v>44.1818</v>
      </c>
      <c r="K178" s="7">
        <v>88.3636</v>
      </c>
      <c r="L178" s="7">
        <v>110.86903</v>
      </c>
      <c r="M178" s="7">
        <v>83.18097999999999</v>
      </c>
      <c r="N178" s="7">
        <v>27.9908</v>
      </c>
      <c r="O178" s="7">
        <v>66.2727</v>
      </c>
    </row>
    <row r="179" spans="1:15" ht="12.75">
      <c r="A179" s="5"/>
      <c r="B179" s="9" t="s">
        <v>43</v>
      </c>
      <c r="C179" s="7">
        <f t="shared" si="24"/>
        <v>5334.311369999999</v>
      </c>
      <c r="D179" s="7">
        <v>79.544</v>
      </c>
      <c r="E179" s="7">
        <v>443.135</v>
      </c>
      <c r="F179" s="7">
        <v>16.63525</v>
      </c>
      <c r="G179" s="7">
        <v>0</v>
      </c>
      <c r="H179" s="7">
        <v>144</v>
      </c>
      <c r="I179" s="7">
        <v>921.84193</v>
      </c>
      <c r="J179" s="7">
        <v>962.94455</v>
      </c>
      <c r="K179" s="7">
        <v>740.35009</v>
      </c>
      <c r="L179" s="7">
        <v>790.4077</v>
      </c>
      <c r="M179" s="7">
        <v>373.9762</v>
      </c>
      <c r="N179" s="7">
        <v>525.37357</v>
      </c>
      <c r="O179" s="7">
        <v>336.10308000000003</v>
      </c>
    </row>
    <row r="180" spans="1:15" ht="12.75">
      <c r="A180" s="5"/>
      <c r="B180" s="9" t="s">
        <v>44</v>
      </c>
      <c r="C180" s="7">
        <f t="shared" si="24"/>
        <v>32069.5256</v>
      </c>
      <c r="D180" s="7">
        <v>2435.0222799999997</v>
      </c>
      <c r="E180" s="7">
        <v>2112.54131</v>
      </c>
      <c r="F180" s="7">
        <v>2569.04874</v>
      </c>
      <c r="G180" s="7">
        <v>2325.45491</v>
      </c>
      <c r="H180" s="7">
        <v>3452.53872</v>
      </c>
      <c r="I180" s="7">
        <v>3197.58531</v>
      </c>
      <c r="J180" s="7">
        <v>3044.22644</v>
      </c>
      <c r="K180" s="7">
        <v>2836.50693</v>
      </c>
      <c r="L180" s="7">
        <v>2432.41852</v>
      </c>
      <c r="M180" s="7">
        <v>2717.72955</v>
      </c>
      <c r="N180" s="7">
        <v>2603.68766</v>
      </c>
      <c r="O180" s="7">
        <v>2342.76523</v>
      </c>
    </row>
    <row r="181" spans="1:15" ht="12.75">
      <c r="A181" s="5"/>
      <c r="B181" s="9" t="s">
        <v>42</v>
      </c>
      <c r="C181" s="7">
        <f t="shared" si="24"/>
        <v>22439.409</v>
      </c>
      <c r="D181" s="7">
        <v>0</v>
      </c>
      <c r="E181" s="7">
        <v>0</v>
      </c>
      <c r="F181" s="7">
        <v>0</v>
      </c>
      <c r="G181" s="7">
        <v>0.029</v>
      </c>
      <c r="H181" s="7">
        <v>0</v>
      </c>
      <c r="I181" s="7">
        <v>400</v>
      </c>
      <c r="J181" s="7">
        <v>0</v>
      </c>
      <c r="K181" s="7">
        <v>0</v>
      </c>
      <c r="L181" s="7">
        <v>22039.38</v>
      </c>
      <c r="M181" s="7">
        <v>0</v>
      </c>
      <c r="N181" s="7">
        <v>0</v>
      </c>
      <c r="O181" s="7">
        <v>0</v>
      </c>
    </row>
    <row r="182" spans="1:15" ht="12.75">
      <c r="A182" s="5"/>
      <c r="B182" s="9" t="s">
        <v>37</v>
      </c>
      <c r="C182" s="7">
        <f t="shared" si="24"/>
        <v>20</v>
      </c>
      <c r="D182" s="7">
        <v>0</v>
      </c>
      <c r="E182" s="7">
        <v>0</v>
      </c>
      <c r="F182" s="7">
        <v>0</v>
      </c>
      <c r="G182" s="7">
        <v>0</v>
      </c>
      <c r="H182" s="7">
        <v>20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</row>
    <row r="183" spans="1:15" ht="12.75">
      <c r="A183" s="5"/>
      <c r="B183" s="9" t="s">
        <v>3</v>
      </c>
      <c r="C183" s="7">
        <f t="shared" si="24"/>
        <v>4.5570699999999995</v>
      </c>
      <c r="D183" s="7">
        <v>0</v>
      </c>
      <c r="E183" s="7">
        <v>0.049</v>
      </c>
      <c r="F183" s="7">
        <v>1.83</v>
      </c>
      <c r="G183" s="7">
        <v>0</v>
      </c>
      <c r="H183" s="7">
        <v>0</v>
      </c>
      <c r="I183" s="7">
        <v>0</v>
      </c>
      <c r="J183" s="7">
        <v>0.04536</v>
      </c>
      <c r="K183" s="7">
        <v>0.448</v>
      </c>
      <c r="L183" s="7">
        <v>0</v>
      </c>
      <c r="M183" s="7">
        <v>0</v>
      </c>
      <c r="N183" s="7">
        <v>2.18471</v>
      </c>
      <c r="O183" s="7">
        <v>0</v>
      </c>
    </row>
    <row r="184" spans="1:15" ht="12.75">
      <c r="A184" s="5"/>
      <c r="B184" s="9" t="s">
        <v>48</v>
      </c>
      <c r="C184" s="7">
        <f t="shared" si="24"/>
        <v>0.18</v>
      </c>
      <c r="D184" s="7">
        <v>0</v>
      </c>
      <c r="E184" s="7">
        <v>0</v>
      </c>
      <c r="F184" s="7">
        <v>0.178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0.002</v>
      </c>
      <c r="M184" s="7">
        <v>0</v>
      </c>
      <c r="N184" s="7">
        <v>0</v>
      </c>
      <c r="O184" s="7">
        <v>0</v>
      </c>
    </row>
    <row r="185" spans="1:15" ht="12.75">
      <c r="A185" s="5"/>
      <c r="B185" s="9" t="s">
        <v>39</v>
      </c>
      <c r="C185" s="7">
        <f t="shared" si="24"/>
        <v>60.0381</v>
      </c>
      <c r="D185" s="7">
        <v>1.14794</v>
      </c>
      <c r="E185" s="7">
        <v>0.9457000000000001</v>
      </c>
      <c r="F185" s="7">
        <v>4.157979999999999</v>
      </c>
      <c r="G185" s="7">
        <v>5.80612</v>
      </c>
      <c r="H185" s="7">
        <v>16.76267</v>
      </c>
      <c r="I185" s="7">
        <v>1.42685</v>
      </c>
      <c r="J185" s="7">
        <v>4.62347</v>
      </c>
      <c r="K185" s="7">
        <v>8.0358</v>
      </c>
      <c r="L185" s="7">
        <v>4.35473</v>
      </c>
      <c r="M185" s="7">
        <v>4.19888</v>
      </c>
      <c r="N185" s="7">
        <v>3.56148</v>
      </c>
      <c r="O185" s="7">
        <v>5.01648</v>
      </c>
    </row>
    <row r="186" spans="1:15" ht="12.75">
      <c r="A186" s="5"/>
      <c r="B186" s="9" t="s">
        <v>49</v>
      </c>
      <c r="C186" s="7">
        <f t="shared" si="24"/>
        <v>0.004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0.004</v>
      </c>
      <c r="N186" s="7">
        <v>0</v>
      </c>
      <c r="O186" s="7">
        <v>0</v>
      </c>
    </row>
    <row r="187" spans="1:15" ht="12.75">
      <c r="A187" s="5"/>
      <c r="B187" s="9" t="s">
        <v>40</v>
      </c>
      <c r="C187" s="7">
        <f t="shared" si="24"/>
        <v>1129.12845</v>
      </c>
      <c r="D187" s="7">
        <v>118.218</v>
      </c>
      <c r="E187" s="7">
        <v>39.81</v>
      </c>
      <c r="F187" s="7">
        <v>44.939</v>
      </c>
      <c r="G187" s="7">
        <v>146.7094</v>
      </c>
      <c r="H187" s="7">
        <v>92.862</v>
      </c>
      <c r="I187" s="7">
        <v>59.199</v>
      </c>
      <c r="J187" s="7">
        <v>71.47</v>
      </c>
      <c r="K187" s="7">
        <v>37.3498</v>
      </c>
      <c r="L187" s="7">
        <v>131.40125</v>
      </c>
      <c r="M187" s="7">
        <v>170.809</v>
      </c>
      <c r="N187" s="7">
        <v>39.519</v>
      </c>
      <c r="O187" s="7">
        <v>176.842</v>
      </c>
    </row>
    <row r="188" spans="1:15" ht="12.75">
      <c r="A188" s="5"/>
      <c r="B188" s="9" t="s">
        <v>50</v>
      </c>
      <c r="C188" s="7">
        <f t="shared" si="24"/>
        <v>2017.33272</v>
      </c>
      <c r="D188" s="7">
        <v>0</v>
      </c>
      <c r="E188" s="7">
        <v>0</v>
      </c>
      <c r="F188" s="7">
        <v>7.000000000000001E-05</v>
      </c>
      <c r="G188" s="7">
        <v>0</v>
      </c>
      <c r="H188" s="7">
        <v>0.0015</v>
      </c>
      <c r="I188" s="7">
        <v>0</v>
      </c>
      <c r="J188" s="7">
        <v>0</v>
      </c>
      <c r="K188" s="7">
        <v>2017.2</v>
      </c>
      <c r="L188" s="7">
        <v>0</v>
      </c>
      <c r="M188" s="7">
        <v>0</v>
      </c>
      <c r="N188" s="7">
        <v>0.006</v>
      </c>
      <c r="O188" s="7">
        <v>0.12515</v>
      </c>
    </row>
    <row r="189" spans="1:15" ht="12.75">
      <c r="A189" s="5"/>
      <c r="B189" s="9" t="s">
        <v>15</v>
      </c>
      <c r="C189" s="7">
        <f t="shared" si="24"/>
        <v>98800.27993</v>
      </c>
      <c r="D189" s="7">
        <v>13058.4403</v>
      </c>
      <c r="E189" s="7">
        <v>12042.6808</v>
      </c>
      <c r="F189" s="7">
        <v>16013.9984</v>
      </c>
      <c r="G189" s="7">
        <v>14281.662900000001</v>
      </c>
      <c r="H189" s="7">
        <v>1789.34257</v>
      </c>
      <c r="I189" s="7">
        <v>1085.25379</v>
      </c>
      <c r="J189" s="7">
        <v>1813.24097</v>
      </c>
      <c r="K189" s="7">
        <v>2088.39352</v>
      </c>
      <c r="L189" s="7">
        <v>2270.62381</v>
      </c>
      <c r="M189" s="7">
        <v>13815.7397</v>
      </c>
      <c r="N189" s="7">
        <v>1068.93997</v>
      </c>
      <c r="O189" s="7">
        <v>19471.9632</v>
      </c>
    </row>
    <row r="190" spans="1:15" ht="12.75">
      <c r="A190" s="5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5"/>
      <c r="B191" s="18" t="s">
        <v>13</v>
      </c>
      <c r="C191" s="4">
        <f>SUM(D191:O191)</f>
        <v>122174.63484999999</v>
      </c>
      <c r="D191" s="4">
        <f aca="true" t="shared" si="25" ref="D191:O191">SUM(D192:D202)</f>
        <v>11872.25144</v>
      </c>
      <c r="E191" s="4">
        <f t="shared" si="25"/>
        <v>9992.90585</v>
      </c>
      <c r="F191" s="4">
        <f t="shared" si="25"/>
        <v>8688.51225</v>
      </c>
      <c r="G191" s="4">
        <f t="shared" si="25"/>
        <v>7884.82772</v>
      </c>
      <c r="H191" s="4">
        <f t="shared" si="25"/>
        <v>9562.81116</v>
      </c>
      <c r="I191" s="4">
        <f t="shared" si="25"/>
        <v>10739.4496</v>
      </c>
      <c r="J191" s="4">
        <f t="shared" si="25"/>
        <v>11404.13625</v>
      </c>
      <c r="K191" s="4">
        <f t="shared" si="25"/>
        <v>11115.078109999999</v>
      </c>
      <c r="L191" s="4">
        <f t="shared" si="25"/>
        <v>11669.672589999998</v>
      </c>
      <c r="M191" s="4">
        <f t="shared" si="25"/>
        <v>12398.366559999999</v>
      </c>
      <c r="N191" s="4">
        <f t="shared" si="25"/>
        <v>9047.66175</v>
      </c>
      <c r="O191" s="4">
        <f t="shared" si="25"/>
        <v>7798.9615699999995</v>
      </c>
    </row>
    <row r="192" spans="1:15" ht="12.75">
      <c r="A192" s="5"/>
      <c r="B192" s="9" t="s">
        <v>41</v>
      </c>
      <c r="C192" s="7">
        <f>SUM(D192:O192)</f>
        <v>5627.703479999999</v>
      </c>
      <c r="D192" s="7">
        <v>210.1165</v>
      </c>
      <c r="E192" s="7">
        <v>496.1765</v>
      </c>
      <c r="F192" s="7">
        <v>775.85143</v>
      </c>
      <c r="G192" s="7">
        <v>414.90990999999997</v>
      </c>
      <c r="H192" s="7">
        <v>654.01652</v>
      </c>
      <c r="I192" s="7">
        <v>633.47509</v>
      </c>
      <c r="J192" s="7">
        <v>1468.0306699999999</v>
      </c>
      <c r="K192" s="7">
        <v>384.26610999999997</v>
      </c>
      <c r="L192" s="7">
        <v>331.9185</v>
      </c>
      <c r="M192" s="7">
        <v>146.70579999999998</v>
      </c>
      <c r="N192" s="7">
        <v>55.616</v>
      </c>
      <c r="O192" s="7">
        <v>56.62045</v>
      </c>
    </row>
    <row r="193" spans="1:15" ht="12.75">
      <c r="A193" s="5"/>
      <c r="B193" s="9" t="s">
        <v>1</v>
      </c>
      <c r="C193" s="7">
        <f aca="true" t="shared" si="26" ref="C193:C202">SUM(D193:O193)</f>
        <v>4062.0418500000005</v>
      </c>
      <c r="D193" s="7">
        <v>331.85208</v>
      </c>
      <c r="E193" s="7">
        <v>338.04546999999997</v>
      </c>
      <c r="F193" s="7">
        <v>435.32537</v>
      </c>
      <c r="G193" s="7">
        <v>309.29427000000004</v>
      </c>
      <c r="H193" s="7">
        <v>221.56922</v>
      </c>
      <c r="I193" s="7">
        <v>226.44431</v>
      </c>
      <c r="J193" s="7">
        <v>243.92838</v>
      </c>
      <c r="K193" s="7">
        <v>351.66567</v>
      </c>
      <c r="L193" s="7">
        <v>302.24924</v>
      </c>
      <c r="M193" s="7">
        <v>356.49864</v>
      </c>
      <c r="N193" s="7">
        <v>367.688</v>
      </c>
      <c r="O193" s="7">
        <v>577.4812</v>
      </c>
    </row>
    <row r="194" spans="1:15" ht="12.75">
      <c r="A194" s="5"/>
      <c r="B194" s="9" t="s">
        <v>5</v>
      </c>
      <c r="C194" s="7">
        <f t="shared" si="26"/>
        <v>10.460560000000001</v>
      </c>
      <c r="D194" s="7">
        <v>0</v>
      </c>
      <c r="E194" s="7">
        <v>0</v>
      </c>
      <c r="F194" s="7">
        <v>0.28364</v>
      </c>
      <c r="G194" s="7">
        <v>0</v>
      </c>
      <c r="H194" s="7">
        <v>0</v>
      </c>
      <c r="I194" s="7">
        <v>0</v>
      </c>
      <c r="J194" s="7">
        <v>2.42727</v>
      </c>
      <c r="K194" s="7">
        <v>1.4509100000000001</v>
      </c>
      <c r="L194" s="7">
        <v>0</v>
      </c>
      <c r="M194" s="7">
        <v>1.2109100000000002</v>
      </c>
      <c r="N194" s="7">
        <v>0</v>
      </c>
      <c r="O194" s="7">
        <v>5.08783</v>
      </c>
    </row>
    <row r="195" spans="1:15" ht="12.75">
      <c r="A195" s="5"/>
      <c r="B195" s="9" t="s">
        <v>43</v>
      </c>
      <c r="C195" s="7">
        <f t="shared" si="26"/>
        <v>1944.85435</v>
      </c>
      <c r="D195" s="7">
        <v>260.86375</v>
      </c>
      <c r="E195" s="7">
        <v>55.88928</v>
      </c>
      <c r="F195" s="7">
        <v>90.95051</v>
      </c>
      <c r="G195" s="7">
        <v>75.88698</v>
      </c>
      <c r="H195" s="7">
        <v>0</v>
      </c>
      <c r="I195" s="7">
        <v>258.74670000000003</v>
      </c>
      <c r="J195" s="7">
        <v>374.08598</v>
      </c>
      <c r="K195" s="7">
        <v>223.3936</v>
      </c>
      <c r="L195" s="7">
        <v>22.06644</v>
      </c>
      <c r="M195" s="7">
        <v>83.7524</v>
      </c>
      <c r="N195" s="7">
        <v>329.284</v>
      </c>
      <c r="O195" s="7">
        <v>169.93471</v>
      </c>
    </row>
    <row r="196" spans="1:15" ht="12.75">
      <c r="A196" s="5"/>
      <c r="B196" s="9" t="s">
        <v>44</v>
      </c>
      <c r="C196" s="7">
        <f t="shared" si="26"/>
        <v>228.16320000000002</v>
      </c>
      <c r="D196" s="7">
        <v>0</v>
      </c>
      <c r="E196" s="7">
        <v>0</v>
      </c>
      <c r="F196" s="7">
        <v>167.9832</v>
      </c>
      <c r="G196" s="7">
        <v>60.18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</row>
    <row r="197" spans="1:15" ht="12.75">
      <c r="A197" s="5"/>
      <c r="B197" s="9" t="s">
        <v>42</v>
      </c>
      <c r="C197" s="7">
        <f t="shared" si="26"/>
        <v>23316.659499999998</v>
      </c>
      <c r="D197" s="7">
        <v>3535.1795</v>
      </c>
      <c r="E197" s="7">
        <v>1303.835</v>
      </c>
      <c r="F197" s="7">
        <v>1253.6</v>
      </c>
      <c r="G197" s="7">
        <v>1378.95</v>
      </c>
      <c r="H197" s="7">
        <v>1253.625</v>
      </c>
      <c r="I197" s="7">
        <v>1378.925</v>
      </c>
      <c r="J197" s="7">
        <v>1253.6</v>
      </c>
      <c r="K197" s="7">
        <v>2507.1</v>
      </c>
      <c r="L197" s="7">
        <v>2256.425</v>
      </c>
      <c r="M197" s="7">
        <v>5164.695</v>
      </c>
      <c r="N197" s="7">
        <v>1729.885</v>
      </c>
      <c r="O197" s="7">
        <v>300.84</v>
      </c>
    </row>
    <row r="198" spans="1:15" ht="12.75">
      <c r="A198" s="5"/>
      <c r="B198" s="9" t="s">
        <v>3</v>
      </c>
      <c r="C198" s="7">
        <f t="shared" si="26"/>
        <v>0.2383</v>
      </c>
      <c r="D198" s="7">
        <v>0</v>
      </c>
      <c r="E198" s="7">
        <v>0.0863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0.152</v>
      </c>
      <c r="O198" s="7">
        <v>0</v>
      </c>
    </row>
    <row r="199" spans="1:15" ht="12.75">
      <c r="A199" s="5"/>
      <c r="B199" s="9" t="s">
        <v>39</v>
      </c>
      <c r="C199" s="7">
        <f t="shared" si="26"/>
        <v>9.858789999999999</v>
      </c>
      <c r="D199" s="7">
        <v>0.004</v>
      </c>
      <c r="E199" s="7">
        <v>1.20314</v>
      </c>
      <c r="F199" s="7">
        <v>1.2224300000000001</v>
      </c>
      <c r="G199" s="7">
        <v>0.89242</v>
      </c>
      <c r="H199" s="7">
        <v>1.41303</v>
      </c>
      <c r="I199" s="7">
        <v>0.48052</v>
      </c>
      <c r="J199" s="7">
        <v>0.609</v>
      </c>
      <c r="K199" s="7">
        <v>0.448</v>
      </c>
      <c r="L199" s="7">
        <v>0.08345999999999999</v>
      </c>
      <c r="M199" s="7">
        <v>1.763</v>
      </c>
      <c r="N199" s="7">
        <v>0.426</v>
      </c>
      <c r="O199" s="7">
        <v>1.31379</v>
      </c>
    </row>
    <row r="200" spans="1:15" ht="12.75">
      <c r="A200" s="5"/>
      <c r="B200" s="9" t="s">
        <v>40</v>
      </c>
      <c r="C200" s="7">
        <f t="shared" si="26"/>
        <v>243.36470000000003</v>
      </c>
      <c r="D200" s="7">
        <v>0</v>
      </c>
      <c r="E200" s="7">
        <v>227.02870000000001</v>
      </c>
      <c r="F200" s="7">
        <v>0</v>
      </c>
      <c r="G200" s="7">
        <v>0</v>
      </c>
      <c r="H200" s="7">
        <v>0.1</v>
      </c>
      <c r="I200" s="7">
        <v>0</v>
      </c>
      <c r="J200" s="7">
        <v>0</v>
      </c>
      <c r="K200" s="7">
        <v>0</v>
      </c>
      <c r="L200" s="7">
        <v>0</v>
      </c>
      <c r="M200" s="7">
        <v>8.217</v>
      </c>
      <c r="N200" s="7">
        <v>0</v>
      </c>
      <c r="O200" s="7">
        <v>8.019</v>
      </c>
    </row>
    <row r="201" spans="1:15" ht="13.5" customHeight="1">
      <c r="A201" s="5"/>
      <c r="B201" s="9" t="s">
        <v>50</v>
      </c>
      <c r="C201" s="7">
        <f t="shared" si="26"/>
        <v>3631.2832399999998</v>
      </c>
      <c r="D201" s="7">
        <v>337.65</v>
      </c>
      <c r="E201" s="7">
        <v>359.095</v>
      </c>
      <c r="F201" s="7">
        <v>401.35</v>
      </c>
      <c r="G201" s="7">
        <v>190.3844</v>
      </c>
      <c r="H201" s="7">
        <v>112.288</v>
      </c>
      <c r="I201" s="7">
        <v>156.668</v>
      </c>
      <c r="J201" s="7">
        <v>50.17925</v>
      </c>
      <c r="K201" s="7">
        <v>800.52952</v>
      </c>
      <c r="L201" s="7">
        <v>288.487</v>
      </c>
      <c r="M201" s="7">
        <v>238.47946</v>
      </c>
      <c r="N201" s="7">
        <v>298.53689</v>
      </c>
      <c r="O201" s="7">
        <v>397.63572</v>
      </c>
    </row>
    <row r="202" spans="1:15" ht="12.75">
      <c r="A202" s="5"/>
      <c r="B202" s="9" t="s">
        <v>15</v>
      </c>
      <c r="C202" s="7">
        <f t="shared" si="26"/>
        <v>83100.00688</v>
      </c>
      <c r="D202" s="7">
        <v>7196.58561</v>
      </c>
      <c r="E202" s="7">
        <v>7211.54646</v>
      </c>
      <c r="F202" s="7">
        <v>5561.94567</v>
      </c>
      <c r="G202" s="7">
        <v>5454.32974</v>
      </c>
      <c r="H202" s="7">
        <v>7319.799389999999</v>
      </c>
      <c r="I202" s="7">
        <v>8084.7099800000005</v>
      </c>
      <c r="J202" s="7">
        <v>8011.2757</v>
      </c>
      <c r="K202" s="7">
        <v>6846.2243</v>
      </c>
      <c r="L202" s="7">
        <v>8468.442949999999</v>
      </c>
      <c r="M202" s="7">
        <v>6397.044349999999</v>
      </c>
      <c r="N202" s="7">
        <v>6266.07386</v>
      </c>
      <c r="O202" s="7">
        <v>6282.02887</v>
      </c>
    </row>
    <row r="203" spans="1:15" ht="12.75">
      <c r="A203" s="5"/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5"/>
      <c r="B204" s="18" t="s">
        <v>14</v>
      </c>
      <c r="C204" s="4">
        <f>SUM(D204:O204)</f>
        <v>76070.99671000002</v>
      </c>
      <c r="D204" s="4">
        <f aca="true" t="shared" si="27" ref="D204:O204">SUM(D205:D212)</f>
        <v>18353.061370000003</v>
      </c>
      <c r="E204" s="4">
        <f t="shared" si="27"/>
        <v>17363.06942</v>
      </c>
      <c r="F204" s="4">
        <f t="shared" si="27"/>
        <v>29267.24572</v>
      </c>
      <c r="G204" s="4">
        <f t="shared" si="27"/>
        <v>713.11195</v>
      </c>
      <c r="H204" s="4">
        <f t="shared" si="27"/>
        <v>7157.997489999999</v>
      </c>
      <c r="I204" s="4">
        <f t="shared" si="27"/>
        <v>876.3754799999999</v>
      </c>
      <c r="J204" s="4">
        <f t="shared" si="27"/>
        <v>468.34835</v>
      </c>
      <c r="K204" s="4">
        <f t="shared" si="27"/>
        <v>609.1975600000001</v>
      </c>
      <c r="L204" s="4">
        <f t="shared" si="27"/>
        <v>660.74125</v>
      </c>
      <c r="M204" s="4">
        <f t="shared" si="27"/>
        <v>490.33943</v>
      </c>
      <c r="N204" s="4">
        <f t="shared" si="27"/>
        <v>0.41895</v>
      </c>
      <c r="O204" s="4">
        <f t="shared" si="27"/>
        <v>111.08974</v>
      </c>
    </row>
    <row r="205" spans="1:15" ht="12.75">
      <c r="A205" s="5"/>
      <c r="B205" s="9" t="s">
        <v>41</v>
      </c>
      <c r="C205" s="7">
        <f>SUM(D205:O205)</f>
        <v>1664.52814</v>
      </c>
      <c r="D205" s="7">
        <v>137.27534</v>
      </c>
      <c r="E205" s="7">
        <v>174.7875</v>
      </c>
      <c r="F205" s="7">
        <v>116.14085</v>
      </c>
      <c r="G205" s="7">
        <v>169.44619</v>
      </c>
      <c r="H205" s="7">
        <v>167.76619</v>
      </c>
      <c r="I205" s="7">
        <v>223.35444</v>
      </c>
      <c r="J205" s="7">
        <v>136.52075</v>
      </c>
      <c r="K205" s="7">
        <v>238.97195000000002</v>
      </c>
      <c r="L205" s="7">
        <v>200.46245000000002</v>
      </c>
      <c r="M205" s="7">
        <v>39.9125</v>
      </c>
      <c r="N205" s="7">
        <v>0</v>
      </c>
      <c r="O205" s="7">
        <v>59.88998</v>
      </c>
    </row>
    <row r="206" spans="1:15" ht="12.75">
      <c r="A206" s="5"/>
      <c r="B206" s="9" t="s">
        <v>43</v>
      </c>
      <c r="C206" s="7">
        <f aca="true" t="shared" si="28" ref="C206:C212">SUM(D206:O206)</f>
        <v>24.3936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24.3936</v>
      </c>
      <c r="N206" s="7">
        <v>0</v>
      </c>
      <c r="O206" s="7">
        <v>0</v>
      </c>
    </row>
    <row r="207" spans="1:15" ht="12.75">
      <c r="A207" s="5"/>
      <c r="B207" s="9" t="s">
        <v>44</v>
      </c>
      <c r="C207" s="7">
        <f t="shared" si="28"/>
        <v>4030.73508</v>
      </c>
      <c r="D207" s="7">
        <v>154.02548000000002</v>
      </c>
      <c r="E207" s="7">
        <v>597.1019200000001</v>
      </c>
      <c r="F207" s="7">
        <v>160.20002</v>
      </c>
      <c r="G207" s="7">
        <v>543.5237099999999</v>
      </c>
      <c r="H207" s="7">
        <v>334.38183000000004</v>
      </c>
      <c r="I207" s="7">
        <v>640.24004</v>
      </c>
      <c r="J207" s="7">
        <v>330.0546</v>
      </c>
      <c r="K207" s="7">
        <v>368.06188000000003</v>
      </c>
      <c r="L207" s="7">
        <v>460.0728</v>
      </c>
      <c r="M207" s="7">
        <v>399.06552</v>
      </c>
      <c r="N207" s="7">
        <v>0</v>
      </c>
      <c r="O207" s="7">
        <v>44.00728</v>
      </c>
    </row>
    <row r="208" spans="1:15" ht="12.75">
      <c r="A208" s="5"/>
      <c r="B208" s="9" t="s">
        <v>42</v>
      </c>
      <c r="C208" s="27">
        <f t="shared" si="28"/>
        <v>70196</v>
      </c>
      <c r="D208" s="27">
        <v>18050.4</v>
      </c>
      <c r="E208" s="27">
        <v>16546.2</v>
      </c>
      <c r="F208" s="27">
        <v>28980.92</v>
      </c>
      <c r="G208" s="27">
        <v>0</v>
      </c>
      <c r="H208" s="27">
        <v>6618.48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</row>
    <row r="209" spans="1:15" ht="12.75">
      <c r="A209" s="5"/>
      <c r="B209" s="9" t="s">
        <v>39</v>
      </c>
      <c r="C209" s="7">
        <f t="shared" si="28"/>
        <v>0.7459799999999999</v>
      </c>
      <c r="D209" s="7">
        <v>0.09</v>
      </c>
      <c r="E209" s="7">
        <v>0</v>
      </c>
      <c r="F209" s="7">
        <v>0.015</v>
      </c>
      <c r="G209" s="7">
        <v>0.12</v>
      </c>
      <c r="H209" s="7">
        <v>0</v>
      </c>
      <c r="I209" s="7">
        <v>0</v>
      </c>
      <c r="J209" s="7">
        <v>0</v>
      </c>
      <c r="K209" s="7">
        <v>0.3</v>
      </c>
      <c r="L209" s="7">
        <v>0</v>
      </c>
      <c r="M209" s="7">
        <v>0</v>
      </c>
      <c r="N209" s="7">
        <v>0.002</v>
      </c>
      <c r="O209" s="7">
        <v>0.21897999999999998</v>
      </c>
    </row>
    <row r="210" spans="1:15" ht="12.75">
      <c r="A210" s="5"/>
      <c r="B210" s="9" t="s">
        <v>40</v>
      </c>
      <c r="C210" s="7">
        <f t="shared" si="28"/>
        <v>8.389500000000002</v>
      </c>
      <c r="D210" s="7">
        <v>0</v>
      </c>
      <c r="E210" s="7">
        <v>8.363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0.018</v>
      </c>
      <c r="N210" s="7">
        <v>0.005</v>
      </c>
      <c r="O210" s="7">
        <v>0.0035</v>
      </c>
    </row>
    <row r="211" spans="1:15" ht="12.75">
      <c r="A211" s="5"/>
      <c r="B211" s="9" t="s">
        <v>50</v>
      </c>
      <c r="C211" s="7">
        <f t="shared" si="28"/>
        <v>0.0335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0.0335</v>
      </c>
      <c r="L211" s="7">
        <v>0</v>
      </c>
      <c r="M211" s="7">
        <v>0</v>
      </c>
      <c r="N211" s="7">
        <v>0</v>
      </c>
      <c r="O211" s="7">
        <v>0</v>
      </c>
    </row>
    <row r="212" spans="1:15" ht="12.75">
      <c r="A212" s="5"/>
      <c r="B212" s="9" t="s">
        <v>15</v>
      </c>
      <c r="C212" s="7">
        <f t="shared" si="28"/>
        <v>146.17091</v>
      </c>
      <c r="D212" s="7">
        <v>11.27055</v>
      </c>
      <c r="E212" s="7">
        <v>36.617</v>
      </c>
      <c r="F212" s="7">
        <v>9.969850000000001</v>
      </c>
      <c r="G212" s="7">
        <v>0.02205</v>
      </c>
      <c r="H212" s="7">
        <v>37.36947</v>
      </c>
      <c r="I212" s="7">
        <v>12.781</v>
      </c>
      <c r="J212" s="7">
        <v>1.773</v>
      </c>
      <c r="K212" s="7">
        <v>1.83023</v>
      </c>
      <c r="L212" s="7">
        <v>0.206</v>
      </c>
      <c r="M212" s="7">
        <v>26.949810000000003</v>
      </c>
      <c r="N212" s="7">
        <v>0.41195</v>
      </c>
      <c r="O212" s="7">
        <v>6.97</v>
      </c>
    </row>
    <row r="213" spans="1:15" ht="12.75">
      <c r="A213" s="5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2.75">
      <c r="A214" s="5"/>
      <c r="B214" s="12" t="s">
        <v>30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8" spans="3:15" ht="12.75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29"/>
    </row>
    <row r="220" spans="4:9" ht="12.75">
      <c r="D220" s="30"/>
      <c r="E220" s="30"/>
      <c r="F220" s="30"/>
      <c r="G220" s="30"/>
      <c r="H220" s="30"/>
      <c r="I220" s="30"/>
    </row>
    <row r="221" spans="4:9" ht="12.75">
      <c r="D221" s="30"/>
      <c r="E221" s="30"/>
      <c r="F221" s="30"/>
      <c r="G221" s="30"/>
      <c r="H221" s="30"/>
      <c r="I221" s="30"/>
    </row>
    <row r="222" spans="4:15" ht="12.75"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</sheetData>
  <sheetProtection/>
  <mergeCells count="15">
    <mergeCell ref="K6:K7"/>
    <mergeCell ref="L6:L7"/>
    <mergeCell ref="M6:M7"/>
    <mergeCell ref="N6:N7"/>
    <mergeCell ref="O6:O7"/>
    <mergeCell ref="B4:B7"/>
    <mergeCell ref="C4:O5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3937007874015748" right="0.3937007874015748" top="0" bottom="0.3937007874015748" header="0" footer="0"/>
  <pageSetup horizontalDpi="1200" verticalDpi="1200" orientation="portrait" paperSize="9" scale="40" r:id="rId1"/>
  <rowBreaks count="2" manualBreakCount="2">
    <brk id="53" min="1" max="14" man="1"/>
    <brk id="12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dvalle</cp:lastModifiedBy>
  <cp:lastPrinted>2016-04-01T23:01:48Z</cp:lastPrinted>
  <dcterms:created xsi:type="dcterms:W3CDTF">2012-01-10T20:08:30Z</dcterms:created>
  <dcterms:modified xsi:type="dcterms:W3CDTF">2017-03-03T22:24:45Z</dcterms:modified>
  <cp:category/>
  <cp:version/>
  <cp:contentType/>
  <cp:contentStatus/>
</cp:coreProperties>
</file>