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76" yWindow="65446" windowWidth="7650" windowHeight="7860" tabRatio="824" activeTab="0"/>
  </bookViews>
  <sheets>
    <sheet name="2018" sheetId="1" r:id="rId1"/>
  </sheets>
  <definedNames>
    <definedName name="_xlnm.Print_Area" localSheetId="0">'2018'!$B$1:$P$224</definedName>
    <definedName name="_xlnm.Print_Titles" localSheetId="0">'2018'!$1:$8</definedName>
  </definedNames>
  <calcPr fullCalcOnLoad="1"/>
</workbook>
</file>

<file path=xl/sharedStrings.xml><?xml version="1.0" encoding="utf-8"?>
<sst xmlns="http://schemas.openxmlformats.org/spreadsheetml/2006/main" count="213" uniqueCount="57">
  <si>
    <t>ESTADOS UNIDOS</t>
  </si>
  <si>
    <t>Carne</t>
  </si>
  <si>
    <t>Queso</t>
  </si>
  <si>
    <t>Tabaco en rama</t>
  </si>
  <si>
    <t>Oro</t>
  </si>
  <si>
    <t>Langosta</t>
  </si>
  <si>
    <t>COSTA RICA</t>
  </si>
  <si>
    <t>Ganado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</si>
  <si>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</si>
  <si>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</si>
  <si>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</si>
  <si>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</si>
  <si>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</si>
  <si>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</si>
  <si>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</si>
  <si>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</si>
  <si>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</si>
  <si>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</si>
  <si>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</si>
  <si>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</si>
  <si>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</si>
  <si>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</si>
  <si>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</si>
  <si>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</si>
  <si>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</si>
  <si>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</si>
  <si>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</si>
  <si>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</si>
  <si>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</si>
  <si>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Fuente: DGA, CNDC/ENATREL</t>
  </si>
  <si>
    <t>BOLIVIA</t>
  </si>
  <si>
    <t>CUBA</t>
  </si>
  <si>
    <t>ECUADOR</t>
  </si>
  <si>
    <t>Dic</t>
  </si>
  <si>
    <t>Pescados frescos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</si>
  <si>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</si>
  <si>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</si>
  <si>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</si>
  <si>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</si>
  <si>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</si>
  <si>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</si>
  <si>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</si>
  <si>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</si>
  <si>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</si>
  <si>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</si>
  <si>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</si>
  <si>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</si>
  <si>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VOLUMEN</t>
  </si>
  <si>
    <t>(miles de Kilogramos)</t>
  </si>
  <si>
    <t>Harina de trigo</t>
  </si>
  <si>
    <t>Prod. cerámicos</t>
  </si>
  <si>
    <t>Exportaciones fob por principales socios comerciales 2018</t>
  </si>
  <si>
    <t>VENEZUELA</t>
  </si>
  <si>
    <t>Café instantáneo</t>
  </si>
  <si>
    <t>Prod. químicos</t>
  </si>
  <si>
    <t>Industria tabaco</t>
  </si>
  <si>
    <t>Refinería petróleo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</si>
</sst>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 * #,##0.0_ ;_ * \-#,##0.0_ ;_ * &quot;-&quot;??_ ;_ @_ "/>
    <numFmt numFmtId="167" formatCode="_ [$€]\ * #,##0.00_ ;_ [$€]\ * \-#,##0.00_ ;_ [$€]\ * &quot;-&quot;??_ ;_ @_ "/>
    <numFmt numFmtId="168" formatCode="_(* #,##0.000000_);_(* \(#,##0.000000\);_(* &quot;-&quot;??_);_(@_)"/>
    <numFmt numFmtId="169" formatCode="_ * #,##0.000000000_ ;_ * \-#,##0.000000000_ ;_ * &quot;-&quot;??_ ;_ @_ "/>
    <numFmt numFmtId="170" formatCode="_(* #,##0.0_);_(* \(#,##0.0\);_(* &quot;-&quot;?_);_(@_)"/>
    <numFmt numFmtId="171" formatCode="_(* #,##0.000000000_);_(* \(#,##0.000000000\);_(* &quot;-&quot;??_);_(@_)"/>
    <numFmt numFmtId="172" formatCode="_(* #,##0.00000000_);_(* \(#,##0.00000000\);_(* &quot;-&quot;?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7" fontId="5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6" fontId="4" fillId="34" borderId="0" xfId="48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8" applyNumberFormat="1" applyFont="1" applyFill="1" applyAlignment="1">
      <alignment/>
    </xf>
    <xf numFmtId="166" fontId="4" fillId="34" borderId="0" xfId="48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48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164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33" borderId="0" xfId="0" applyNumberFormat="1" applyFill="1" applyAlignment="1">
      <alignment/>
    </xf>
    <xf numFmtId="168" fontId="0" fillId="33" borderId="0" xfId="48" applyNumberFormat="1" applyFont="1" applyFill="1" applyAlignment="1">
      <alignment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4" fontId="0" fillId="33" borderId="0" xfId="48" applyNumberFormat="1" applyFont="1" applyFill="1" applyAlignment="1">
      <alignment/>
    </xf>
    <xf numFmtId="49" fontId="0" fillId="0" borderId="0" xfId="0" applyNumberFormat="1" applyFill="1" applyAlignment="1">
      <alignment horizontal="left" indent="2"/>
    </xf>
    <xf numFmtId="164" fontId="0" fillId="33" borderId="0" xfId="48" applyNumberFormat="1" applyFont="1" applyFill="1" applyAlignment="1">
      <alignment horizontal="left" indent="2"/>
    </xf>
    <xf numFmtId="164" fontId="4" fillId="34" borderId="0" xfId="48" applyNumberFormat="1" applyFont="1" applyFill="1" applyBorder="1" applyAlignment="1" applyProtection="1">
      <alignment vertical="center"/>
      <protection/>
    </xf>
    <xf numFmtId="164" fontId="0" fillId="0" borderId="0" xfId="48" applyNumberFormat="1" applyFont="1" applyAlignment="1">
      <alignment/>
    </xf>
    <xf numFmtId="43" fontId="0" fillId="0" borderId="0" xfId="0" applyNumberFormat="1" applyAlignment="1">
      <alignment/>
    </xf>
    <xf numFmtId="165" fontId="4" fillId="34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11.00390625" defaultRowHeight="12.75"/>
  <cols>
    <col min="1" max="1" width="2.625" style="0" customWidth="1"/>
    <col min="2" max="2" width="39.50390625" style="0" customWidth="1"/>
    <col min="3" max="3" width="14.375" style="0" bestFit="1" customWidth="1"/>
    <col min="4" max="4" width="14.625" style="0" bestFit="1" customWidth="1"/>
    <col min="5" max="5" width="14.625" style="0" customWidth="1"/>
    <col min="6" max="6" width="13.375" style="0" customWidth="1"/>
    <col min="7" max="7" width="13.125" style="0" customWidth="1"/>
    <col min="8" max="8" width="12.75390625" style="0" customWidth="1"/>
    <col min="9" max="9" width="14.375" style="0" customWidth="1"/>
    <col min="10" max="10" width="13.25390625" style="0" customWidth="1"/>
    <col min="11" max="11" width="13.375" style="0" customWidth="1"/>
    <col min="12" max="12" width="13.00390625" style="0" customWidth="1"/>
    <col min="13" max="13" width="12.625" style="0" customWidth="1"/>
    <col min="14" max="14" width="11.75390625" style="0" customWidth="1"/>
    <col min="15" max="15" width="12.00390625" style="0" customWidth="1"/>
    <col min="16" max="16" width="6.75390625" style="21" customWidth="1"/>
    <col min="17" max="16384" width="11.00390625" style="21" customWidth="1"/>
  </cols>
  <sheetData>
    <row r="1" spans="1:16" ht="18">
      <c r="A1" s="5"/>
      <c r="B1" s="1" t="s">
        <v>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</row>
    <row r="2" spans="1:16" ht="14.25">
      <c r="A2" s="5"/>
      <c r="B2" s="2" t="s">
        <v>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5"/>
      <c r="B3" s="24"/>
      <c r="C3" s="13"/>
      <c r="D3" s="26"/>
      <c r="E3" s="26"/>
      <c r="F3" s="26"/>
      <c r="G3" s="26"/>
      <c r="H3" s="26"/>
      <c r="I3" s="26"/>
      <c r="J3" s="26"/>
      <c r="K3" s="13"/>
      <c r="L3" s="13"/>
      <c r="M3" s="13"/>
      <c r="N3" s="13"/>
      <c r="O3" s="13"/>
      <c r="P3" s="14"/>
    </row>
    <row r="4" spans="1:16" ht="12.75">
      <c r="A4" s="5"/>
      <c r="B4" s="32" t="s">
        <v>15</v>
      </c>
      <c r="C4" s="35" t="s">
        <v>47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</row>
    <row r="5" spans="1:16" ht="12.75">
      <c r="A5" s="5"/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4"/>
    </row>
    <row r="6" spans="1:16" ht="12.75">
      <c r="A6" s="5"/>
      <c r="B6" s="33"/>
      <c r="C6" s="37" t="s">
        <v>16</v>
      </c>
      <c r="D6" s="37" t="s">
        <v>17</v>
      </c>
      <c r="E6" s="37" t="s">
        <v>18</v>
      </c>
      <c r="F6" s="37" t="s">
        <v>19</v>
      </c>
      <c r="G6" s="37" t="s">
        <v>20</v>
      </c>
      <c r="H6" s="37" t="s">
        <v>21</v>
      </c>
      <c r="I6" s="37" t="s">
        <v>22</v>
      </c>
      <c r="J6" s="37" t="s">
        <v>23</v>
      </c>
      <c r="K6" s="37" t="s">
        <v>24</v>
      </c>
      <c r="L6" s="37" t="s">
        <v>25</v>
      </c>
      <c r="M6" s="37" t="s">
        <v>26</v>
      </c>
      <c r="N6" s="37" t="s">
        <v>27</v>
      </c>
      <c r="O6" s="37" t="s">
        <v>33</v>
      </c>
      <c r="P6" s="14"/>
    </row>
    <row r="7" spans="1:16" ht="12.75">
      <c r="A7" s="5"/>
      <c r="B7" s="3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14"/>
    </row>
    <row r="8" spans="1:16" s="22" customFormat="1" ht="12.75">
      <c r="A8" s="5"/>
      <c r="B8" s="6"/>
      <c r="C8" s="7"/>
      <c r="D8" s="23"/>
      <c r="E8" s="23"/>
      <c r="F8" s="23"/>
      <c r="G8" s="23"/>
      <c r="H8" s="23"/>
      <c r="I8" s="23"/>
      <c r="J8" s="23"/>
      <c r="K8" s="23"/>
      <c r="L8" s="23"/>
      <c r="M8" s="5"/>
      <c r="N8" s="3"/>
      <c r="O8" s="6"/>
      <c r="P8" s="14"/>
    </row>
    <row r="9" spans="1:16" s="22" customFormat="1" ht="24.75" customHeight="1">
      <c r="A9" s="5"/>
      <c r="B9" s="25" t="s">
        <v>28</v>
      </c>
      <c r="C9" s="29">
        <f>SUM(D9:O9)</f>
        <v>1898310.58728</v>
      </c>
      <c r="D9" s="8">
        <f>+D11+D35+D48+D61+D140+D145+D159+D151+D167+D184+D200+D215</f>
        <v>205948.96825</v>
      </c>
      <c r="E9" s="8">
        <f aca="true" t="shared" si="0" ref="E9:J9">+E11+E35+E48+E61+E140+E145+E159+E151+E167+E184+E200+E215</f>
        <v>197261.51883</v>
      </c>
      <c r="F9" s="8">
        <f t="shared" si="0"/>
        <v>271369.35439</v>
      </c>
      <c r="G9" s="8">
        <f t="shared" si="0"/>
        <v>205799.84589000006</v>
      </c>
      <c r="H9" s="8">
        <f t="shared" si="0"/>
        <v>145217.84256</v>
      </c>
      <c r="I9" s="8">
        <f t="shared" si="0"/>
        <v>110795.50227</v>
      </c>
      <c r="J9" s="8">
        <f t="shared" si="0"/>
        <v>127260.18104999998</v>
      </c>
      <c r="K9" s="8">
        <f>+K11+K35+K48+K61+K140+K145+K159+K151+K167+K184+K200+K215</f>
        <v>129715.01213000002</v>
      </c>
      <c r="L9" s="8">
        <f>+L11+L35+L48+L61+L140+L145+L159+L151+L167+L184+L200+L215</f>
        <v>97141.45637999999</v>
      </c>
      <c r="M9" s="8">
        <f>+M11+M35+M48+M61+M140+M145+M159+M151+M167+M184+M200+M215</f>
        <v>127275.29601</v>
      </c>
      <c r="N9" s="8">
        <f>+N11+N35+N48+N61+N140+N145+N159+N151+N167+N184+N200+N215</f>
        <v>156171.00382999997</v>
      </c>
      <c r="O9" s="8">
        <f>+O11+O35+O48+O61+O140+O145+O159+O151+O167+O184+O200+O215</f>
        <v>124354.60569000001</v>
      </c>
      <c r="P9" s="14"/>
    </row>
    <row r="10" spans="1:16" s="22" customFormat="1" ht="12.75">
      <c r="A10" s="5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</row>
    <row r="11" spans="1:16" ht="12.75">
      <c r="A11" s="5"/>
      <c r="B11" s="18" t="s">
        <v>0</v>
      </c>
      <c r="C11" s="8">
        <f>SUM(D11:O11)</f>
        <v>344521.61903000006</v>
      </c>
      <c r="D11" s="4">
        <f aca="true" t="shared" si="1" ref="D11:O11">SUM(D12:D33)</f>
        <v>22190.370499999986</v>
      </c>
      <c r="E11" s="4">
        <f t="shared" si="1"/>
        <v>27548.935780000007</v>
      </c>
      <c r="F11" s="4">
        <f t="shared" si="1"/>
        <v>21801.169830000013</v>
      </c>
      <c r="G11" s="4">
        <f t="shared" si="1"/>
        <v>56683.43642000007</v>
      </c>
      <c r="H11" s="4">
        <f t="shared" si="1"/>
        <v>42107.12617</v>
      </c>
      <c r="I11" s="4">
        <f t="shared" si="1"/>
        <v>29626.683279999994</v>
      </c>
      <c r="J11" s="4">
        <f t="shared" si="1"/>
        <v>16352.65659</v>
      </c>
      <c r="K11" s="4">
        <f t="shared" si="1"/>
        <v>36558.931000000004</v>
      </c>
      <c r="L11" s="4">
        <f t="shared" si="1"/>
        <v>16335.101759999994</v>
      </c>
      <c r="M11" s="4">
        <f t="shared" si="1"/>
        <v>30015.232900000003</v>
      </c>
      <c r="N11" s="4">
        <f t="shared" si="1"/>
        <v>27636.150269999936</v>
      </c>
      <c r="O11" s="4">
        <f t="shared" si="1"/>
        <v>17665.824530000027</v>
      </c>
      <c r="P11" s="14"/>
    </row>
    <row r="12" spans="1:16" ht="12.75">
      <c r="A12" s="5"/>
      <c r="B12" s="9" t="s">
        <v>38</v>
      </c>
      <c r="C12" s="7">
        <f>SUM(D12:O12)</f>
        <v>71359.10633000001</v>
      </c>
      <c r="D12" s="7">
        <v>5654.85093</v>
      </c>
      <c r="E12" s="7">
        <v>7805.8616600000005</v>
      </c>
      <c r="F12" s="7">
        <v>10039.6101</v>
      </c>
      <c r="G12" s="7">
        <v>10672.3819</v>
      </c>
      <c r="H12" s="7">
        <v>10754.3192</v>
      </c>
      <c r="I12" s="7">
        <v>8824.86572</v>
      </c>
      <c r="J12" s="7">
        <v>7155.758599999999</v>
      </c>
      <c r="K12" s="7">
        <v>3820.1917000000003</v>
      </c>
      <c r="L12" s="7">
        <v>1751.54691</v>
      </c>
      <c r="M12" s="7">
        <v>1193.57582</v>
      </c>
      <c r="N12" s="7">
        <v>1611.63832</v>
      </c>
      <c r="O12" s="7">
        <v>2074.50547</v>
      </c>
      <c r="P12" s="14"/>
    </row>
    <row r="13" spans="1:16" ht="12.75">
      <c r="A13" s="5"/>
      <c r="B13" s="9" t="s">
        <v>1</v>
      </c>
      <c r="C13" s="26">
        <f aca="true" t="shared" si="2" ref="C13:C33">SUM(D13:O13)</f>
        <v>48474.676490000005</v>
      </c>
      <c r="D13" s="7">
        <v>3819.8557299999998</v>
      </c>
      <c r="E13" s="7">
        <v>4013.22595</v>
      </c>
      <c r="F13" s="7">
        <v>4448.5116</v>
      </c>
      <c r="G13" s="7">
        <v>3565.72766</v>
      </c>
      <c r="H13" s="7">
        <v>3766.2429500000003</v>
      </c>
      <c r="I13" s="7">
        <v>2085.53547</v>
      </c>
      <c r="J13" s="7">
        <v>3947.77457</v>
      </c>
      <c r="K13" s="7">
        <v>5995.49564</v>
      </c>
      <c r="L13" s="7">
        <v>4854.41049</v>
      </c>
      <c r="M13" s="7">
        <v>3444.80917</v>
      </c>
      <c r="N13" s="7">
        <v>4322.246690000001</v>
      </c>
      <c r="O13" s="7">
        <v>4210.84057</v>
      </c>
      <c r="P13" s="14"/>
    </row>
    <row r="14" spans="1:16" ht="12.75">
      <c r="A14" s="5"/>
      <c r="B14" s="27" t="s">
        <v>5</v>
      </c>
      <c r="C14" s="26">
        <f t="shared" si="2"/>
        <v>786.17377</v>
      </c>
      <c r="D14" s="7">
        <v>94.67061</v>
      </c>
      <c r="E14" s="7">
        <v>72.88765</v>
      </c>
      <c r="F14" s="7">
        <v>46.62302</v>
      </c>
      <c r="G14" s="7">
        <v>31.77775</v>
      </c>
      <c r="H14" s="7">
        <v>17.16475</v>
      </c>
      <c r="I14" s="7">
        <v>6.84042</v>
      </c>
      <c r="J14" s="7">
        <v>60.37354</v>
      </c>
      <c r="K14" s="7">
        <v>133.76995000000002</v>
      </c>
      <c r="L14" s="7">
        <v>115.34224</v>
      </c>
      <c r="M14" s="7">
        <v>59.48146</v>
      </c>
      <c r="N14" s="7">
        <v>53.405120000000004</v>
      </c>
      <c r="O14" s="7">
        <v>93.83726</v>
      </c>
      <c r="P14" s="14"/>
    </row>
    <row r="15" spans="1:16" ht="12.75">
      <c r="A15" s="5"/>
      <c r="B15" s="9" t="s">
        <v>40</v>
      </c>
      <c r="C15" s="26">
        <f t="shared" si="2"/>
        <v>2082.18459</v>
      </c>
      <c r="D15" s="7">
        <v>80.03053999999999</v>
      </c>
      <c r="E15" s="7">
        <v>261.92654999999996</v>
      </c>
      <c r="F15" s="7">
        <v>97.24644</v>
      </c>
      <c r="G15" s="7">
        <v>102.85865</v>
      </c>
      <c r="H15" s="7">
        <v>29.95752</v>
      </c>
      <c r="I15" s="7">
        <v>283.15207</v>
      </c>
      <c r="J15" s="7">
        <v>215.99976</v>
      </c>
      <c r="K15" s="7">
        <v>63.57</v>
      </c>
      <c r="L15" s="7">
        <v>68.14074000000001</v>
      </c>
      <c r="M15" s="7">
        <v>267.06214</v>
      </c>
      <c r="N15" s="7">
        <v>355.32005</v>
      </c>
      <c r="O15" s="7">
        <v>256.92013000000003</v>
      </c>
      <c r="P15" s="14"/>
    </row>
    <row r="16" spans="1:16" ht="12.75">
      <c r="A16" s="5"/>
      <c r="B16" s="9" t="s">
        <v>4</v>
      </c>
      <c r="C16" s="26">
        <f t="shared" si="2"/>
        <v>9.07628</v>
      </c>
      <c r="D16" s="7">
        <v>0.7707200000000001</v>
      </c>
      <c r="E16" s="7">
        <v>0.66788</v>
      </c>
      <c r="F16" s="7">
        <v>0.7955599999999999</v>
      </c>
      <c r="G16" s="7">
        <v>0.8306</v>
      </c>
      <c r="H16" s="7">
        <v>0.84772</v>
      </c>
      <c r="I16" s="7">
        <v>0.6224400000000001</v>
      </c>
      <c r="J16" s="7">
        <v>0.7604099999999999</v>
      </c>
      <c r="K16" s="7">
        <v>0.74746</v>
      </c>
      <c r="L16" s="7">
        <v>0.79296</v>
      </c>
      <c r="M16" s="7">
        <v>0.72705</v>
      </c>
      <c r="N16" s="7">
        <v>0.79767</v>
      </c>
      <c r="O16" s="7">
        <v>0.71581</v>
      </c>
      <c r="P16" s="14"/>
    </row>
    <row r="17" spans="1:16" ht="12.75">
      <c r="A17" s="5"/>
      <c r="B17" s="9" t="s">
        <v>41</v>
      </c>
      <c r="C17" s="26">
        <f t="shared" si="2"/>
        <v>675.04021</v>
      </c>
      <c r="D17" s="7">
        <v>0</v>
      </c>
      <c r="E17" s="7">
        <v>0</v>
      </c>
      <c r="F17" s="7">
        <v>0</v>
      </c>
      <c r="G17" s="7">
        <v>320</v>
      </c>
      <c r="H17" s="7">
        <v>135</v>
      </c>
      <c r="I17" s="7">
        <v>0</v>
      </c>
      <c r="J17" s="7">
        <v>0</v>
      </c>
      <c r="K17" s="7">
        <v>60.011089999999996</v>
      </c>
      <c r="L17" s="7">
        <v>140.02548000000002</v>
      </c>
      <c r="M17" s="7">
        <v>20.00364</v>
      </c>
      <c r="N17" s="7">
        <v>0</v>
      </c>
      <c r="O17" s="7">
        <v>0</v>
      </c>
      <c r="P17" s="14"/>
    </row>
    <row r="18" spans="1:16" ht="12.75">
      <c r="A18" s="5"/>
      <c r="B18" s="9" t="s">
        <v>7</v>
      </c>
      <c r="C18" s="26">
        <f t="shared" si="2"/>
        <v>0.023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0.023</v>
      </c>
      <c r="O18" s="7">
        <v>0</v>
      </c>
      <c r="P18" s="14"/>
    </row>
    <row r="19" spans="1:16" ht="12.75">
      <c r="A19" s="5"/>
      <c r="B19" s="9" t="s">
        <v>39</v>
      </c>
      <c r="C19" s="26">
        <f t="shared" si="2"/>
        <v>95172.8545</v>
      </c>
      <c r="D19" s="7">
        <v>6160</v>
      </c>
      <c r="E19" s="7">
        <v>10276.9145</v>
      </c>
      <c r="F19" s="7">
        <v>720</v>
      </c>
      <c r="G19" s="7">
        <v>6440.01</v>
      </c>
      <c r="H19" s="7">
        <v>22226.27</v>
      </c>
      <c r="I19" s="7">
        <v>600</v>
      </c>
      <c r="J19" s="7">
        <v>200</v>
      </c>
      <c r="K19" s="7">
        <v>18619.61</v>
      </c>
      <c r="L19" s="7">
        <v>520</v>
      </c>
      <c r="M19" s="7">
        <v>18910.05</v>
      </c>
      <c r="N19" s="7">
        <v>9300</v>
      </c>
      <c r="O19" s="7">
        <v>1200</v>
      </c>
      <c r="P19" s="14"/>
    </row>
    <row r="20" spans="1:16" ht="12.75">
      <c r="A20" s="5"/>
      <c r="B20" s="9" t="s">
        <v>2</v>
      </c>
      <c r="C20" s="26">
        <f t="shared" si="2"/>
        <v>6121.65337</v>
      </c>
      <c r="D20" s="7">
        <v>577.27705</v>
      </c>
      <c r="E20" s="7">
        <v>422.84406</v>
      </c>
      <c r="F20" s="7">
        <v>517.18889</v>
      </c>
      <c r="G20" s="7">
        <v>399.32729</v>
      </c>
      <c r="H20" s="7">
        <v>532.4625100000001</v>
      </c>
      <c r="I20" s="7">
        <v>402.44495</v>
      </c>
      <c r="J20" s="7">
        <v>337.65039</v>
      </c>
      <c r="K20" s="7">
        <v>674.94304</v>
      </c>
      <c r="L20" s="7">
        <v>568.7587900000001</v>
      </c>
      <c r="M20" s="7">
        <v>660.4379399999999</v>
      </c>
      <c r="N20" s="7">
        <v>548.2485600000001</v>
      </c>
      <c r="O20" s="7">
        <v>480.0699</v>
      </c>
      <c r="P20" s="14"/>
    </row>
    <row r="21" spans="1:16" ht="12.75">
      <c r="A21" s="5"/>
      <c r="B21" s="9" t="s">
        <v>35</v>
      </c>
      <c r="C21" s="26">
        <f t="shared" si="2"/>
        <v>12880.9105</v>
      </c>
      <c r="D21" s="7">
        <v>1280.29736</v>
      </c>
      <c r="E21" s="7">
        <v>637.8061</v>
      </c>
      <c r="F21" s="7">
        <v>1083.73021</v>
      </c>
      <c r="G21" s="7">
        <v>1665.79085</v>
      </c>
      <c r="H21" s="7">
        <v>1691.20743</v>
      </c>
      <c r="I21" s="7">
        <v>826.09578</v>
      </c>
      <c r="J21" s="7">
        <v>990.90559</v>
      </c>
      <c r="K21" s="7">
        <v>697.69115</v>
      </c>
      <c r="L21" s="7">
        <v>1203.98354</v>
      </c>
      <c r="M21" s="7">
        <v>1189.73506</v>
      </c>
      <c r="N21" s="7">
        <v>834.97352</v>
      </c>
      <c r="O21" s="7">
        <v>778.6939100000001</v>
      </c>
      <c r="P21" s="14"/>
    </row>
    <row r="22" spans="1:16" ht="12.75">
      <c r="A22" s="5"/>
      <c r="B22" s="9" t="s">
        <v>36</v>
      </c>
      <c r="C22" s="26">
        <f t="shared" si="2"/>
        <v>1221.9500000000003</v>
      </c>
      <c r="D22" s="7">
        <v>665.21</v>
      </c>
      <c r="E22" s="7">
        <v>215.215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20.102</v>
      </c>
      <c r="N22" s="7">
        <v>180.918</v>
      </c>
      <c r="O22" s="7">
        <v>140.505</v>
      </c>
      <c r="P22" s="14"/>
    </row>
    <row r="23" spans="1:16" ht="12.75">
      <c r="A23" s="5"/>
      <c r="B23" s="9" t="s">
        <v>34</v>
      </c>
      <c r="C23" s="26">
        <f t="shared" si="2"/>
        <v>4097.99656</v>
      </c>
      <c r="D23" s="26">
        <v>282.02911</v>
      </c>
      <c r="E23" s="26">
        <v>320.90979</v>
      </c>
      <c r="F23" s="26">
        <v>404.29821000000004</v>
      </c>
      <c r="G23" s="26">
        <v>327.19453999999996</v>
      </c>
      <c r="H23" s="26">
        <v>305.02895</v>
      </c>
      <c r="I23" s="26">
        <v>287.40237</v>
      </c>
      <c r="J23" s="26">
        <v>412.46941</v>
      </c>
      <c r="K23" s="26">
        <v>426.35106</v>
      </c>
      <c r="L23" s="26">
        <v>345.5696</v>
      </c>
      <c r="M23" s="26">
        <v>318.1658</v>
      </c>
      <c r="N23" s="26">
        <v>303.16341</v>
      </c>
      <c r="O23" s="26">
        <v>365.41431</v>
      </c>
      <c r="P23" s="14"/>
    </row>
    <row r="24" spans="1:16" ht="12.75">
      <c r="A24" s="5"/>
      <c r="B24" s="9" t="s">
        <v>50</v>
      </c>
      <c r="C24" s="26">
        <f t="shared" si="2"/>
        <v>59.125</v>
      </c>
      <c r="D24" s="26">
        <v>16.632</v>
      </c>
      <c r="E24" s="26">
        <v>0</v>
      </c>
      <c r="F24" s="26">
        <v>0</v>
      </c>
      <c r="G24" s="26">
        <v>0</v>
      </c>
      <c r="H24" s="26">
        <v>9.423</v>
      </c>
      <c r="I24" s="26">
        <v>0</v>
      </c>
      <c r="J24" s="26">
        <v>0</v>
      </c>
      <c r="K24" s="26">
        <v>0</v>
      </c>
      <c r="L24" s="26">
        <v>18.4</v>
      </c>
      <c r="M24" s="26">
        <v>0</v>
      </c>
      <c r="N24" s="26">
        <v>14.67</v>
      </c>
      <c r="O24" s="26">
        <v>0</v>
      </c>
      <c r="P24" s="14"/>
    </row>
    <row r="25" spans="1:16" ht="12.75">
      <c r="A25" s="5"/>
      <c r="B25" s="9" t="s">
        <v>49</v>
      </c>
      <c r="C25" s="26">
        <f t="shared" si="2"/>
        <v>0.0085</v>
      </c>
      <c r="D25" s="26">
        <v>0</v>
      </c>
      <c r="E25" s="26">
        <v>0</v>
      </c>
      <c r="F25" s="26">
        <v>0.0085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14"/>
    </row>
    <row r="26" spans="1:16" ht="12.75">
      <c r="A26" s="5"/>
      <c r="B26" s="9" t="s">
        <v>53</v>
      </c>
      <c r="C26" s="26">
        <f t="shared" si="2"/>
        <v>5.051869999999999</v>
      </c>
      <c r="D26" s="26">
        <v>0.79169</v>
      </c>
      <c r="E26" s="26">
        <v>0.32808</v>
      </c>
      <c r="F26" s="26">
        <v>0</v>
      </c>
      <c r="G26" s="26">
        <v>0.64055</v>
      </c>
      <c r="H26" s="26">
        <v>0.05</v>
      </c>
      <c r="I26" s="26">
        <v>0.54811</v>
      </c>
      <c r="J26" s="26">
        <v>0.7380399999999999</v>
      </c>
      <c r="K26" s="26">
        <v>0.08437</v>
      </c>
      <c r="L26" s="26">
        <v>0.0528</v>
      </c>
      <c r="M26" s="26">
        <v>0.89298</v>
      </c>
      <c r="N26" s="26">
        <v>0</v>
      </c>
      <c r="O26" s="26">
        <v>0.92525</v>
      </c>
      <c r="P26" s="14"/>
    </row>
    <row r="27" spans="1:16" ht="12.75">
      <c r="A27" s="5"/>
      <c r="B27" s="9" t="s">
        <v>3</v>
      </c>
      <c r="C27" s="26">
        <f t="shared" si="2"/>
        <v>19.60503</v>
      </c>
      <c r="D27" s="7">
        <v>7.68075</v>
      </c>
      <c r="E27" s="7">
        <v>0.40999</v>
      </c>
      <c r="F27" s="7">
        <v>0.61368</v>
      </c>
      <c r="G27" s="7">
        <v>0</v>
      </c>
      <c r="H27" s="7">
        <v>0.2336</v>
      </c>
      <c r="I27" s="7">
        <v>0.7767999999999999</v>
      </c>
      <c r="J27" s="7">
        <v>0.9833999999999999</v>
      </c>
      <c r="K27" s="7">
        <v>7.87444</v>
      </c>
      <c r="L27" s="7">
        <v>0.135</v>
      </c>
      <c r="M27" s="7">
        <v>0.10161</v>
      </c>
      <c r="N27" s="7">
        <v>0.36302999999999996</v>
      </c>
      <c r="O27" s="7">
        <v>0.43273</v>
      </c>
      <c r="P27" s="14"/>
    </row>
    <row r="28" spans="1:16" ht="12.75">
      <c r="A28" s="5"/>
      <c r="B28" s="9" t="s">
        <v>44</v>
      </c>
      <c r="C28" s="26">
        <f t="shared" si="2"/>
        <v>214.31461</v>
      </c>
      <c r="D28" s="26">
        <v>16.06778</v>
      </c>
      <c r="E28" s="26">
        <v>9.01099</v>
      </c>
      <c r="F28" s="26">
        <v>15.842459999999999</v>
      </c>
      <c r="G28" s="26">
        <v>14.7015</v>
      </c>
      <c r="H28" s="26">
        <v>21.77987</v>
      </c>
      <c r="I28" s="26">
        <v>3.65827</v>
      </c>
      <c r="J28" s="26">
        <v>21.506040000000002</v>
      </c>
      <c r="K28" s="26">
        <v>27.622439999999997</v>
      </c>
      <c r="L28" s="26">
        <v>30.56814</v>
      </c>
      <c r="M28" s="26">
        <v>19.026400000000002</v>
      </c>
      <c r="N28" s="26">
        <v>19.746119999999998</v>
      </c>
      <c r="O28" s="26">
        <v>14.784600000000001</v>
      </c>
      <c r="P28" s="14"/>
    </row>
    <row r="29" spans="1:16" ht="12.75">
      <c r="A29" s="5"/>
      <c r="B29" s="9" t="s">
        <v>55</v>
      </c>
      <c r="C29" s="26">
        <f t="shared" si="2"/>
        <v>739.55451</v>
      </c>
      <c r="D29" s="7">
        <v>30.2977</v>
      </c>
      <c r="E29" s="7">
        <v>57.079029999999996</v>
      </c>
      <c r="F29" s="7">
        <v>56.3301</v>
      </c>
      <c r="G29" s="7">
        <v>52.73405</v>
      </c>
      <c r="H29" s="7">
        <v>62.24026</v>
      </c>
      <c r="I29" s="7">
        <v>71.52741</v>
      </c>
      <c r="J29" s="7">
        <v>59.23081</v>
      </c>
      <c r="K29" s="7">
        <v>72.01075999999999</v>
      </c>
      <c r="L29" s="7">
        <v>61.17326</v>
      </c>
      <c r="M29" s="7">
        <v>76.72014999999999</v>
      </c>
      <c r="N29" s="7">
        <v>80.09774</v>
      </c>
      <c r="O29" s="7">
        <v>60.11324</v>
      </c>
      <c r="P29" s="14"/>
    </row>
    <row r="30" spans="1:16" ht="12.75">
      <c r="A30" s="5"/>
      <c r="B30" s="9" t="s">
        <v>56</v>
      </c>
      <c r="C30" s="26">
        <f t="shared" si="2"/>
        <v>65.10554</v>
      </c>
      <c r="D30" s="7">
        <v>64.93247</v>
      </c>
      <c r="E30" s="7">
        <v>0</v>
      </c>
      <c r="F30" s="7">
        <v>0</v>
      </c>
      <c r="G30" s="7">
        <v>0.001</v>
      </c>
      <c r="H30" s="7">
        <v>0.026199999999999998</v>
      </c>
      <c r="I30" s="7">
        <v>0.004</v>
      </c>
      <c r="J30" s="7">
        <v>0.048659999999999995</v>
      </c>
      <c r="K30" s="7">
        <v>0.04779</v>
      </c>
      <c r="L30" s="7">
        <v>0</v>
      </c>
      <c r="M30" s="7">
        <v>0</v>
      </c>
      <c r="N30" s="7">
        <v>0.04542</v>
      </c>
      <c r="O30" s="7">
        <v>0</v>
      </c>
      <c r="P30" s="14"/>
    </row>
    <row r="31" spans="1:16" ht="12.75">
      <c r="A31" s="5"/>
      <c r="B31" s="9" t="s">
        <v>37</v>
      </c>
      <c r="C31" s="26">
        <f t="shared" si="2"/>
        <v>5033.183589999999</v>
      </c>
      <c r="D31" s="26">
        <v>294.5865</v>
      </c>
      <c r="E31" s="26">
        <v>376.33405</v>
      </c>
      <c r="F31" s="26">
        <v>390.48386999999997</v>
      </c>
      <c r="G31" s="26">
        <v>446.38106</v>
      </c>
      <c r="H31" s="26">
        <v>396.18421</v>
      </c>
      <c r="I31" s="26">
        <v>534.35444</v>
      </c>
      <c r="J31" s="26">
        <v>416.00802000000004</v>
      </c>
      <c r="K31" s="26">
        <v>754.9427099999999</v>
      </c>
      <c r="L31" s="26">
        <v>400.10931</v>
      </c>
      <c r="M31" s="26">
        <v>399.59209000000004</v>
      </c>
      <c r="N31" s="26">
        <v>253.4715</v>
      </c>
      <c r="O31" s="26">
        <v>370.73583</v>
      </c>
      <c r="P31" s="14"/>
    </row>
    <row r="32" spans="1:16" ht="12.75">
      <c r="A32" s="5"/>
      <c r="B32" s="9" t="s">
        <v>54</v>
      </c>
      <c r="C32" s="26">
        <f t="shared" si="2"/>
        <v>1172.50337</v>
      </c>
      <c r="D32" s="7">
        <v>288.578</v>
      </c>
      <c r="E32" s="7">
        <v>169.363</v>
      </c>
      <c r="F32" s="7">
        <v>94.88364999999999</v>
      </c>
      <c r="G32" s="7">
        <v>114.91708</v>
      </c>
      <c r="H32" s="7">
        <v>120.72094</v>
      </c>
      <c r="I32" s="7">
        <v>76.676</v>
      </c>
      <c r="J32" s="7">
        <v>123.0223</v>
      </c>
      <c r="K32" s="7">
        <v>15.509739999999999</v>
      </c>
      <c r="L32" s="7">
        <v>63.51782</v>
      </c>
      <c r="M32" s="7">
        <v>22.593</v>
      </c>
      <c r="N32" s="7">
        <v>21.873</v>
      </c>
      <c r="O32" s="7">
        <v>60.848839999999996</v>
      </c>
      <c r="P32" s="14"/>
    </row>
    <row r="33" spans="1:16" ht="12.75">
      <c r="A33" s="20"/>
      <c r="B33" s="9" t="s">
        <v>14</v>
      </c>
      <c r="C33" s="26">
        <f t="shared" si="2"/>
        <v>94331.52141000002</v>
      </c>
      <c r="D33" s="7">
        <v>2855.8115599999874</v>
      </c>
      <c r="E33" s="7">
        <v>2908.1515000000013</v>
      </c>
      <c r="F33" s="7">
        <v>3885.003540000018</v>
      </c>
      <c r="G33" s="7">
        <v>32528.161940000075</v>
      </c>
      <c r="H33" s="19">
        <v>2037.967060000002</v>
      </c>
      <c r="I33" s="19">
        <v>15622.179029999996</v>
      </c>
      <c r="J33" s="19">
        <v>2409.42705</v>
      </c>
      <c r="K33" s="19">
        <v>5188.457660000005</v>
      </c>
      <c r="L33" s="19">
        <v>6192.574679999995</v>
      </c>
      <c r="M33" s="19">
        <v>3412.1565900000055</v>
      </c>
      <c r="N33" s="19">
        <v>9735.149119999936</v>
      </c>
      <c r="O33" s="19">
        <v>7556.481680000023</v>
      </c>
      <c r="P33" s="14"/>
    </row>
    <row r="34" spans="1:16" ht="12.75">
      <c r="A34" s="5"/>
      <c r="B34" s="9"/>
      <c r="C34" s="7"/>
      <c r="D34" s="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4"/>
    </row>
    <row r="35" spans="1:16" ht="12.75">
      <c r="A35" s="5"/>
      <c r="B35" s="18" t="s">
        <v>42</v>
      </c>
      <c r="C35" s="8">
        <f aca="true" t="shared" si="3" ref="C35:C46">SUM(D35:O35)</f>
        <v>58309.39213999999</v>
      </c>
      <c r="D35" s="4">
        <f aca="true" t="shared" si="4" ref="D35:O35">SUM(D36:D46)</f>
        <v>4473.55279</v>
      </c>
      <c r="E35" s="4">
        <f t="shared" si="4"/>
        <v>5383.411459999999</v>
      </c>
      <c r="F35" s="4">
        <f t="shared" si="4"/>
        <v>5746.47727</v>
      </c>
      <c r="G35" s="4">
        <f t="shared" si="4"/>
        <v>5259.42808</v>
      </c>
      <c r="H35" s="4">
        <f t="shared" si="4"/>
        <v>4360.13065</v>
      </c>
      <c r="I35" s="4">
        <f t="shared" si="4"/>
        <v>4154.2970399999995</v>
      </c>
      <c r="J35" s="4">
        <f t="shared" si="4"/>
        <v>5615.3721</v>
      </c>
      <c r="K35" s="4">
        <f t="shared" si="4"/>
        <v>6572.92983</v>
      </c>
      <c r="L35" s="4">
        <f t="shared" si="4"/>
        <v>5007.17148</v>
      </c>
      <c r="M35" s="4">
        <f t="shared" si="4"/>
        <v>4363.09699</v>
      </c>
      <c r="N35" s="4">
        <f t="shared" si="4"/>
        <v>4017.80893</v>
      </c>
      <c r="O35" s="4">
        <f t="shared" si="4"/>
        <v>3355.7155199999997</v>
      </c>
      <c r="P35" s="14"/>
    </row>
    <row r="36" spans="1:16" ht="12.75">
      <c r="A36" s="5"/>
      <c r="B36" s="9" t="s">
        <v>38</v>
      </c>
      <c r="C36" s="7">
        <f t="shared" si="3"/>
        <v>917.79</v>
      </c>
      <c r="D36" s="7">
        <v>114.95</v>
      </c>
      <c r="E36" s="7">
        <v>0</v>
      </c>
      <c r="F36" s="7">
        <v>0</v>
      </c>
      <c r="G36" s="7">
        <v>17.375</v>
      </c>
      <c r="H36" s="7">
        <v>0</v>
      </c>
      <c r="I36" s="7">
        <v>69.7</v>
      </c>
      <c r="J36" s="7">
        <v>0</v>
      </c>
      <c r="K36" s="7">
        <v>293.328</v>
      </c>
      <c r="L36" s="7">
        <v>345.398</v>
      </c>
      <c r="M36" s="7">
        <v>77.039</v>
      </c>
      <c r="N36" s="7">
        <v>0</v>
      </c>
      <c r="O36" s="7">
        <v>0</v>
      </c>
      <c r="P36" s="14"/>
    </row>
    <row r="37" spans="1:16" ht="12.75">
      <c r="A37" s="5"/>
      <c r="B37" s="9" t="s">
        <v>1</v>
      </c>
      <c r="C37" s="26">
        <f t="shared" si="3"/>
        <v>12499.10456</v>
      </c>
      <c r="D37" s="7">
        <v>932.0337099999999</v>
      </c>
      <c r="E37" s="7">
        <v>930.66924</v>
      </c>
      <c r="F37" s="7">
        <v>991.9591899999999</v>
      </c>
      <c r="G37" s="7">
        <v>1286.30156</v>
      </c>
      <c r="H37" s="7">
        <v>1154.37295</v>
      </c>
      <c r="I37" s="7">
        <v>1137.1596200000001</v>
      </c>
      <c r="J37" s="7">
        <v>992.3017</v>
      </c>
      <c r="K37" s="7">
        <v>1114.21434</v>
      </c>
      <c r="L37" s="7">
        <v>838.82688</v>
      </c>
      <c r="M37" s="7">
        <v>1141.77905</v>
      </c>
      <c r="N37" s="7">
        <v>1058.3816299999999</v>
      </c>
      <c r="O37" s="7">
        <v>921.1046899999999</v>
      </c>
      <c r="P37" s="14"/>
    </row>
    <row r="38" spans="1:16" ht="12.75">
      <c r="A38" s="5"/>
      <c r="B38" s="9" t="s">
        <v>5</v>
      </c>
      <c r="C38" s="26">
        <f t="shared" si="3"/>
        <v>22.490039999999997</v>
      </c>
      <c r="D38" s="7">
        <v>0</v>
      </c>
      <c r="E38" s="7">
        <v>11.25087</v>
      </c>
      <c r="F38" s="7">
        <v>0</v>
      </c>
      <c r="G38" s="7">
        <v>10.182459999999999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1.05671</v>
      </c>
      <c r="P38" s="14"/>
    </row>
    <row r="39" spans="1:16" ht="12.75">
      <c r="A39" s="5"/>
      <c r="B39" s="9" t="s">
        <v>41</v>
      </c>
      <c r="C39" s="26">
        <f t="shared" si="3"/>
        <v>23399.12454</v>
      </c>
      <c r="D39" s="26">
        <v>2132.48711</v>
      </c>
      <c r="E39" s="26">
        <v>2650.5894399999997</v>
      </c>
      <c r="F39" s="26">
        <v>2627.70988</v>
      </c>
      <c r="G39" s="26">
        <v>2240.2941</v>
      </c>
      <c r="H39" s="26">
        <v>1706.6215900000002</v>
      </c>
      <c r="I39" s="26">
        <v>1509.34729</v>
      </c>
      <c r="J39" s="26">
        <v>2410.60887</v>
      </c>
      <c r="K39" s="26">
        <v>2541.55096</v>
      </c>
      <c r="L39" s="26">
        <v>2111.3946</v>
      </c>
      <c r="M39" s="26">
        <v>1914.01456</v>
      </c>
      <c r="N39" s="26">
        <v>676.72364</v>
      </c>
      <c r="O39" s="26">
        <v>877.7825</v>
      </c>
      <c r="P39" s="14"/>
    </row>
    <row r="40" spans="1:16" ht="12.75">
      <c r="A40" s="5"/>
      <c r="B40" s="9" t="s">
        <v>39</v>
      </c>
      <c r="C40" s="26">
        <f t="shared" si="3"/>
        <v>2299.3940000000002</v>
      </c>
      <c r="D40" s="26">
        <v>95.399</v>
      </c>
      <c r="E40" s="26">
        <v>25</v>
      </c>
      <c r="F40" s="26">
        <v>0</v>
      </c>
      <c r="G40" s="26">
        <v>0</v>
      </c>
      <c r="H40" s="26">
        <v>75.315</v>
      </c>
      <c r="I40" s="26">
        <v>451.35</v>
      </c>
      <c r="J40" s="26">
        <v>276.155</v>
      </c>
      <c r="K40" s="26">
        <v>0</v>
      </c>
      <c r="L40" s="26">
        <v>251.05</v>
      </c>
      <c r="M40" s="26">
        <v>0</v>
      </c>
      <c r="N40" s="26">
        <v>800</v>
      </c>
      <c r="O40" s="26">
        <v>325.125</v>
      </c>
      <c r="P40" s="14"/>
    </row>
    <row r="41" spans="1:16" ht="12.75">
      <c r="A41" s="5"/>
      <c r="B41" s="9" t="s">
        <v>34</v>
      </c>
      <c r="C41" s="26">
        <f t="shared" si="3"/>
        <v>71.67227999999999</v>
      </c>
      <c r="D41" s="26">
        <v>0</v>
      </c>
      <c r="E41" s="26">
        <v>18.74081</v>
      </c>
      <c r="F41" s="26">
        <v>0</v>
      </c>
      <c r="G41" s="26">
        <v>3.08257</v>
      </c>
      <c r="H41" s="26">
        <v>0</v>
      </c>
      <c r="I41" s="26">
        <v>3.78484</v>
      </c>
      <c r="J41" s="26">
        <v>0</v>
      </c>
      <c r="K41" s="26">
        <v>0</v>
      </c>
      <c r="L41" s="26">
        <v>19.21233</v>
      </c>
      <c r="M41" s="26">
        <v>19.879099999999998</v>
      </c>
      <c r="N41" s="26">
        <v>6.9726300000000005</v>
      </c>
      <c r="O41" s="26">
        <v>0</v>
      </c>
      <c r="P41" s="14"/>
    </row>
    <row r="42" spans="1:16" ht="12.75">
      <c r="A42" s="5"/>
      <c r="B42" s="9" t="s">
        <v>3</v>
      </c>
      <c r="C42" s="26">
        <f t="shared" si="3"/>
        <v>20.14149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5.3</v>
      </c>
      <c r="J42" s="26">
        <v>0</v>
      </c>
      <c r="K42" s="26">
        <v>0</v>
      </c>
      <c r="L42" s="26">
        <v>0</v>
      </c>
      <c r="M42" s="26">
        <v>14.5775</v>
      </c>
      <c r="N42" s="26">
        <v>0.26399</v>
      </c>
      <c r="O42" s="26">
        <v>0</v>
      </c>
      <c r="P42" s="14"/>
    </row>
    <row r="43" spans="1:16" ht="12.75">
      <c r="A43" s="5"/>
      <c r="B43" s="9" t="s">
        <v>55</v>
      </c>
      <c r="C43" s="26">
        <f t="shared" si="3"/>
        <v>0.23213</v>
      </c>
      <c r="D43" s="26">
        <v>0</v>
      </c>
      <c r="E43" s="26">
        <v>0</v>
      </c>
      <c r="F43" s="26">
        <v>0</v>
      </c>
      <c r="G43" s="26">
        <v>0.04339</v>
      </c>
      <c r="H43" s="26">
        <v>0</v>
      </c>
      <c r="I43" s="26">
        <v>0</v>
      </c>
      <c r="J43" s="26">
        <v>0.11465</v>
      </c>
      <c r="K43" s="26">
        <v>0</v>
      </c>
      <c r="L43" s="26">
        <v>0</v>
      </c>
      <c r="M43" s="26">
        <v>0.07409</v>
      </c>
      <c r="N43" s="26">
        <v>0</v>
      </c>
      <c r="O43" s="26">
        <v>0</v>
      </c>
      <c r="P43" s="14"/>
    </row>
    <row r="44" spans="1:16" ht="12.75">
      <c r="A44" s="5"/>
      <c r="B44" s="9" t="s">
        <v>37</v>
      </c>
      <c r="C44" s="26">
        <f t="shared" si="3"/>
        <v>1180.3823300000001</v>
      </c>
      <c r="D44" s="26">
        <v>0</v>
      </c>
      <c r="E44" s="26">
        <v>0</v>
      </c>
      <c r="F44" s="26">
        <v>9.396</v>
      </c>
      <c r="G44" s="26">
        <v>154.86720000000003</v>
      </c>
      <c r="H44" s="26">
        <v>40.6766</v>
      </c>
      <c r="I44" s="26">
        <v>225.89452</v>
      </c>
      <c r="J44" s="26">
        <v>323.5282</v>
      </c>
      <c r="K44" s="26">
        <v>385.30521000000005</v>
      </c>
      <c r="L44" s="26">
        <v>0</v>
      </c>
      <c r="M44" s="26">
        <v>40.7146</v>
      </c>
      <c r="N44" s="26">
        <v>0</v>
      </c>
      <c r="O44" s="26">
        <v>0</v>
      </c>
      <c r="P44" s="14"/>
    </row>
    <row r="45" spans="1:16" ht="12.75">
      <c r="A45" s="5"/>
      <c r="B45" s="9" t="s">
        <v>54</v>
      </c>
      <c r="C45" s="26">
        <f t="shared" si="3"/>
        <v>58.445899999999995</v>
      </c>
      <c r="D45" s="26">
        <v>0</v>
      </c>
      <c r="E45" s="26">
        <v>0.004</v>
      </c>
      <c r="F45" s="26">
        <v>0.004</v>
      </c>
      <c r="G45" s="26">
        <v>0.004</v>
      </c>
      <c r="H45" s="26">
        <v>14.198</v>
      </c>
      <c r="I45" s="26">
        <v>0.004</v>
      </c>
      <c r="J45" s="26">
        <v>0.004</v>
      </c>
      <c r="K45" s="26">
        <v>0.1398</v>
      </c>
      <c r="L45" s="26">
        <v>0.004</v>
      </c>
      <c r="M45" s="26">
        <v>44.0841</v>
      </c>
      <c r="N45" s="26">
        <v>0</v>
      </c>
      <c r="O45" s="26">
        <v>0</v>
      </c>
      <c r="P45" s="14"/>
    </row>
    <row r="46" spans="1:16" ht="12.75">
      <c r="A46" s="5"/>
      <c r="B46" s="9" t="s">
        <v>14</v>
      </c>
      <c r="C46" s="26">
        <f t="shared" si="3"/>
        <v>17840.614869999998</v>
      </c>
      <c r="D46" s="7">
        <v>1198.68297</v>
      </c>
      <c r="E46" s="7">
        <v>1747.1571000000001</v>
      </c>
      <c r="F46" s="7">
        <v>2117.4082000000003</v>
      </c>
      <c r="G46" s="7">
        <v>1547.2778</v>
      </c>
      <c r="H46" s="7">
        <v>1368.94651</v>
      </c>
      <c r="I46" s="7">
        <v>751.7567700000001</v>
      </c>
      <c r="J46" s="7">
        <v>1612.65968</v>
      </c>
      <c r="K46" s="7">
        <v>2238.39152</v>
      </c>
      <c r="L46" s="7">
        <v>1441.28567</v>
      </c>
      <c r="M46" s="7">
        <v>1110.93499</v>
      </c>
      <c r="N46" s="7">
        <v>1475.46704</v>
      </c>
      <c r="O46" s="7">
        <v>1230.6466200000002</v>
      </c>
      <c r="P46" s="14"/>
    </row>
    <row r="47" spans="1:16" ht="12.75">
      <c r="A47" s="5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4"/>
    </row>
    <row r="48" spans="1:16" ht="12.75">
      <c r="A48" s="5"/>
      <c r="B48" s="18" t="s">
        <v>43</v>
      </c>
      <c r="C48" s="8">
        <f aca="true" t="shared" si="5" ref="C48:C59">SUM(D48:O48)</f>
        <v>35786.26329</v>
      </c>
      <c r="D48" s="4">
        <f aca="true" t="shared" si="6" ref="D48:O48">SUM(D49:D59)</f>
        <v>833.1616000000001</v>
      </c>
      <c r="E48" s="4">
        <f t="shared" si="6"/>
        <v>751.37193</v>
      </c>
      <c r="F48" s="4">
        <f t="shared" si="6"/>
        <v>1113.65845</v>
      </c>
      <c r="G48" s="4">
        <f t="shared" si="6"/>
        <v>901.6033</v>
      </c>
      <c r="H48" s="4">
        <f t="shared" si="6"/>
        <v>1098.2526</v>
      </c>
      <c r="I48" s="4">
        <f t="shared" si="6"/>
        <v>1487.61697</v>
      </c>
      <c r="J48" s="4">
        <f t="shared" si="6"/>
        <v>1018.0798</v>
      </c>
      <c r="K48" s="4">
        <f t="shared" si="6"/>
        <v>1107.4172800000001</v>
      </c>
      <c r="L48" s="4">
        <f t="shared" si="6"/>
        <v>333.21969</v>
      </c>
      <c r="M48" s="4">
        <f t="shared" si="6"/>
        <v>317.93638</v>
      </c>
      <c r="N48" s="4">
        <f t="shared" si="6"/>
        <v>26412.2929</v>
      </c>
      <c r="O48" s="4">
        <f t="shared" si="6"/>
        <v>411.65238999999997</v>
      </c>
      <c r="P48" s="14"/>
    </row>
    <row r="49" spans="1:16" ht="12.75">
      <c r="A49" s="5"/>
      <c r="B49" s="9" t="s">
        <v>38</v>
      </c>
      <c r="C49" s="7">
        <f t="shared" si="5"/>
        <v>4702.34409</v>
      </c>
      <c r="D49" s="7">
        <v>612.806</v>
      </c>
      <c r="E49" s="7">
        <v>555.15166</v>
      </c>
      <c r="F49" s="7">
        <v>408.14585999999997</v>
      </c>
      <c r="G49" s="7">
        <v>608.73276</v>
      </c>
      <c r="H49" s="7">
        <v>449.15292</v>
      </c>
      <c r="I49" s="7">
        <v>797.06993</v>
      </c>
      <c r="J49" s="7">
        <v>447.85301</v>
      </c>
      <c r="K49" s="7">
        <v>382.46471</v>
      </c>
      <c r="L49" s="7">
        <v>191.911</v>
      </c>
      <c r="M49" s="7">
        <v>57.503</v>
      </c>
      <c r="N49" s="7">
        <v>38.335</v>
      </c>
      <c r="O49" s="7">
        <v>153.21823999999998</v>
      </c>
      <c r="P49" s="14"/>
    </row>
    <row r="50" spans="1:16" ht="12.75">
      <c r="A50" s="5"/>
      <c r="B50" s="9" t="s">
        <v>40</v>
      </c>
      <c r="C50" s="26">
        <f t="shared" si="5"/>
        <v>24.48</v>
      </c>
      <c r="D50" s="7">
        <v>24.48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4"/>
    </row>
    <row r="51" spans="1:16" ht="12.75">
      <c r="A51" s="5"/>
      <c r="B51" s="9" t="s">
        <v>41</v>
      </c>
      <c r="C51" s="26">
        <f t="shared" si="5"/>
        <v>2118.5</v>
      </c>
      <c r="D51" s="26">
        <v>0</v>
      </c>
      <c r="E51" s="26">
        <v>0</v>
      </c>
      <c r="F51" s="26">
        <v>495.28</v>
      </c>
      <c r="G51" s="26">
        <v>117.84</v>
      </c>
      <c r="H51" s="26">
        <v>398.15</v>
      </c>
      <c r="I51" s="26">
        <v>352.7</v>
      </c>
      <c r="J51" s="26">
        <v>306.72</v>
      </c>
      <c r="K51" s="26">
        <v>447.81</v>
      </c>
      <c r="L51" s="26">
        <v>0</v>
      </c>
      <c r="M51" s="26">
        <v>0</v>
      </c>
      <c r="N51" s="26">
        <v>0</v>
      </c>
      <c r="O51" s="26">
        <v>0</v>
      </c>
      <c r="P51" s="14"/>
    </row>
    <row r="52" spans="1:16" ht="12.75">
      <c r="A52" s="5"/>
      <c r="B52" s="9" t="s">
        <v>39</v>
      </c>
      <c r="C52" s="26">
        <f t="shared" si="5"/>
        <v>26199.97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26199.97</v>
      </c>
      <c r="O52" s="26">
        <v>0</v>
      </c>
      <c r="P52" s="14"/>
    </row>
    <row r="53" spans="1:16" ht="12.75">
      <c r="A53" s="5"/>
      <c r="B53" s="9" t="s">
        <v>35</v>
      </c>
      <c r="C53" s="26">
        <f t="shared" si="5"/>
        <v>71.51491</v>
      </c>
      <c r="D53" s="26">
        <v>0</v>
      </c>
      <c r="E53" s="26">
        <v>0</v>
      </c>
      <c r="F53" s="26">
        <v>0</v>
      </c>
      <c r="G53" s="26">
        <v>0</v>
      </c>
      <c r="H53" s="26">
        <v>19.55349</v>
      </c>
      <c r="I53" s="26">
        <v>0</v>
      </c>
      <c r="J53" s="26">
        <v>0</v>
      </c>
      <c r="K53" s="26">
        <v>3.3865</v>
      </c>
      <c r="L53" s="26">
        <v>0</v>
      </c>
      <c r="M53" s="26">
        <v>38.00767</v>
      </c>
      <c r="N53" s="26">
        <v>10.56725</v>
      </c>
      <c r="O53" s="26">
        <v>0</v>
      </c>
      <c r="P53" s="14"/>
    </row>
    <row r="54" spans="1:16" ht="12.75">
      <c r="A54" s="5"/>
      <c r="B54" s="9" t="s">
        <v>53</v>
      </c>
      <c r="C54" s="26">
        <f t="shared" si="5"/>
        <v>0.13574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0.13574</v>
      </c>
      <c r="L54" s="26">
        <v>0</v>
      </c>
      <c r="M54" s="26">
        <v>0</v>
      </c>
      <c r="N54" s="26">
        <v>0</v>
      </c>
      <c r="O54" s="26">
        <v>0</v>
      </c>
      <c r="P54" s="14"/>
    </row>
    <row r="55" spans="1:16" ht="12.75">
      <c r="A55" s="5"/>
      <c r="B55" s="9" t="s">
        <v>44</v>
      </c>
      <c r="C55" s="26">
        <f t="shared" si="5"/>
        <v>1.04318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0.1672</v>
      </c>
      <c r="L55" s="26">
        <v>0</v>
      </c>
      <c r="M55" s="26">
        <v>0</v>
      </c>
      <c r="N55" s="26">
        <v>0.87598</v>
      </c>
      <c r="O55" s="26">
        <v>0</v>
      </c>
      <c r="P55" s="14"/>
    </row>
    <row r="56" spans="1:16" ht="12.75">
      <c r="A56" s="5"/>
      <c r="B56" s="9" t="s">
        <v>55</v>
      </c>
      <c r="C56" s="26">
        <f t="shared" si="5"/>
        <v>22.75067</v>
      </c>
      <c r="D56" s="26">
        <v>1.7275999999999998</v>
      </c>
      <c r="E56" s="26">
        <v>1.54223</v>
      </c>
      <c r="F56" s="26">
        <v>0.47193999999999997</v>
      </c>
      <c r="G56" s="26">
        <v>2.19543</v>
      </c>
      <c r="H56" s="26">
        <v>0.63107</v>
      </c>
      <c r="I56" s="26">
        <v>2.86704</v>
      </c>
      <c r="J56" s="26">
        <v>0.9617899999999999</v>
      </c>
      <c r="K56" s="26">
        <v>4.07903</v>
      </c>
      <c r="L56" s="26">
        <v>1.8192300000000001</v>
      </c>
      <c r="M56" s="26">
        <v>1.4427999999999999</v>
      </c>
      <c r="N56" s="26">
        <v>2.9103600000000003</v>
      </c>
      <c r="O56" s="26">
        <v>2.10215</v>
      </c>
      <c r="P56" s="14"/>
    </row>
    <row r="57" spans="1:16" ht="12.75">
      <c r="A57" s="5"/>
      <c r="B57" s="9" t="s">
        <v>37</v>
      </c>
      <c r="C57" s="26">
        <f t="shared" si="5"/>
        <v>718.34126</v>
      </c>
      <c r="D57" s="26">
        <v>20.121</v>
      </c>
      <c r="E57" s="26">
        <v>15.919</v>
      </c>
      <c r="F57" s="26">
        <v>18.208</v>
      </c>
      <c r="G57" s="26">
        <v>15.648</v>
      </c>
      <c r="H57" s="26">
        <v>46.618</v>
      </c>
      <c r="I57" s="26">
        <v>132.864</v>
      </c>
      <c r="J57" s="26">
        <v>140.536</v>
      </c>
      <c r="K57" s="26">
        <v>124.45276</v>
      </c>
      <c r="L57" s="26">
        <v>0</v>
      </c>
      <c r="M57" s="26">
        <v>53.136</v>
      </c>
      <c r="N57" s="26">
        <v>11.0565</v>
      </c>
      <c r="O57" s="26">
        <v>139.782</v>
      </c>
      <c r="P57" s="14"/>
    </row>
    <row r="58" spans="1:16" ht="12.75">
      <c r="A58" s="5"/>
      <c r="B58" s="9" t="s">
        <v>54</v>
      </c>
      <c r="C58" s="26">
        <f t="shared" si="5"/>
        <v>2.075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2.075</v>
      </c>
      <c r="P58" s="14"/>
    </row>
    <row r="59" spans="1:16" ht="12.75">
      <c r="A59" s="5"/>
      <c r="B59" s="9" t="s">
        <v>14</v>
      </c>
      <c r="C59" s="26">
        <f t="shared" si="5"/>
        <v>1925.1084399999997</v>
      </c>
      <c r="D59" s="7">
        <v>174.027</v>
      </c>
      <c r="E59" s="7">
        <v>178.75904</v>
      </c>
      <c r="F59" s="7">
        <v>191.55265</v>
      </c>
      <c r="G59" s="7">
        <v>157.18711</v>
      </c>
      <c r="H59" s="19">
        <v>184.14712</v>
      </c>
      <c r="I59" s="19">
        <v>202.116</v>
      </c>
      <c r="J59" s="19">
        <v>122.009</v>
      </c>
      <c r="K59" s="19">
        <v>144.92134</v>
      </c>
      <c r="L59" s="19">
        <v>139.48945999999998</v>
      </c>
      <c r="M59" s="19">
        <v>167.84691</v>
      </c>
      <c r="N59" s="19">
        <v>148.57781</v>
      </c>
      <c r="O59" s="7">
        <v>114.475</v>
      </c>
      <c r="P59" s="14"/>
    </row>
    <row r="60" spans="1:16" ht="12.75">
      <c r="A60" s="5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</row>
    <row r="61" spans="1:16" ht="12.75">
      <c r="A61" s="20"/>
      <c r="B61" s="18" t="s">
        <v>46</v>
      </c>
      <c r="C61" s="8">
        <f>SUM(D61:O61)</f>
        <v>661333.25118</v>
      </c>
      <c r="D61" s="4">
        <f aca="true" t="shared" si="7" ref="D61:O61">+D63+D85+D101+D117</f>
        <v>61476.427460000006</v>
      </c>
      <c r="E61" s="4">
        <f t="shared" si="7"/>
        <v>64403.19194999999</v>
      </c>
      <c r="F61" s="4">
        <f t="shared" si="7"/>
        <v>75076.45636</v>
      </c>
      <c r="G61" s="4">
        <f t="shared" si="7"/>
        <v>69833.7629</v>
      </c>
      <c r="H61" s="4">
        <f t="shared" si="7"/>
        <v>54634.98749</v>
      </c>
      <c r="I61" s="4">
        <f t="shared" si="7"/>
        <v>36990.833790000004</v>
      </c>
      <c r="J61" s="4">
        <f t="shared" si="7"/>
        <v>44725.239069999996</v>
      </c>
      <c r="K61" s="4">
        <f t="shared" si="7"/>
        <v>45507.767519999994</v>
      </c>
      <c r="L61" s="4">
        <f t="shared" si="7"/>
        <v>47073.04861</v>
      </c>
      <c r="M61" s="4">
        <f t="shared" si="7"/>
        <v>53119.83125</v>
      </c>
      <c r="N61" s="4">
        <f t="shared" si="7"/>
        <v>55719.539280000005</v>
      </c>
      <c r="O61" s="4">
        <f t="shared" si="7"/>
        <v>52772.1655</v>
      </c>
      <c r="P61" s="14"/>
    </row>
    <row r="62" spans="1:16" ht="12.75">
      <c r="A62" s="20"/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19"/>
      <c r="N62" s="19"/>
      <c r="O62" s="19"/>
      <c r="P62" s="14"/>
    </row>
    <row r="63" spans="1:16" ht="12.75">
      <c r="A63" s="20"/>
      <c r="B63" s="18" t="s">
        <v>6</v>
      </c>
      <c r="C63" s="8">
        <f>SUM(D63:O63)</f>
        <v>210236.53383000003</v>
      </c>
      <c r="D63" s="4">
        <f aca="true" t="shared" si="8" ref="D63:O63">SUM(D64:D83)</f>
        <v>24122.851860000002</v>
      </c>
      <c r="E63" s="4">
        <f t="shared" si="8"/>
        <v>30547.4215</v>
      </c>
      <c r="F63" s="4">
        <f t="shared" si="8"/>
        <v>35323.285919999995</v>
      </c>
      <c r="G63" s="4">
        <f t="shared" si="8"/>
        <v>27874.884069999996</v>
      </c>
      <c r="H63" s="4">
        <f t="shared" si="8"/>
        <v>14789.895340000001</v>
      </c>
      <c r="I63" s="4">
        <f t="shared" si="8"/>
        <v>6392.51044</v>
      </c>
      <c r="J63" s="4">
        <f t="shared" si="8"/>
        <v>8605.756099999999</v>
      </c>
      <c r="K63" s="4">
        <f t="shared" si="8"/>
        <v>8429.44521</v>
      </c>
      <c r="L63" s="4">
        <f t="shared" si="8"/>
        <v>9595.63206</v>
      </c>
      <c r="M63" s="4">
        <f t="shared" si="8"/>
        <v>12832.571609999999</v>
      </c>
      <c r="N63" s="4">
        <f t="shared" si="8"/>
        <v>16548.17449</v>
      </c>
      <c r="O63" s="4">
        <f t="shared" si="8"/>
        <v>15174.105230000001</v>
      </c>
      <c r="P63" s="14"/>
    </row>
    <row r="64" spans="1:16" ht="12.75">
      <c r="A64" s="5"/>
      <c r="B64" s="9" t="s">
        <v>38</v>
      </c>
      <c r="C64" s="7">
        <f>SUM(D64:O64)</f>
        <v>792.32413</v>
      </c>
      <c r="D64" s="7">
        <v>0.3319</v>
      </c>
      <c r="E64" s="26">
        <v>0.40870999999999996</v>
      </c>
      <c r="F64" s="26">
        <v>62.95146</v>
      </c>
      <c r="G64" s="7">
        <v>83.80161</v>
      </c>
      <c r="H64" s="7">
        <v>63.826209999999996</v>
      </c>
      <c r="I64" s="7">
        <v>20.90345</v>
      </c>
      <c r="J64" s="7">
        <v>83.42855</v>
      </c>
      <c r="K64" s="7">
        <v>62.60738</v>
      </c>
      <c r="L64" s="7">
        <v>76.51467</v>
      </c>
      <c r="M64" s="7">
        <v>169.30847</v>
      </c>
      <c r="N64" s="7">
        <v>63.97002</v>
      </c>
      <c r="O64" s="7">
        <v>104.2717</v>
      </c>
      <c r="P64" s="14"/>
    </row>
    <row r="65" spans="1:16" ht="12.75">
      <c r="A65" s="5"/>
      <c r="B65" s="9" t="s">
        <v>1</v>
      </c>
      <c r="C65" s="26">
        <f aca="true" t="shared" si="9" ref="C65:C83">SUM(D65:O65)</f>
        <v>5548.33271</v>
      </c>
      <c r="D65" s="26">
        <v>482.92657</v>
      </c>
      <c r="E65" s="26">
        <v>507.12208000000004</v>
      </c>
      <c r="F65" s="26">
        <v>425.12306</v>
      </c>
      <c r="G65" s="7">
        <v>459.98373</v>
      </c>
      <c r="H65" s="7">
        <v>645.6921</v>
      </c>
      <c r="I65" s="7">
        <v>230.96477</v>
      </c>
      <c r="J65" s="7">
        <v>506.54407000000003</v>
      </c>
      <c r="K65" s="7">
        <v>500.33137</v>
      </c>
      <c r="L65" s="7">
        <v>295.26767</v>
      </c>
      <c r="M65" s="7">
        <v>309.83067</v>
      </c>
      <c r="N65" s="7">
        <v>559.1509699999999</v>
      </c>
      <c r="O65" s="7">
        <v>625.39565</v>
      </c>
      <c r="P65" s="14"/>
    </row>
    <row r="66" spans="1:16" ht="12.75">
      <c r="A66" s="5"/>
      <c r="B66" s="9" t="s">
        <v>5</v>
      </c>
      <c r="C66" s="26">
        <f t="shared" si="9"/>
        <v>3.06655</v>
      </c>
      <c r="D66" s="26">
        <v>0</v>
      </c>
      <c r="E66" s="26">
        <v>0</v>
      </c>
      <c r="F66" s="26">
        <v>0</v>
      </c>
      <c r="G66" s="7">
        <v>0</v>
      </c>
      <c r="H66" s="7">
        <v>1.39664</v>
      </c>
      <c r="I66" s="7">
        <v>0</v>
      </c>
      <c r="J66" s="7">
        <v>0</v>
      </c>
      <c r="K66" s="7">
        <v>0.98925</v>
      </c>
      <c r="L66" s="7">
        <v>0</v>
      </c>
      <c r="M66" s="7">
        <v>0.6806599999999999</v>
      </c>
      <c r="N66" s="7">
        <v>0</v>
      </c>
      <c r="O66" s="7">
        <v>0</v>
      </c>
      <c r="P66" s="14"/>
    </row>
    <row r="67" spans="1:16" ht="12.75">
      <c r="A67" s="5"/>
      <c r="B67" s="9" t="s">
        <v>40</v>
      </c>
      <c r="C67" s="26">
        <f t="shared" si="9"/>
        <v>967.8058100000001</v>
      </c>
      <c r="D67" s="26">
        <v>120.65992999999999</v>
      </c>
      <c r="E67" s="26">
        <v>76.87145</v>
      </c>
      <c r="F67" s="26">
        <v>59.53779</v>
      </c>
      <c r="G67" s="7">
        <v>53.0115</v>
      </c>
      <c r="H67" s="7">
        <v>71.29145</v>
      </c>
      <c r="I67" s="7">
        <v>58.73221</v>
      </c>
      <c r="J67" s="7">
        <v>96.81387</v>
      </c>
      <c r="K67" s="7">
        <v>59.896190000000004</v>
      </c>
      <c r="L67" s="7">
        <v>38.38251</v>
      </c>
      <c r="M67" s="7">
        <v>102.0899</v>
      </c>
      <c r="N67" s="7">
        <v>107.0625</v>
      </c>
      <c r="O67" s="7">
        <v>123.45651</v>
      </c>
      <c r="P67" s="14"/>
    </row>
    <row r="68" spans="1:16" ht="12.75">
      <c r="A68" s="5"/>
      <c r="B68" s="9" t="s">
        <v>41</v>
      </c>
      <c r="C68" s="26">
        <f t="shared" si="9"/>
        <v>3327.92551</v>
      </c>
      <c r="D68" s="26">
        <v>301.28077</v>
      </c>
      <c r="E68" s="26">
        <v>365.53247</v>
      </c>
      <c r="F68" s="26">
        <v>301.29038</v>
      </c>
      <c r="G68" s="7">
        <v>301.27077</v>
      </c>
      <c r="H68" s="7">
        <v>241.0641</v>
      </c>
      <c r="I68" s="7">
        <v>421.71866</v>
      </c>
      <c r="J68" s="7">
        <v>200.82496</v>
      </c>
      <c r="K68" s="7">
        <v>200.81637</v>
      </c>
      <c r="L68" s="7">
        <v>210.87671</v>
      </c>
      <c r="M68" s="7">
        <v>240.9939</v>
      </c>
      <c r="N68" s="7">
        <v>261.08374</v>
      </c>
      <c r="O68" s="7">
        <v>281.17268</v>
      </c>
      <c r="P68" s="14"/>
    </row>
    <row r="69" spans="1:16" ht="12.75">
      <c r="A69" s="5"/>
      <c r="B69" s="9" t="s">
        <v>39</v>
      </c>
      <c r="C69" s="26">
        <f t="shared" si="9"/>
        <v>0.24239</v>
      </c>
      <c r="D69" s="26">
        <v>0.0885</v>
      </c>
      <c r="E69" s="26">
        <v>0.0152</v>
      </c>
      <c r="F69" s="26">
        <v>0.031</v>
      </c>
      <c r="G69" s="7">
        <v>0.018</v>
      </c>
      <c r="H69" s="7">
        <v>0.005</v>
      </c>
      <c r="I69" s="7">
        <v>0.0055</v>
      </c>
      <c r="J69" s="7">
        <v>0.00215</v>
      </c>
      <c r="K69" s="7">
        <v>0.004019999999999999</v>
      </c>
      <c r="L69" s="7">
        <v>0.00644</v>
      </c>
      <c r="M69" s="7">
        <v>0.004940000000000001</v>
      </c>
      <c r="N69" s="7">
        <v>0.05726</v>
      </c>
      <c r="O69" s="7">
        <v>0.00438</v>
      </c>
      <c r="P69" s="14"/>
    </row>
    <row r="70" spans="1:16" ht="12.75">
      <c r="A70" s="5"/>
      <c r="B70" s="9" t="s">
        <v>2</v>
      </c>
      <c r="C70" s="26">
        <f t="shared" si="9"/>
        <v>98.00375</v>
      </c>
      <c r="D70" s="26">
        <v>0</v>
      </c>
      <c r="E70" s="26">
        <v>14</v>
      </c>
      <c r="F70" s="26">
        <v>21</v>
      </c>
      <c r="G70" s="26">
        <v>14</v>
      </c>
      <c r="H70" s="26">
        <v>0</v>
      </c>
      <c r="I70" s="26">
        <v>0</v>
      </c>
      <c r="J70" s="26">
        <v>14</v>
      </c>
      <c r="K70" s="26">
        <v>7</v>
      </c>
      <c r="L70" s="26">
        <v>7</v>
      </c>
      <c r="M70" s="26">
        <v>7</v>
      </c>
      <c r="N70" s="26">
        <v>7.00375</v>
      </c>
      <c r="O70" s="26">
        <v>7</v>
      </c>
      <c r="P70" s="14"/>
    </row>
    <row r="71" spans="1:16" ht="12.75">
      <c r="A71" s="5"/>
      <c r="B71" s="9" t="s">
        <v>35</v>
      </c>
      <c r="C71" s="26">
        <f t="shared" si="9"/>
        <v>24514.528639999997</v>
      </c>
      <c r="D71" s="26">
        <v>2526.771</v>
      </c>
      <c r="E71" s="26">
        <v>826.29</v>
      </c>
      <c r="F71" s="26">
        <v>2162.4078999999997</v>
      </c>
      <c r="G71" s="26">
        <v>3757.4536200000002</v>
      </c>
      <c r="H71" s="26">
        <v>2461.921</v>
      </c>
      <c r="I71" s="26">
        <v>1235.76363</v>
      </c>
      <c r="J71" s="26">
        <v>515.89037</v>
      </c>
      <c r="K71" s="26">
        <v>999.06498</v>
      </c>
      <c r="L71" s="26">
        <v>2753.3615800000002</v>
      </c>
      <c r="M71" s="26">
        <v>4039.29239</v>
      </c>
      <c r="N71" s="26">
        <v>1572.97028</v>
      </c>
      <c r="O71" s="26">
        <v>1663.34189</v>
      </c>
      <c r="P71" s="14"/>
    </row>
    <row r="72" spans="1:16" ht="12.75">
      <c r="A72" s="5"/>
      <c r="B72" s="9" t="s">
        <v>36</v>
      </c>
      <c r="C72" s="26">
        <f t="shared" si="9"/>
        <v>0.026500000000000003</v>
      </c>
      <c r="D72" s="26">
        <v>0</v>
      </c>
      <c r="E72" s="26">
        <v>0</v>
      </c>
      <c r="F72" s="26">
        <v>0.006</v>
      </c>
      <c r="G72" s="26">
        <v>0</v>
      </c>
      <c r="H72" s="26">
        <v>0</v>
      </c>
      <c r="I72" s="26">
        <v>0</v>
      </c>
      <c r="J72" s="26">
        <v>0</v>
      </c>
      <c r="K72" s="26">
        <v>0.0205</v>
      </c>
      <c r="L72" s="26">
        <v>0</v>
      </c>
      <c r="M72" s="26">
        <v>0</v>
      </c>
      <c r="N72" s="26">
        <v>0</v>
      </c>
      <c r="O72" s="26">
        <v>0</v>
      </c>
      <c r="P72" s="14"/>
    </row>
    <row r="73" spans="1:16" ht="12.75">
      <c r="A73" s="5"/>
      <c r="B73" s="9" t="s">
        <v>34</v>
      </c>
      <c r="C73" s="26">
        <f t="shared" si="9"/>
        <v>57.61717</v>
      </c>
      <c r="D73" s="26">
        <v>0</v>
      </c>
      <c r="E73" s="26">
        <v>3.2</v>
      </c>
      <c r="F73" s="26">
        <v>10.682</v>
      </c>
      <c r="G73" s="26">
        <v>2.1772600000000004</v>
      </c>
      <c r="H73" s="26">
        <v>3.2658899999999997</v>
      </c>
      <c r="I73" s="26">
        <v>11.04508</v>
      </c>
      <c r="J73" s="26">
        <v>5.99629</v>
      </c>
      <c r="K73" s="26">
        <v>4.99269</v>
      </c>
      <c r="L73" s="26">
        <v>0</v>
      </c>
      <c r="M73" s="26">
        <v>0</v>
      </c>
      <c r="N73" s="26">
        <v>4.7708</v>
      </c>
      <c r="O73" s="26">
        <v>11.48716</v>
      </c>
      <c r="P73" s="14"/>
    </row>
    <row r="74" spans="1:16" ht="12.75">
      <c r="A74" s="5"/>
      <c r="B74" s="9" t="s">
        <v>50</v>
      </c>
      <c r="C74" s="26">
        <f t="shared" si="9"/>
        <v>1488.5328799999997</v>
      </c>
      <c r="D74" s="26">
        <v>142.28097</v>
      </c>
      <c r="E74" s="26">
        <v>116.52717</v>
      </c>
      <c r="F74" s="26">
        <v>105.42173</v>
      </c>
      <c r="G74" s="26">
        <v>103.79041000000001</v>
      </c>
      <c r="H74" s="26">
        <v>159.61593</v>
      </c>
      <c r="I74" s="26">
        <v>129.07014999999998</v>
      </c>
      <c r="J74" s="26">
        <v>173.64932000000002</v>
      </c>
      <c r="K74" s="26">
        <v>160.09508</v>
      </c>
      <c r="L74" s="26">
        <v>69.50905</v>
      </c>
      <c r="M74" s="26">
        <v>122.63591000000001</v>
      </c>
      <c r="N74" s="26">
        <v>119.65689</v>
      </c>
      <c r="O74" s="26">
        <v>86.28027</v>
      </c>
      <c r="P74" s="14"/>
    </row>
    <row r="75" spans="1:16" ht="12.75">
      <c r="A75" s="5"/>
      <c r="B75" s="9" t="s">
        <v>49</v>
      </c>
      <c r="C75" s="26">
        <f t="shared" si="9"/>
        <v>7057.14416</v>
      </c>
      <c r="D75" s="26">
        <v>789.81773</v>
      </c>
      <c r="E75" s="26">
        <v>546.16353</v>
      </c>
      <c r="F75" s="26">
        <v>423.65781</v>
      </c>
      <c r="G75" s="26">
        <v>545.95191</v>
      </c>
      <c r="H75" s="26">
        <v>483.65784</v>
      </c>
      <c r="I75" s="26">
        <v>587.31565</v>
      </c>
      <c r="J75" s="26">
        <v>567.42542</v>
      </c>
      <c r="K75" s="26">
        <v>404.57225</v>
      </c>
      <c r="L75" s="26">
        <v>604.59486</v>
      </c>
      <c r="M75" s="26">
        <v>645.69723</v>
      </c>
      <c r="N75" s="26">
        <v>890.9735</v>
      </c>
      <c r="O75" s="26">
        <v>567.3164300000001</v>
      </c>
      <c r="P75" s="14"/>
    </row>
    <row r="76" spans="1:16" ht="12.75">
      <c r="A76" s="5"/>
      <c r="B76" s="9" t="s">
        <v>53</v>
      </c>
      <c r="C76" s="26">
        <f t="shared" si="9"/>
        <v>79.02519999999998</v>
      </c>
      <c r="D76" s="26">
        <v>2.6662</v>
      </c>
      <c r="E76" s="26">
        <v>5.9866</v>
      </c>
      <c r="F76" s="26">
        <v>5.50254</v>
      </c>
      <c r="G76" s="7">
        <v>6.00674</v>
      </c>
      <c r="H76" s="7">
        <v>13.828719999999999</v>
      </c>
      <c r="I76" s="7">
        <v>6.99943</v>
      </c>
      <c r="J76" s="7">
        <v>5.70368</v>
      </c>
      <c r="K76" s="7">
        <v>7.49084</v>
      </c>
      <c r="L76" s="7">
        <v>0.0869</v>
      </c>
      <c r="M76" s="7">
        <v>7.3075</v>
      </c>
      <c r="N76" s="7">
        <v>8.07705</v>
      </c>
      <c r="O76" s="7">
        <v>9.369</v>
      </c>
      <c r="P76" s="14"/>
    </row>
    <row r="77" spans="1:16" ht="12.75">
      <c r="A77" s="5"/>
      <c r="B77" s="9" t="s">
        <v>3</v>
      </c>
      <c r="C77" s="26">
        <f t="shared" si="9"/>
        <v>7.669520000000001</v>
      </c>
      <c r="D77" s="26">
        <v>0.97175</v>
      </c>
      <c r="E77" s="26">
        <v>0.0376</v>
      </c>
      <c r="F77" s="26">
        <v>0.0745</v>
      </c>
      <c r="G77" s="26">
        <v>0.03589</v>
      </c>
      <c r="H77" s="26">
        <v>0.020399999999999998</v>
      </c>
      <c r="I77" s="26">
        <v>1.80806</v>
      </c>
      <c r="J77" s="26">
        <v>3.60581</v>
      </c>
      <c r="K77" s="26">
        <v>0.39239999999999997</v>
      </c>
      <c r="L77" s="26">
        <v>0.06357</v>
      </c>
      <c r="M77" s="26">
        <v>0.037270000000000005</v>
      </c>
      <c r="N77" s="26">
        <v>0.61958</v>
      </c>
      <c r="O77" s="26">
        <v>0.00269</v>
      </c>
      <c r="P77" s="14"/>
    </row>
    <row r="78" spans="1:16" ht="12.75">
      <c r="A78" s="5"/>
      <c r="B78" s="9" t="s">
        <v>44</v>
      </c>
      <c r="C78" s="26">
        <f t="shared" si="9"/>
        <v>3.52042</v>
      </c>
      <c r="D78" s="26">
        <v>0.06048</v>
      </c>
      <c r="E78" s="26">
        <v>0.4768</v>
      </c>
      <c r="F78" s="26">
        <v>0.0313</v>
      </c>
      <c r="G78" s="7">
        <v>0.009800000000000001</v>
      </c>
      <c r="H78" s="7">
        <v>0.0055</v>
      </c>
      <c r="I78" s="7">
        <v>0</v>
      </c>
      <c r="J78" s="7">
        <v>0.23425</v>
      </c>
      <c r="K78" s="7">
        <v>2.69189</v>
      </c>
      <c r="L78" s="7">
        <v>0.0037400000000000003</v>
      </c>
      <c r="M78" s="7">
        <v>0.00123</v>
      </c>
      <c r="N78" s="7">
        <v>0.00127</v>
      </c>
      <c r="O78" s="7">
        <v>0.0041600000000000005</v>
      </c>
      <c r="P78" s="14"/>
    </row>
    <row r="79" spans="1:16" ht="12.75">
      <c r="A79" s="5"/>
      <c r="B79" s="9" t="s">
        <v>55</v>
      </c>
      <c r="C79" s="26">
        <f t="shared" si="9"/>
        <v>1.64717</v>
      </c>
      <c r="D79" s="26">
        <v>0.0422</v>
      </c>
      <c r="E79" s="26">
        <v>0.0589</v>
      </c>
      <c r="F79" s="26">
        <v>0.0564</v>
      </c>
      <c r="G79" s="26">
        <v>0.17186</v>
      </c>
      <c r="H79" s="26">
        <v>0.7567</v>
      </c>
      <c r="I79" s="26">
        <v>0.04836</v>
      </c>
      <c r="J79" s="26">
        <v>0.12</v>
      </c>
      <c r="K79" s="26">
        <v>0.10277</v>
      </c>
      <c r="L79" s="26">
        <v>0.09614</v>
      </c>
      <c r="M79" s="26">
        <v>0.04134</v>
      </c>
      <c r="N79" s="26">
        <v>0.10015</v>
      </c>
      <c r="O79" s="26">
        <v>0.05235</v>
      </c>
      <c r="P79" s="14"/>
    </row>
    <row r="80" spans="1:16" ht="12.75">
      <c r="A80" s="5"/>
      <c r="B80" s="9" t="s">
        <v>56</v>
      </c>
      <c r="C80" s="26">
        <f t="shared" si="9"/>
        <v>4078.61542</v>
      </c>
      <c r="D80" s="26">
        <v>536.2297</v>
      </c>
      <c r="E80" s="26">
        <v>477.1398</v>
      </c>
      <c r="F80" s="26">
        <v>575.6239</v>
      </c>
      <c r="G80" s="26">
        <v>540.12096</v>
      </c>
      <c r="H80" s="26">
        <v>447.44692</v>
      </c>
      <c r="I80" s="26">
        <v>60.197410000000005</v>
      </c>
      <c r="J80" s="26">
        <v>202.30735</v>
      </c>
      <c r="K80" s="26">
        <v>164.24513000000002</v>
      </c>
      <c r="L80" s="26">
        <v>186.79243</v>
      </c>
      <c r="M80" s="26">
        <v>377.00822</v>
      </c>
      <c r="N80" s="26">
        <v>261.89532</v>
      </c>
      <c r="O80" s="26">
        <v>249.60828</v>
      </c>
      <c r="P80" s="14"/>
    </row>
    <row r="81" spans="1:16" ht="12.75">
      <c r="A81" s="5"/>
      <c r="B81" s="9" t="s">
        <v>37</v>
      </c>
      <c r="C81" s="26">
        <f t="shared" si="9"/>
        <v>7874.1889900000015</v>
      </c>
      <c r="D81" s="26">
        <v>549.24125</v>
      </c>
      <c r="E81" s="26">
        <v>778.6559</v>
      </c>
      <c r="F81" s="26">
        <v>691.41021</v>
      </c>
      <c r="G81" s="7">
        <v>638.21879</v>
      </c>
      <c r="H81" s="7">
        <v>742.3149599999999</v>
      </c>
      <c r="I81" s="7">
        <v>534.5256800000001</v>
      </c>
      <c r="J81" s="7">
        <v>523.6773900000001</v>
      </c>
      <c r="K81" s="7">
        <v>804.8305300000001</v>
      </c>
      <c r="L81" s="7">
        <v>528.1970600000001</v>
      </c>
      <c r="M81" s="7">
        <v>715.0611600000001</v>
      </c>
      <c r="N81" s="7">
        <v>712.9034499999999</v>
      </c>
      <c r="O81" s="7">
        <v>655.15261</v>
      </c>
      <c r="P81" s="14"/>
    </row>
    <row r="82" spans="1:16" ht="12.75">
      <c r="A82" s="5"/>
      <c r="B82" s="9" t="s">
        <v>54</v>
      </c>
      <c r="C82" s="26">
        <f t="shared" si="9"/>
        <v>6135.10089</v>
      </c>
      <c r="D82" s="26">
        <v>608.41231</v>
      </c>
      <c r="E82" s="26">
        <v>462.49689</v>
      </c>
      <c r="F82" s="26">
        <v>480.65224</v>
      </c>
      <c r="G82" s="7">
        <v>356.09182</v>
      </c>
      <c r="H82" s="7">
        <v>498.6117</v>
      </c>
      <c r="I82" s="7">
        <v>154.58664000000002</v>
      </c>
      <c r="J82" s="7">
        <v>499.84261</v>
      </c>
      <c r="K82" s="7">
        <v>607.9045</v>
      </c>
      <c r="L82" s="7">
        <v>565.90727</v>
      </c>
      <c r="M82" s="7">
        <v>644.54748</v>
      </c>
      <c r="N82" s="7">
        <v>517.25616</v>
      </c>
      <c r="O82" s="7">
        <v>738.79127</v>
      </c>
      <c r="P82" s="14"/>
    </row>
    <row r="83" spans="1:16" ht="12.75">
      <c r="A83" s="5"/>
      <c r="B83" s="9" t="s">
        <v>14</v>
      </c>
      <c r="C83" s="26">
        <f t="shared" si="9"/>
        <v>148201.21602000002</v>
      </c>
      <c r="D83" s="26">
        <v>18061.070600000003</v>
      </c>
      <c r="E83" s="26">
        <v>26366.4384</v>
      </c>
      <c r="F83" s="26">
        <v>29997.825699999998</v>
      </c>
      <c r="G83" s="7">
        <v>21012.769399999997</v>
      </c>
      <c r="H83" s="7">
        <v>8955.17428</v>
      </c>
      <c r="I83" s="7">
        <v>2938.8257599999997</v>
      </c>
      <c r="J83" s="7">
        <v>5205.690009999999</v>
      </c>
      <c r="K83" s="7">
        <v>4441.39707</v>
      </c>
      <c r="L83" s="7">
        <v>4258.97146</v>
      </c>
      <c r="M83" s="7">
        <v>5451.03334</v>
      </c>
      <c r="N83" s="7">
        <v>11460.6218</v>
      </c>
      <c r="O83" s="7">
        <v>10051.3982</v>
      </c>
      <c r="P83" s="14"/>
    </row>
    <row r="84" spans="1:16" ht="12.75">
      <c r="A84" s="5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4"/>
    </row>
    <row r="85" spans="1:16" ht="12.75">
      <c r="A85" s="5"/>
      <c r="B85" s="18" t="s">
        <v>8</v>
      </c>
      <c r="C85" s="8">
        <f>SUM(D85:O85)</f>
        <v>204791.51042</v>
      </c>
      <c r="D85" s="4">
        <f aca="true" t="shared" si="10" ref="D85:O85">SUM(D86:D99)</f>
        <v>17982.9027</v>
      </c>
      <c r="E85" s="4">
        <f t="shared" si="10"/>
        <v>16803.19142</v>
      </c>
      <c r="F85" s="4">
        <f t="shared" si="10"/>
        <v>16407.35068</v>
      </c>
      <c r="G85" s="4">
        <f t="shared" si="10"/>
        <v>17707.064300000002</v>
      </c>
      <c r="H85" s="4">
        <f t="shared" si="10"/>
        <v>16543.681239999998</v>
      </c>
      <c r="I85" s="4">
        <f t="shared" si="10"/>
        <v>12935.9005</v>
      </c>
      <c r="J85" s="4">
        <f t="shared" si="10"/>
        <v>15130.00216</v>
      </c>
      <c r="K85" s="4">
        <f t="shared" si="10"/>
        <v>15507.32084</v>
      </c>
      <c r="L85" s="4">
        <f t="shared" si="10"/>
        <v>18705.22114</v>
      </c>
      <c r="M85" s="4">
        <f t="shared" si="10"/>
        <v>19327.425410000003</v>
      </c>
      <c r="N85" s="4">
        <f t="shared" si="10"/>
        <v>18725.16188</v>
      </c>
      <c r="O85" s="4">
        <f t="shared" si="10"/>
        <v>19016.28815</v>
      </c>
      <c r="P85" s="14"/>
    </row>
    <row r="86" spans="1:16" ht="12.75">
      <c r="A86" s="5"/>
      <c r="B86" s="9" t="s">
        <v>1</v>
      </c>
      <c r="C86" s="7">
        <f>SUM(D86:O86)</f>
        <v>20249.7646</v>
      </c>
      <c r="D86" s="7">
        <v>1602.97485</v>
      </c>
      <c r="E86" s="7">
        <v>1400.2449199999999</v>
      </c>
      <c r="F86" s="7">
        <v>1723.37803</v>
      </c>
      <c r="G86" s="7">
        <v>1697.64501</v>
      </c>
      <c r="H86" s="7">
        <v>1687.45587</v>
      </c>
      <c r="I86" s="7">
        <v>1505.54168</v>
      </c>
      <c r="J86" s="7">
        <v>1684.61587</v>
      </c>
      <c r="K86" s="7">
        <v>1535.72443</v>
      </c>
      <c r="L86" s="7">
        <v>1671.48174</v>
      </c>
      <c r="M86" s="7">
        <v>1749.669</v>
      </c>
      <c r="N86" s="7">
        <v>1899.9220500000001</v>
      </c>
      <c r="O86" s="7">
        <v>2091.1111499999997</v>
      </c>
      <c r="P86" s="14"/>
    </row>
    <row r="87" spans="1:16" ht="12.75">
      <c r="A87" s="5"/>
      <c r="B87" s="27" t="s">
        <v>41</v>
      </c>
      <c r="C87" s="26">
        <f aca="true" t="shared" si="11" ref="C87:C99">SUM(D87:O87)</f>
        <v>7950.382860000001</v>
      </c>
      <c r="D87" s="7">
        <v>678.6274599999999</v>
      </c>
      <c r="E87" s="7">
        <v>701.79866</v>
      </c>
      <c r="F87" s="7">
        <v>683.45714</v>
      </c>
      <c r="G87" s="7">
        <v>826.66512</v>
      </c>
      <c r="H87" s="7">
        <v>695.18638</v>
      </c>
      <c r="I87" s="7">
        <v>512.2385800000001</v>
      </c>
      <c r="J87" s="7">
        <v>735.40521</v>
      </c>
      <c r="K87" s="7">
        <v>535.58287</v>
      </c>
      <c r="L87" s="7">
        <v>773.9410899999999</v>
      </c>
      <c r="M87" s="7">
        <v>526.29147</v>
      </c>
      <c r="N87" s="7">
        <v>574.1915300000001</v>
      </c>
      <c r="O87" s="7">
        <v>706.99735</v>
      </c>
      <c r="P87" s="14"/>
    </row>
    <row r="88" spans="1:16" ht="12.75">
      <c r="A88" s="5"/>
      <c r="B88" s="9" t="s">
        <v>7</v>
      </c>
      <c r="C88" s="26">
        <f t="shared" si="11"/>
        <v>14.7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14.7</v>
      </c>
      <c r="P88" s="14"/>
    </row>
    <row r="89" spans="1:16" ht="12.75">
      <c r="A89" s="5"/>
      <c r="B89" s="9" t="s">
        <v>2</v>
      </c>
      <c r="C89" s="26">
        <f t="shared" si="11"/>
        <v>31106.895519999987</v>
      </c>
      <c r="D89" s="7">
        <v>2300.7337799999996</v>
      </c>
      <c r="E89" s="7">
        <v>2391.3592999999996</v>
      </c>
      <c r="F89" s="7">
        <v>2768.68182</v>
      </c>
      <c r="G89" s="7">
        <v>2876.92133</v>
      </c>
      <c r="H89" s="7">
        <v>2206.7758</v>
      </c>
      <c r="I89" s="7">
        <v>1771.50433</v>
      </c>
      <c r="J89" s="7">
        <v>2832.8585099999996</v>
      </c>
      <c r="K89" s="7">
        <v>2904.81603</v>
      </c>
      <c r="L89" s="7">
        <v>2699.53565</v>
      </c>
      <c r="M89" s="7">
        <v>2921.36325</v>
      </c>
      <c r="N89" s="7">
        <v>2772.10938</v>
      </c>
      <c r="O89" s="7">
        <v>2660.23634</v>
      </c>
      <c r="P89" s="14"/>
    </row>
    <row r="90" spans="1:16" ht="12.75">
      <c r="A90" s="5"/>
      <c r="B90" s="27" t="s">
        <v>35</v>
      </c>
      <c r="C90" s="26">
        <f t="shared" si="11"/>
        <v>20709.884970000003</v>
      </c>
      <c r="D90" s="7">
        <v>728.34702</v>
      </c>
      <c r="E90" s="7">
        <v>619.3413</v>
      </c>
      <c r="F90" s="7">
        <v>2394.35696</v>
      </c>
      <c r="G90" s="7">
        <v>2768.4342</v>
      </c>
      <c r="H90" s="7">
        <v>2555.0275899999997</v>
      </c>
      <c r="I90" s="7">
        <v>1242.2735400000001</v>
      </c>
      <c r="J90" s="7">
        <v>939.17443</v>
      </c>
      <c r="K90" s="7">
        <v>1996.6837600000001</v>
      </c>
      <c r="L90" s="7">
        <v>2874.58062</v>
      </c>
      <c r="M90" s="7">
        <v>2452.41875</v>
      </c>
      <c r="N90" s="7">
        <v>448.60742999999997</v>
      </c>
      <c r="O90" s="7">
        <v>1690.63937</v>
      </c>
      <c r="P90" s="14"/>
    </row>
    <row r="91" spans="1:16" ht="12.75">
      <c r="A91" s="5"/>
      <c r="B91" s="9" t="s">
        <v>36</v>
      </c>
      <c r="C91" s="26">
        <f t="shared" si="11"/>
        <v>22647.5</v>
      </c>
      <c r="D91" s="7">
        <v>1319</v>
      </c>
      <c r="E91" s="7">
        <v>1710.5</v>
      </c>
      <c r="F91" s="7">
        <v>1377.5</v>
      </c>
      <c r="G91" s="7">
        <v>1724</v>
      </c>
      <c r="H91" s="7">
        <v>2079</v>
      </c>
      <c r="I91" s="7">
        <v>2308.5</v>
      </c>
      <c r="J91" s="7">
        <v>2371.5</v>
      </c>
      <c r="K91" s="7">
        <v>2162</v>
      </c>
      <c r="L91" s="7">
        <v>2253</v>
      </c>
      <c r="M91" s="7">
        <v>2111.5</v>
      </c>
      <c r="N91" s="7">
        <v>1781</v>
      </c>
      <c r="O91" s="7">
        <v>1450</v>
      </c>
      <c r="P91" s="14"/>
    </row>
    <row r="92" spans="1:16" ht="12.75">
      <c r="A92" s="5"/>
      <c r="B92" s="9" t="s">
        <v>50</v>
      </c>
      <c r="C92" s="26">
        <f t="shared" si="11"/>
        <v>21.356740000000002</v>
      </c>
      <c r="D92" s="26">
        <v>0</v>
      </c>
      <c r="E92" s="26">
        <v>0</v>
      </c>
      <c r="F92" s="26">
        <v>0</v>
      </c>
      <c r="G92" s="26">
        <v>0</v>
      </c>
      <c r="H92" s="26">
        <v>21.356740000000002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14"/>
    </row>
    <row r="93" spans="1:16" ht="12.75">
      <c r="A93" s="5"/>
      <c r="B93" s="9" t="s">
        <v>49</v>
      </c>
      <c r="C93" s="26">
        <f t="shared" si="11"/>
        <v>423.2249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0.9094</v>
      </c>
      <c r="K93" s="26">
        <v>0</v>
      </c>
      <c r="L93" s="26">
        <v>2.2849</v>
      </c>
      <c r="M93" s="26">
        <v>0</v>
      </c>
      <c r="N93" s="26">
        <v>271.9106</v>
      </c>
      <c r="O93" s="26">
        <v>148.12</v>
      </c>
      <c r="P93" s="14"/>
    </row>
    <row r="94" spans="1:16" ht="12.75">
      <c r="A94" s="5"/>
      <c r="B94" s="9" t="s">
        <v>53</v>
      </c>
      <c r="C94" s="26">
        <f t="shared" si="11"/>
        <v>1653.80797</v>
      </c>
      <c r="D94" s="26">
        <v>156.54307999999997</v>
      </c>
      <c r="E94" s="26">
        <v>119.96728999999999</v>
      </c>
      <c r="F94" s="26">
        <v>125.80792</v>
      </c>
      <c r="G94" s="26">
        <v>143.60672</v>
      </c>
      <c r="H94" s="26">
        <v>169.29034</v>
      </c>
      <c r="I94" s="26">
        <v>152.98528</v>
      </c>
      <c r="J94" s="26">
        <v>138.58807000000002</v>
      </c>
      <c r="K94" s="26">
        <v>143.85991</v>
      </c>
      <c r="L94" s="26">
        <v>131.88105</v>
      </c>
      <c r="M94" s="26">
        <v>147.81628</v>
      </c>
      <c r="N94" s="26">
        <v>144.68675</v>
      </c>
      <c r="O94" s="26">
        <v>78.77528</v>
      </c>
      <c r="P94" s="14"/>
    </row>
    <row r="95" spans="1:16" ht="12.75">
      <c r="A95" s="5"/>
      <c r="B95" s="9" t="s">
        <v>55</v>
      </c>
      <c r="C95" s="26">
        <f t="shared" si="11"/>
        <v>0.07855999999999999</v>
      </c>
      <c r="D95" s="7">
        <v>0</v>
      </c>
      <c r="E95" s="7">
        <v>0.053619999999999994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0.00886</v>
      </c>
      <c r="L95" s="7">
        <v>0.00959</v>
      </c>
      <c r="M95" s="7">
        <v>0</v>
      </c>
      <c r="N95" s="7">
        <v>0.00649</v>
      </c>
      <c r="O95" s="7">
        <v>0</v>
      </c>
      <c r="P95" s="14"/>
    </row>
    <row r="96" spans="1:16" ht="12.75">
      <c r="A96" s="5"/>
      <c r="B96" s="9" t="s">
        <v>56</v>
      </c>
      <c r="C96" s="26">
        <f t="shared" si="11"/>
        <v>10476.71922</v>
      </c>
      <c r="D96" s="26">
        <v>1241.97512</v>
      </c>
      <c r="E96" s="26">
        <v>1471.7246200000002</v>
      </c>
      <c r="F96" s="26">
        <v>1795.79244</v>
      </c>
      <c r="G96" s="26">
        <v>1772.34288</v>
      </c>
      <c r="H96" s="26">
        <v>354.978</v>
      </c>
      <c r="I96" s="26">
        <v>160.212</v>
      </c>
      <c r="J96" s="26">
        <v>488.099</v>
      </c>
      <c r="K96" s="26">
        <v>434.615</v>
      </c>
      <c r="L96" s="26">
        <v>603.6746999999999</v>
      </c>
      <c r="M96" s="26">
        <v>582.8466</v>
      </c>
      <c r="N96" s="26">
        <v>927.86786</v>
      </c>
      <c r="O96" s="26">
        <v>642.591</v>
      </c>
      <c r="P96" s="14"/>
    </row>
    <row r="97" spans="1:16" ht="12.75">
      <c r="A97" s="5"/>
      <c r="B97" s="9" t="s">
        <v>37</v>
      </c>
      <c r="C97" s="26">
        <f t="shared" si="11"/>
        <v>1677.09913</v>
      </c>
      <c r="D97" s="26">
        <v>143.61087</v>
      </c>
      <c r="E97" s="26">
        <v>63.9324</v>
      </c>
      <c r="F97" s="26">
        <v>67.20066</v>
      </c>
      <c r="G97" s="26">
        <v>6.87758</v>
      </c>
      <c r="H97" s="26">
        <v>96.32475</v>
      </c>
      <c r="I97" s="26">
        <v>210.65720000000002</v>
      </c>
      <c r="J97" s="26">
        <v>273.52281</v>
      </c>
      <c r="K97" s="26">
        <v>235.73056</v>
      </c>
      <c r="L97" s="26">
        <v>143.9734</v>
      </c>
      <c r="M97" s="26">
        <v>154.27689999999998</v>
      </c>
      <c r="N97" s="26">
        <v>80.5488</v>
      </c>
      <c r="O97" s="26">
        <v>200.44320000000002</v>
      </c>
      <c r="P97" s="14"/>
    </row>
    <row r="98" spans="1:16" ht="12.75">
      <c r="A98" s="5"/>
      <c r="B98" s="9" t="s">
        <v>54</v>
      </c>
      <c r="C98" s="26">
        <f t="shared" si="11"/>
        <v>1577.99533</v>
      </c>
      <c r="D98" s="7">
        <v>206.43874</v>
      </c>
      <c r="E98" s="7">
        <v>238.17542</v>
      </c>
      <c r="F98" s="7">
        <v>116.97313</v>
      </c>
      <c r="G98" s="7">
        <v>138.82645000000002</v>
      </c>
      <c r="H98" s="7">
        <v>109.67053999999999</v>
      </c>
      <c r="I98" s="7">
        <v>60.38724</v>
      </c>
      <c r="J98" s="7">
        <v>127.14591</v>
      </c>
      <c r="K98" s="7">
        <v>93.67698</v>
      </c>
      <c r="L98" s="7">
        <v>122.60052999999999</v>
      </c>
      <c r="M98" s="7">
        <v>115.49478</v>
      </c>
      <c r="N98" s="7">
        <v>126.77945</v>
      </c>
      <c r="O98" s="7">
        <v>121.82616</v>
      </c>
      <c r="P98" s="14"/>
    </row>
    <row r="99" spans="1:16" ht="12.75">
      <c r="A99" s="5"/>
      <c r="B99" s="9" t="s">
        <v>14</v>
      </c>
      <c r="C99" s="26">
        <f t="shared" si="11"/>
        <v>86282.10062</v>
      </c>
      <c r="D99" s="7">
        <v>9604.65178</v>
      </c>
      <c r="E99" s="7">
        <v>8086.09389</v>
      </c>
      <c r="F99" s="7">
        <v>5354.20258</v>
      </c>
      <c r="G99" s="7">
        <v>5751.74501</v>
      </c>
      <c r="H99" s="7">
        <v>6568.61523</v>
      </c>
      <c r="I99" s="7">
        <v>5011.60065</v>
      </c>
      <c r="J99" s="7">
        <v>5538.18295</v>
      </c>
      <c r="K99" s="7">
        <v>5464.62244</v>
      </c>
      <c r="L99" s="7">
        <v>7428.25787</v>
      </c>
      <c r="M99" s="7">
        <v>8565.74838</v>
      </c>
      <c r="N99" s="7">
        <v>9697.53154</v>
      </c>
      <c r="O99" s="7">
        <v>9210.848300000001</v>
      </c>
      <c r="P99" s="14"/>
    </row>
    <row r="100" spans="1:16" ht="12.75">
      <c r="A100" s="5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4"/>
    </row>
    <row r="101" spans="1:16" ht="12.75">
      <c r="A101" s="5"/>
      <c r="B101" s="18" t="s">
        <v>9</v>
      </c>
      <c r="C101" s="8">
        <f>SUM(D101:O101)</f>
        <v>141001.9372</v>
      </c>
      <c r="D101" s="4">
        <f aca="true" t="shared" si="12" ref="D101:O101">SUM(D102:D115)</f>
        <v>12121.84952</v>
      </c>
      <c r="E101" s="4">
        <f t="shared" si="12"/>
        <v>10488.15366</v>
      </c>
      <c r="F101" s="4">
        <f t="shared" si="12"/>
        <v>11857.455429999998</v>
      </c>
      <c r="G101" s="4">
        <f t="shared" si="12"/>
        <v>12560.430830000001</v>
      </c>
      <c r="H101" s="4">
        <f t="shared" si="12"/>
        <v>12882.343770000001</v>
      </c>
      <c r="I101" s="4">
        <f t="shared" si="12"/>
        <v>8582.797149999999</v>
      </c>
      <c r="J101" s="4">
        <f t="shared" si="12"/>
        <v>12484.989010000001</v>
      </c>
      <c r="K101" s="4">
        <f t="shared" si="12"/>
        <v>12659.5496</v>
      </c>
      <c r="L101" s="4">
        <f t="shared" si="12"/>
        <v>11059.74837</v>
      </c>
      <c r="M101" s="4">
        <f t="shared" si="12"/>
        <v>12318.65164</v>
      </c>
      <c r="N101" s="4">
        <f t="shared" si="12"/>
        <v>12177.005869999999</v>
      </c>
      <c r="O101" s="4">
        <f t="shared" si="12"/>
        <v>11808.96235</v>
      </c>
      <c r="P101" s="14"/>
    </row>
    <row r="102" spans="1:16" ht="12.75">
      <c r="A102" s="5"/>
      <c r="B102" s="9" t="s">
        <v>1</v>
      </c>
      <c r="C102" s="7">
        <f>SUM(D102:O102)</f>
        <v>7533.65036</v>
      </c>
      <c r="D102" s="7">
        <v>951.21703</v>
      </c>
      <c r="E102" s="7">
        <v>920.7581</v>
      </c>
      <c r="F102" s="7">
        <v>599.43239</v>
      </c>
      <c r="G102" s="7">
        <v>593.00622</v>
      </c>
      <c r="H102" s="7">
        <v>562.80501</v>
      </c>
      <c r="I102" s="7">
        <v>483.49962</v>
      </c>
      <c r="J102" s="7">
        <v>520.06007</v>
      </c>
      <c r="K102" s="7">
        <v>555.76635</v>
      </c>
      <c r="L102" s="7">
        <v>532.14447</v>
      </c>
      <c r="M102" s="7">
        <v>662.29052</v>
      </c>
      <c r="N102" s="7">
        <v>647.9846</v>
      </c>
      <c r="O102" s="7">
        <v>504.68598</v>
      </c>
      <c r="P102" s="14"/>
    </row>
    <row r="103" spans="1:16" ht="12.75">
      <c r="A103" s="5"/>
      <c r="B103" s="9" t="s">
        <v>40</v>
      </c>
      <c r="C103" s="26">
        <f aca="true" t="shared" si="13" ref="C103:C115">SUM(D103:O103)</f>
        <v>17.115740000000002</v>
      </c>
      <c r="D103" s="7">
        <v>0</v>
      </c>
      <c r="E103" s="7">
        <v>0</v>
      </c>
      <c r="F103" s="7">
        <v>17.115740000000002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4"/>
    </row>
    <row r="104" spans="1:16" ht="12.75">
      <c r="A104" s="5"/>
      <c r="B104" s="9" t="s">
        <v>41</v>
      </c>
      <c r="C104" s="26">
        <f t="shared" si="13"/>
        <v>5020.4656</v>
      </c>
      <c r="D104" s="7">
        <v>753.6680799999999</v>
      </c>
      <c r="E104" s="7">
        <v>463.66047</v>
      </c>
      <c r="F104" s="7">
        <v>348.91589</v>
      </c>
      <c r="G104" s="7">
        <v>439.28634000000005</v>
      </c>
      <c r="H104" s="7">
        <v>294.84639000000004</v>
      </c>
      <c r="I104" s="7">
        <v>355.75246000000004</v>
      </c>
      <c r="J104" s="7">
        <v>516.6905</v>
      </c>
      <c r="K104" s="7">
        <v>391.61984</v>
      </c>
      <c r="L104" s="7">
        <v>507.61789</v>
      </c>
      <c r="M104" s="7">
        <v>288.46873</v>
      </c>
      <c r="N104" s="7">
        <v>269.26375</v>
      </c>
      <c r="O104" s="7">
        <v>390.67526000000004</v>
      </c>
      <c r="P104" s="14"/>
    </row>
    <row r="105" spans="1:16" ht="12.75">
      <c r="A105" s="5"/>
      <c r="B105" s="9" t="s">
        <v>7</v>
      </c>
      <c r="C105" s="26">
        <f t="shared" si="13"/>
        <v>181.712</v>
      </c>
      <c r="D105" s="7">
        <v>106.258</v>
      </c>
      <c r="E105" s="7">
        <v>41.751</v>
      </c>
      <c r="F105" s="7">
        <v>33.703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4"/>
    </row>
    <row r="106" spans="1:16" ht="12.75">
      <c r="A106" s="5"/>
      <c r="B106" s="9" t="s">
        <v>2</v>
      </c>
      <c r="C106" s="26">
        <f t="shared" si="13"/>
        <v>7.803919999999999</v>
      </c>
      <c r="D106" s="26">
        <v>0</v>
      </c>
      <c r="E106" s="26">
        <v>0.9863999999999999</v>
      </c>
      <c r="F106" s="26">
        <v>1.78785</v>
      </c>
      <c r="G106" s="26">
        <v>1.9727999999999999</v>
      </c>
      <c r="H106" s="26">
        <v>0.01814</v>
      </c>
      <c r="I106" s="26">
        <v>0</v>
      </c>
      <c r="J106" s="26">
        <v>0.01</v>
      </c>
      <c r="K106" s="26">
        <v>1.03095</v>
      </c>
      <c r="L106" s="26">
        <v>0.99548</v>
      </c>
      <c r="M106" s="26">
        <v>0.9863999999999999</v>
      </c>
      <c r="N106" s="26">
        <v>0.0159</v>
      </c>
      <c r="O106" s="26">
        <v>0</v>
      </c>
      <c r="P106" s="14"/>
    </row>
    <row r="107" spans="1:16" ht="12.75">
      <c r="A107" s="5"/>
      <c r="B107" s="9" t="s">
        <v>35</v>
      </c>
      <c r="C107" s="26">
        <f t="shared" si="13"/>
        <v>2600.95126</v>
      </c>
      <c r="D107" s="26">
        <v>21.319200000000002</v>
      </c>
      <c r="E107" s="26">
        <v>131.892</v>
      </c>
      <c r="F107" s="26">
        <v>563.16475</v>
      </c>
      <c r="G107" s="26">
        <v>171.08916</v>
      </c>
      <c r="H107" s="26">
        <v>374.13554999999997</v>
      </c>
      <c r="I107" s="26">
        <v>331.04386</v>
      </c>
      <c r="J107" s="26">
        <v>370.75464</v>
      </c>
      <c r="K107" s="26">
        <v>308.11652000000004</v>
      </c>
      <c r="L107" s="26">
        <v>109.81186</v>
      </c>
      <c r="M107" s="26">
        <v>88.4928</v>
      </c>
      <c r="N107" s="26">
        <v>0</v>
      </c>
      <c r="O107" s="26">
        <v>131.13092</v>
      </c>
      <c r="P107" s="14"/>
    </row>
    <row r="108" spans="1:16" ht="12.75">
      <c r="A108" s="5"/>
      <c r="B108" s="9" t="s">
        <v>50</v>
      </c>
      <c r="C108" s="26">
        <f t="shared" si="13"/>
        <v>1536.1172099999997</v>
      </c>
      <c r="D108" s="7">
        <v>141.46211</v>
      </c>
      <c r="E108" s="7">
        <v>136.21262</v>
      </c>
      <c r="F108" s="7">
        <v>83.49475</v>
      </c>
      <c r="G108" s="7">
        <v>120.19906</v>
      </c>
      <c r="H108" s="7">
        <v>81.48236</v>
      </c>
      <c r="I108" s="7">
        <v>167.07459</v>
      </c>
      <c r="J108" s="7">
        <v>140.2883</v>
      </c>
      <c r="K108" s="7">
        <v>153.2241</v>
      </c>
      <c r="L108" s="7">
        <v>162.55791</v>
      </c>
      <c r="M108" s="7">
        <v>129.84314999999998</v>
      </c>
      <c r="N108" s="7">
        <v>133.76566</v>
      </c>
      <c r="O108" s="7">
        <v>86.5126</v>
      </c>
      <c r="P108" s="14"/>
    </row>
    <row r="109" spans="1:16" ht="12.75">
      <c r="A109" s="5"/>
      <c r="B109" s="9" t="s">
        <v>53</v>
      </c>
      <c r="C109" s="26">
        <f t="shared" si="13"/>
        <v>542.17538</v>
      </c>
      <c r="D109" s="26">
        <v>52.765699999999995</v>
      </c>
      <c r="E109" s="26">
        <v>51.59347</v>
      </c>
      <c r="F109" s="26">
        <v>46.67969</v>
      </c>
      <c r="G109" s="26">
        <v>42.094629999999995</v>
      </c>
      <c r="H109" s="26">
        <v>41.16048</v>
      </c>
      <c r="I109" s="26">
        <v>35.14409</v>
      </c>
      <c r="J109" s="26">
        <v>50.93833</v>
      </c>
      <c r="K109" s="26">
        <v>52.38751</v>
      </c>
      <c r="L109" s="26">
        <v>52.01283</v>
      </c>
      <c r="M109" s="26">
        <v>58.95608</v>
      </c>
      <c r="N109" s="26">
        <v>18.523880000000002</v>
      </c>
      <c r="O109" s="26">
        <v>39.918690000000005</v>
      </c>
      <c r="P109" s="14"/>
    </row>
    <row r="110" spans="1:16" ht="12.75">
      <c r="A110" s="5"/>
      <c r="B110" s="9" t="s">
        <v>44</v>
      </c>
      <c r="C110" s="26">
        <f t="shared" si="13"/>
        <v>0.205</v>
      </c>
      <c r="D110" s="26">
        <v>0</v>
      </c>
      <c r="E110" s="26">
        <v>0.205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14"/>
    </row>
    <row r="111" spans="1:16" ht="12.75">
      <c r="A111" s="5"/>
      <c r="B111" s="9" t="s">
        <v>55</v>
      </c>
      <c r="C111" s="26">
        <f t="shared" si="13"/>
        <v>0.13349</v>
      </c>
      <c r="D111" s="26">
        <v>0</v>
      </c>
      <c r="E111" s="26">
        <v>0</v>
      </c>
      <c r="F111" s="26">
        <v>0.02</v>
      </c>
      <c r="G111" s="26">
        <v>0</v>
      </c>
      <c r="H111" s="26">
        <v>0</v>
      </c>
      <c r="I111" s="26">
        <v>0.045</v>
      </c>
      <c r="J111" s="26">
        <v>0</v>
      </c>
      <c r="K111" s="26">
        <v>0.03649</v>
      </c>
      <c r="L111" s="26">
        <v>0</v>
      </c>
      <c r="M111" s="26">
        <v>0.032</v>
      </c>
      <c r="N111" s="26">
        <v>0</v>
      </c>
      <c r="O111" s="26">
        <v>0</v>
      </c>
      <c r="P111" s="14"/>
    </row>
    <row r="112" spans="1:16" ht="12.75">
      <c r="A112" s="5"/>
      <c r="B112" s="9" t="s">
        <v>56</v>
      </c>
      <c r="C112" s="26">
        <f t="shared" si="13"/>
        <v>2313.7240200000006</v>
      </c>
      <c r="D112" s="26">
        <v>646.15802</v>
      </c>
      <c r="E112" s="26">
        <v>231.43626</v>
      </c>
      <c r="F112" s="26">
        <v>226.0668</v>
      </c>
      <c r="G112" s="26">
        <v>288.6632</v>
      </c>
      <c r="H112" s="26">
        <v>88.958</v>
      </c>
      <c r="I112" s="26">
        <v>136.427</v>
      </c>
      <c r="J112" s="26">
        <v>176.43532000000002</v>
      </c>
      <c r="K112" s="26">
        <v>43.982</v>
      </c>
      <c r="L112" s="26">
        <v>152.344</v>
      </c>
      <c r="M112" s="26">
        <v>121.85638</v>
      </c>
      <c r="N112" s="26">
        <v>89.175</v>
      </c>
      <c r="O112" s="26">
        <v>112.22203999999999</v>
      </c>
      <c r="P112" s="14"/>
    </row>
    <row r="113" spans="1:16" ht="12.75">
      <c r="A113" s="5"/>
      <c r="B113" s="9" t="s">
        <v>37</v>
      </c>
      <c r="C113" s="26">
        <f t="shared" si="13"/>
        <v>18015.025820000003</v>
      </c>
      <c r="D113" s="26">
        <v>577.3902800000001</v>
      </c>
      <c r="E113" s="26">
        <v>907.1372</v>
      </c>
      <c r="F113" s="26">
        <v>1122.818</v>
      </c>
      <c r="G113" s="26">
        <v>1028.2469</v>
      </c>
      <c r="H113" s="26">
        <v>1415.6342</v>
      </c>
      <c r="I113" s="26">
        <v>883.5261999999999</v>
      </c>
      <c r="J113" s="26">
        <v>1219.00488</v>
      </c>
      <c r="K113" s="26">
        <v>1286.0371599999999</v>
      </c>
      <c r="L113" s="26">
        <v>1651.9184</v>
      </c>
      <c r="M113" s="26">
        <v>2305.04368</v>
      </c>
      <c r="N113" s="26">
        <v>2617.12872</v>
      </c>
      <c r="O113" s="26">
        <v>3001.1402000000003</v>
      </c>
      <c r="P113" s="14"/>
    </row>
    <row r="114" spans="1:16" ht="12.75">
      <c r="A114" s="5"/>
      <c r="B114" s="9" t="s">
        <v>54</v>
      </c>
      <c r="C114" s="26">
        <f t="shared" si="13"/>
        <v>1522.1339</v>
      </c>
      <c r="D114" s="7">
        <v>140.37820000000002</v>
      </c>
      <c r="E114" s="7">
        <v>106.36213000000001</v>
      </c>
      <c r="F114" s="7">
        <v>112.35403</v>
      </c>
      <c r="G114" s="7">
        <v>107.34114</v>
      </c>
      <c r="H114" s="7">
        <v>185.17197</v>
      </c>
      <c r="I114" s="7">
        <v>68.71061</v>
      </c>
      <c r="J114" s="7">
        <v>130.93508</v>
      </c>
      <c r="K114" s="7">
        <v>301.94813</v>
      </c>
      <c r="L114" s="7">
        <v>102.83547</v>
      </c>
      <c r="M114" s="7">
        <v>55.050940000000004</v>
      </c>
      <c r="N114" s="7">
        <v>127.02326</v>
      </c>
      <c r="O114" s="7">
        <v>84.02294</v>
      </c>
      <c r="P114" s="14"/>
    </row>
    <row r="115" spans="1:16" ht="12.75">
      <c r="A115" s="5"/>
      <c r="B115" s="9" t="s">
        <v>14</v>
      </c>
      <c r="C115" s="26">
        <f t="shared" si="13"/>
        <v>101710.72350000001</v>
      </c>
      <c r="D115" s="26">
        <v>8731.2329</v>
      </c>
      <c r="E115" s="26">
        <v>7496.159009999999</v>
      </c>
      <c r="F115" s="26">
        <v>8701.90254</v>
      </c>
      <c r="G115" s="7">
        <v>9768.53138</v>
      </c>
      <c r="H115" s="7">
        <v>9838.13167</v>
      </c>
      <c r="I115" s="7">
        <v>6121.573719999999</v>
      </c>
      <c r="J115" s="7">
        <v>9359.87189</v>
      </c>
      <c r="K115" s="7">
        <v>9565.40055</v>
      </c>
      <c r="L115" s="7">
        <v>7787.51006</v>
      </c>
      <c r="M115" s="7">
        <v>8607.63096</v>
      </c>
      <c r="N115" s="7">
        <v>8274.1251</v>
      </c>
      <c r="O115" s="7">
        <v>7458.653719999999</v>
      </c>
      <c r="P115" s="14"/>
    </row>
    <row r="116" spans="1:16" ht="12.75">
      <c r="A116" s="5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4"/>
    </row>
    <row r="117" spans="1:16" ht="12.75">
      <c r="A117" s="5"/>
      <c r="B117" s="18" t="s">
        <v>10</v>
      </c>
      <c r="C117" s="8">
        <f>SUM(D117:O117)</f>
        <v>105303.26973</v>
      </c>
      <c r="D117" s="4">
        <f aca="true" t="shared" si="14" ref="D117:O117">SUM(D118:D134)</f>
        <v>7248.82338</v>
      </c>
      <c r="E117" s="4">
        <f t="shared" si="14"/>
        <v>6564.42537</v>
      </c>
      <c r="F117" s="4">
        <f t="shared" si="14"/>
        <v>11488.364329999999</v>
      </c>
      <c r="G117" s="4">
        <f t="shared" si="14"/>
        <v>11691.383700000002</v>
      </c>
      <c r="H117" s="4">
        <f t="shared" si="14"/>
        <v>10419.06714</v>
      </c>
      <c r="I117" s="4">
        <f t="shared" si="14"/>
        <v>9079.6257</v>
      </c>
      <c r="J117" s="4">
        <f t="shared" si="14"/>
        <v>8504.4918</v>
      </c>
      <c r="K117" s="4">
        <f t="shared" si="14"/>
        <v>8911.45187</v>
      </c>
      <c r="L117" s="4">
        <f t="shared" si="14"/>
        <v>7712.447040000001</v>
      </c>
      <c r="M117" s="4">
        <f t="shared" si="14"/>
        <v>8641.18259</v>
      </c>
      <c r="N117" s="4">
        <f t="shared" si="14"/>
        <v>8269.19704</v>
      </c>
      <c r="O117" s="4">
        <f t="shared" si="14"/>
        <v>6772.80977</v>
      </c>
      <c r="P117" s="14"/>
    </row>
    <row r="118" spans="1:16" ht="12.75">
      <c r="A118" s="5"/>
      <c r="B118" s="9" t="s">
        <v>1</v>
      </c>
      <c r="C118" s="7">
        <f>SUM(D118:O118)</f>
        <v>22.616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22.616</v>
      </c>
      <c r="O118" s="7">
        <v>0</v>
      </c>
      <c r="P118" s="14"/>
    </row>
    <row r="119" spans="1:16" ht="12.75">
      <c r="A119" s="5"/>
      <c r="B119" s="9" t="s">
        <v>5</v>
      </c>
      <c r="C119" s="26">
        <f aca="true" t="shared" si="15" ref="C119:C134">SUM(D119:O119)</f>
        <v>0.14468999999999999</v>
      </c>
      <c r="D119" s="7">
        <v>0</v>
      </c>
      <c r="E119" s="7">
        <v>0</v>
      </c>
      <c r="F119" s="7">
        <v>0.14468999999999999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4"/>
    </row>
    <row r="120" spans="1:16" ht="12.75">
      <c r="A120" s="5"/>
      <c r="B120" s="9" t="s">
        <v>41</v>
      </c>
      <c r="C120" s="26">
        <f t="shared" si="15"/>
        <v>1566.41642</v>
      </c>
      <c r="D120" s="7">
        <v>116.69782000000001</v>
      </c>
      <c r="E120" s="7">
        <v>183.56165</v>
      </c>
      <c r="F120" s="7">
        <v>199.47985</v>
      </c>
      <c r="G120" s="7">
        <v>154.7</v>
      </c>
      <c r="H120" s="7">
        <v>44.2</v>
      </c>
      <c r="I120" s="7">
        <v>184.36524</v>
      </c>
      <c r="J120" s="7">
        <v>132.6</v>
      </c>
      <c r="K120" s="7">
        <v>175.11185999999998</v>
      </c>
      <c r="L120" s="7">
        <v>66.3</v>
      </c>
      <c r="M120" s="7">
        <v>88.4</v>
      </c>
      <c r="N120" s="7">
        <v>132.6</v>
      </c>
      <c r="O120" s="7">
        <v>88.4</v>
      </c>
      <c r="P120" s="14"/>
    </row>
    <row r="121" spans="1:16" ht="12.75">
      <c r="A121" s="5"/>
      <c r="B121" s="9" t="s">
        <v>7</v>
      </c>
      <c r="C121" s="26">
        <f t="shared" si="15"/>
        <v>4362.46</v>
      </c>
      <c r="D121" s="7">
        <v>562.263</v>
      </c>
      <c r="E121" s="7">
        <v>499.395</v>
      </c>
      <c r="F121" s="7">
        <v>414.751</v>
      </c>
      <c r="G121" s="7">
        <v>370.449</v>
      </c>
      <c r="H121" s="7">
        <v>161.434</v>
      </c>
      <c r="I121" s="7">
        <v>0</v>
      </c>
      <c r="J121" s="7">
        <v>504.336</v>
      </c>
      <c r="K121" s="7">
        <v>434.108</v>
      </c>
      <c r="L121" s="7">
        <v>253.195</v>
      </c>
      <c r="M121" s="7">
        <v>360.427</v>
      </c>
      <c r="N121" s="7">
        <v>401.876</v>
      </c>
      <c r="O121" s="7">
        <v>400.226</v>
      </c>
      <c r="P121" s="14"/>
    </row>
    <row r="122" spans="1:16" ht="12.75">
      <c r="A122" s="5"/>
      <c r="B122" s="9" t="s">
        <v>39</v>
      </c>
      <c r="C122" s="26">
        <f t="shared" si="15"/>
        <v>27.693820000000002</v>
      </c>
      <c r="D122" s="7">
        <v>0.136</v>
      </c>
      <c r="E122" s="7">
        <v>0.08</v>
      </c>
      <c r="F122" s="7">
        <v>0</v>
      </c>
      <c r="G122" s="7">
        <v>0</v>
      </c>
      <c r="H122" s="7">
        <v>0</v>
      </c>
      <c r="I122" s="7">
        <v>0</v>
      </c>
      <c r="J122" s="7">
        <v>27.21582</v>
      </c>
      <c r="K122" s="7">
        <v>0</v>
      </c>
      <c r="L122" s="7">
        <v>0</v>
      </c>
      <c r="M122" s="7">
        <v>0.262</v>
      </c>
      <c r="N122" s="7">
        <v>0</v>
      </c>
      <c r="O122" s="7">
        <v>0</v>
      </c>
      <c r="P122" s="14"/>
    </row>
    <row r="123" spans="1:16" ht="12.75">
      <c r="A123" s="5"/>
      <c r="B123" s="9" t="s">
        <v>2</v>
      </c>
      <c r="C123" s="26">
        <f t="shared" si="15"/>
        <v>1307.007</v>
      </c>
      <c r="D123" s="7">
        <v>119.5</v>
      </c>
      <c r="E123" s="7">
        <v>120</v>
      </c>
      <c r="F123" s="7">
        <v>136</v>
      </c>
      <c r="G123" s="7">
        <v>102.5</v>
      </c>
      <c r="H123" s="7">
        <v>120</v>
      </c>
      <c r="I123" s="7">
        <v>121.5</v>
      </c>
      <c r="J123" s="7">
        <v>136</v>
      </c>
      <c r="K123" s="7">
        <v>102.507</v>
      </c>
      <c r="L123" s="7">
        <v>104</v>
      </c>
      <c r="M123" s="7">
        <v>70</v>
      </c>
      <c r="N123" s="7">
        <v>87.5</v>
      </c>
      <c r="O123" s="7">
        <v>87.5</v>
      </c>
      <c r="P123" s="14"/>
    </row>
    <row r="124" spans="1:16" ht="12.75">
      <c r="A124" s="5"/>
      <c r="B124" s="9" t="s">
        <v>35</v>
      </c>
      <c r="C124" s="26">
        <f t="shared" si="15"/>
        <v>15054.653690000003</v>
      </c>
      <c r="D124" s="26">
        <v>83.91544999999999</v>
      </c>
      <c r="E124" s="26">
        <v>155.13016</v>
      </c>
      <c r="F124" s="26">
        <v>3227.61468</v>
      </c>
      <c r="G124" s="26">
        <v>4453.3244</v>
      </c>
      <c r="H124" s="26">
        <v>3398.03008</v>
      </c>
      <c r="I124" s="26">
        <v>1836.884</v>
      </c>
      <c r="J124" s="26">
        <v>588.3606500000001</v>
      </c>
      <c r="K124" s="26">
        <v>353.80566</v>
      </c>
      <c r="L124" s="26">
        <v>430.91715000000005</v>
      </c>
      <c r="M124" s="26">
        <v>227.29744</v>
      </c>
      <c r="N124" s="26">
        <v>163.29492000000002</v>
      </c>
      <c r="O124" s="26">
        <v>136.0791</v>
      </c>
      <c r="P124" s="14"/>
    </row>
    <row r="125" spans="1:16" ht="12.75">
      <c r="A125" s="5"/>
      <c r="B125" s="9" t="s">
        <v>36</v>
      </c>
      <c r="C125" s="26">
        <f t="shared" si="15"/>
        <v>1536</v>
      </c>
      <c r="D125" s="7">
        <v>232</v>
      </c>
      <c r="E125" s="7">
        <v>161</v>
      </c>
      <c r="F125" s="7">
        <v>184</v>
      </c>
      <c r="G125" s="7">
        <v>175</v>
      </c>
      <c r="H125" s="7">
        <v>112</v>
      </c>
      <c r="I125" s="7">
        <v>84</v>
      </c>
      <c r="J125" s="7">
        <v>70</v>
      </c>
      <c r="K125" s="7">
        <v>126</v>
      </c>
      <c r="L125" s="7">
        <v>84</v>
      </c>
      <c r="M125" s="7">
        <v>140</v>
      </c>
      <c r="N125" s="7">
        <v>112</v>
      </c>
      <c r="O125" s="7">
        <v>56</v>
      </c>
      <c r="P125" s="14"/>
    </row>
    <row r="126" spans="1:16" ht="12.75">
      <c r="A126" s="5"/>
      <c r="B126" s="9" t="s">
        <v>34</v>
      </c>
      <c r="C126" s="26">
        <f t="shared" si="15"/>
        <v>0.59126</v>
      </c>
      <c r="D126" s="26">
        <v>0</v>
      </c>
      <c r="E126" s="26">
        <v>0</v>
      </c>
      <c r="F126" s="26">
        <v>0.59126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14"/>
    </row>
    <row r="127" spans="1:16" ht="12.75">
      <c r="A127" s="5"/>
      <c r="B127" s="9" t="s">
        <v>50</v>
      </c>
      <c r="C127" s="26">
        <f t="shared" si="15"/>
        <v>1689.8202800000001</v>
      </c>
      <c r="D127" s="26">
        <v>179.66651000000002</v>
      </c>
      <c r="E127" s="26">
        <v>106.51766</v>
      </c>
      <c r="F127" s="26">
        <v>99.27525</v>
      </c>
      <c r="G127" s="26">
        <v>146.25704000000002</v>
      </c>
      <c r="H127" s="26">
        <v>162.05115</v>
      </c>
      <c r="I127" s="26">
        <v>201.96208</v>
      </c>
      <c r="J127" s="26">
        <v>172.99951000000001</v>
      </c>
      <c r="K127" s="26">
        <v>143.21662</v>
      </c>
      <c r="L127" s="26">
        <v>153.23393</v>
      </c>
      <c r="M127" s="26">
        <v>105.33198</v>
      </c>
      <c r="N127" s="26">
        <v>106.54973</v>
      </c>
      <c r="O127" s="26">
        <v>112.75882</v>
      </c>
      <c r="P127" s="14"/>
    </row>
    <row r="128" spans="1:16" ht="12.75">
      <c r="A128" s="5"/>
      <c r="B128" s="9" t="s">
        <v>53</v>
      </c>
      <c r="C128" s="26">
        <f t="shared" si="15"/>
        <v>27.778550000000003</v>
      </c>
      <c r="D128" s="26">
        <v>4.83847</v>
      </c>
      <c r="E128" s="26">
        <v>2.0111</v>
      </c>
      <c r="F128" s="26">
        <v>1.68896</v>
      </c>
      <c r="G128" s="26">
        <v>2.4333400000000003</v>
      </c>
      <c r="H128" s="26">
        <v>6.297140000000001</v>
      </c>
      <c r="I128" s="26">
        <v>1.86095</v>
      </c>
      <c r="J128" s="26">
        <v>1.911</v>
      </c>
      <c r="K128" s="26">
        <v>2.3322800000000004</v>
      </c>
      <c r="L128" s="26">
        <v>2.59441</v>
      </c>
      <c r="M128" s="26">
        <v>1.8109000000000002</v>
      </c>
      <c r="N128" s="26">
        <v>0</v>
      </c>
      <c r="O128" s="26">
        <v>0</v>
      </c>
      <c r="P128" s="14"/>
    </row>
    <row r="129" spans="1:16" ht="12.75">
      <c r="A129" s="5"/>
      <c r="B129" s="9" t="s">
        <v>3</v>
      </c>
      <c r="C129" s="26">
        <f t="shared" si="15"/>
        <v>472.07584</v>
      </c>
      <c r="D129" s="26">
        <v>26.95763</v>
      </c>
      <c r="E129" s="26">
        <v>62.70784</v>
      </c>
      <c r="F129" s="26">
        <v>43.62944</v>
      </c>
      <c r="G129" s="26">
        <v>86.85258999999999</v>
      </c>
      <c r="H129" s="26">
        <v>84.76353</v>
      </c>
      <c r="I129" s="26">
        <v>42.75907</v>
      </c>
      <c r="J129" s="26">
        <v>43.17405</v>
      </c>
      <c r="K129" s="26">
        <v>19.92906</v>
      </c>
      <c r="L129" s="26">
        <v>5</v>
      </c>
      <c r="M129" s="26">
        <v>0</v>
      </c>
      <c r="N129" s="26">
        <v>53.96661</v>
      </c>
      <c r="O129" s="26">
        <v>2.33602</v>
      </c>
      <c r="P129" s="14"/>
    </row>
    <row r="130" spans="1:16" ht="12.75">
      <c r="A130" s="5"/>
      <c r="B130" s="9" t="s">
        <v>55</v>
      </c>
      <c r="C130" s="26">
        <f t="shared" si="15"/>
        <v>6.84977</v>
      </c>
      <c r="D130" s="7">
        <v>3.015</v>
      </c>
      <c r="E130" s="7">
        <v>3.015</v>
      </c>
      <c r="F130" s="7">
        <v>0</v>
      </c>
      <c r="G130" s="7">
        <v>0.78427</v>
      </c>
      <c r="H130" s="7">
        <v>0</v>
      </c>
      <c r="I130" s="7">
        <v>0</v>
      </c>
      <c r="J130" s="7">
        <v>0.035</v>
      </c>
      <c r="K130" s="7">
        <v>0.0005</v>
      </c>
      <c r="L130" s="7">
        <v>0</v>
      </c>
      <c r="M130" s="7">
        <v>0</v>
      </c>
      <c r="N130" s="7">
        <v>0</v>
      </c>
      <c r="O130" s="7">
        <v>0</v>
      </c>
      <c r="P130" s="14"/>
    </row>
    <row r="131" spans="1:16" ht="12.75">
      <c r="A131" s="5"/>
      <c r="B131" s="9" t="s">
        <v>56</v>
      </c>
      <c r="C131" s="26">
        <f t="shared" si="15"/>
        <v>3530.80904</v>
      </c>
      <c r="D131" s="26">
        <v>145.66589000000002</v>
      </c>
      <c r="E131" s="26">
        <v>154.289</v>
      </c>
      <c r="F131" s="26">
        <v>348.896</v>
      </c>
      <c r="G131" s="26">
        <v>138.738</v>
      </c>
      <c r="H131" s="26">
        <v>240.83</v>
      </c>
      <c r="I131" s="26">
        <v>483.399</v>
      </c>
      <c r="J131" s="26">
        <v>358.1005</v>
      </c>
      <c r="K131" s="26">
        <v>239.409</v>
      </c>
      <c r="L131" s="26">
        <v>244.036</v>
      </c>
      <c r="M131" s="26">
        <v>229.07837</v>
      </c>
      <c r="N131" s="26">
        <v>550.659</v>
      </c>
      <c r="O131" s="26">
        <v>397.70828</v>
      </c>
      <c r="P131" s="14"/>
    </row>
    <row r="132" spans="1:16" ht="12.75">
      <c r="A132" s="5"/>
      <c r="B132" s="9" t="s">
        <v>37</v>
      </c>
      <c r="C132" s="26">
        <f t="shared" si="15"/>
        <v>5011.00891</v>
      </c>
      <c r="D132" s="7">
        <v>29.387310000000003</v>
      </c>
      <c r="E132" s="7">
        <v>235.4834</v>
      </c>
      <c r="F132" s="7">
        <v>969.21196</v>
      </c>
      <c r="G132" s="7">
        <v>510.98704</v>
      </c>
      <c r="H132" s="7">
        <v>228.63134</v>
      </c>
      <c r="I132" s="7">
        <v>393.26669</v>
      </c>
      <c r="J132" s="7">
        <v>179.50784</v>
      </c>
      <c r="K132" s="7">
        <v>306.7565</v>
      </c>
      <c r="L132" s="7">
        <v>285.69120000000004</v>
      </c>
      <c r="M132" s="7">
        <v>1123.1396599999998</v>
      </c>
      <c r="N132" s="7">
        <v>491.22109</v>
      </c>
      <c r="O132" s="7">
        <v>257.72488</v>
      </c>
      <c r="P132" s="14"/>
    </row>
    <row r="133" spans="1:16" ht="12.75">
      <c r="A133" s="5"/>
      <c r="B133" s="9" t="s">
        <v>54</v>
      </c>
      <c r="C133" s="26">
        <f t="shared" si="15"/>
        <v>8670.584630000001</v>
      </c>
      <c r="D133" s="7">
        <v>529.9655600000001</v>
      </c>
      <c r="E133" s="7">
        <v>424.42576</v>
      </c>
      <c r="F133" s="7">
        <v>657.25969</v>
      </c>
      <c r="G133" s="7">
        <v>676.6950400000001</v>
      </c>
      <c r="H133" s="7">
        <v>731.2533199999999</v>
      </c>
      <c r="I133" s="7">
        <v>730.28451</v>
      </c>
      <c r="J133" s="7">
        <v>666.9779100000001</v>
      </c>
      <c r="K133" s="7">
        <v>836.72767</v>
      </c>
      <c r="L133" s="7">
        <v>969.2712700000001</v>
      </c>
      <c r="M133" s="7">
        <v>937.17374</v>
      </c>
      <c r="N133" s="7">
        <v>727.68988</v>
      </c>
      <c r="O133" s="7">
        <v>782.86028</v>
      </c>
      <c r="P133" s="14"/>
    </row>
    <row r="134" spans="1:16" ht="12.75">
      <c r="A134" s="20"/>
      <c r="B134" s="9" t="s">
        <v>14</v>
      </c>
      <c r="C134" s="26">
        <f t="shared" si="15"/>
        <v>62016.75983000001</v>
      </c>
      <c r="D134" s="7">
        <v>5214.81474</v>
      </c>
      <c r="E134" s="7">
        <v>4456.8088</v>
      </c>
      <c r="F134" s="7">
        <v>5205.82155</v>
      </c>
      <c r="G134" s="7">
        <v>4872.66298</v>
      </c>
      <c r="H134" s="7">
        <v>5129.57658</v>
      </c>
      <c r="I134" s="7">
        <v>4999.344160000001</v>
      </c>
      <c r="J134" s="7">
        <v>5623.27352</v>
      </c>
      <c r="K134" s="7">
        <v>6171.54772</v>
      </c>
      <c r="L134" s="7">
        <v>5114.20808</v>
      </c>
      <c r="M134" s="7">
        <v>5358.2615</v>
      </c>
      <c r="N134" s="7">
        <v>5419.2238099999995</v>
      </c>
      <c r="O134" s="19">
        <v>4451.21639</v>
      </c>
      <c r="P134" s="14"/>
    </row>
    <row r="135" spans="1:16" ht="12.75">
      <c r="A135" s="20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</row>
    <row r="136" spans="1:16" ht="12.75" hidden="1">
      <c r="A136" s="20"/>
      <c r="B136" s="18" t="s">
        <v>30</v>
      </c>
      <c r="C136" s="4">
        <f>SUM(D136:O136)</f>
        <v>0</v>
      </c>
      <c r="D136" s="4">
        <f>SUM(D137:D138)</f>
        <v>0</v>
      </c>
      <c r="E136" s="4">
        <f aca="true" t="shared" si="16" ref="E136:O136">SUM(E137:E138)</f>
        <v>0</v>
      </c>
      <c r="F136" s="4">
        <f t="shared" si="16"/>
        <v>0</v>
      </c>
      <c r="G136" s="4">
        <f t="shared" si="16"/>
        <v>0</v>
      </c>
      <c r="H136" s="4">
        <f t="shared" si="16"/>
        <v>0</v>
      </c>
      <c r="I136" s="4">
        <f t="shared" si="16"/>
        <v>0</v>
      </c>
      <c r="J136" s="4">
        <f t="shared" si="16"/>
        <v>0</v>
      </c>
      <c r="K136" s="4">
        <f t="shared" si="16"/>
        <v>0</v>
      </c>
      <c r="L136" s="4">
        <f t="shared" si="16"/>
        <v>0</v>
      </c>
      <c r="M136" s="4">
        <f t="shared" si="16"/>
        <v>0</v>
      </c>
      <c r="N136" s="4">
        <f t="shared" si="16"/>
        <v>0</v>
      </c>
      <c r="O136" s="4">
        <f t="shared" si="16"/>
        <v>0</v>
      </c>
      <c r="P136" s="14"/>
    </row>
    <row r="137" spans="1:16" ht="12.75" hidden="1">
      <c r="A137" s="20"/>
      <c r="B137" s="9" t="s">
        <v>37</v>
      </c>
      <c r="C137" s="7">
        <f>SUM(D137:O137)</f>
        <v>0</v>
      </c>
      <c r="D137" s="28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4"/>
    </row>
    <row r="138" spans="1:16" ht="12.75" hidden="1">
      <c r="A138" s="5"/>
      <c r="B138" s="9" t="s">
        <v>14</v>
      </c>
      <c r="C138" s="7">
        <f>SUM(D138:O138)</f>
        <v>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4"/>
    </row>
    <row r="139" spans="1:16" ht="12.75">
      <c r="A139" s="5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4"/>
    </row>
    <row r="140" spans="1:16" ht="12.75">
      <c r="A140" s="5"/>
      <c r="B140" s="18" t="s">
        <v>30</v>
      </c>
      <c r="C140" s="8">
        <f>SUM(D140:O140)</f>
        <v>758.8712399999998</v>
      </c>
      <c r="D140" s="4">
        <f>SUM(D141:D143)</f>
        <v>0</v>
      </c>
      <c r="E140" s="4">
        <f aca="true" t="shared" si="17" ref="E140:M140">SUM(E141:E143)</f>
        <v>0.35728</v>
      </c>
      <c r="F140" s="4">
        <f t="shared" si="17"/>
        <v>0.13742</v>
      </c>
      <c r="G140" s="4">
        <f t="shared" si="17"/>
        <v>133.356</v>
      </c>
      <c r="H140" s="4">
        <f t="shared" si="17"/>
        <v>76.317</v>
      </c>
      <c r="I140" s="4">
        <f t="shared" si="17"/>
        <v>152.06354</v>
      </c>
      <c r="J140" s="4">
        <f t="shared" si="17"/>
        <v>96.075</v>
      </c>
      <c r="K140" s="4">
        <f t="shared" si="17"/>
        <v>78.177</v>
      </c>
      <c r="L140" s="4">
        <f t="shared" si="17"/>
        <v>0.232</v>
      </c>
      <c r="M140" s="4">
        <f t="shared" si="17"/>
        <v>0.039</v>
      </c>
      <c r="N140" s="4">
        <f>SUM(N141:N143)</f>
        <v>0</v>
      </c>
      <c r="O140" s="4">
        <f>SUM(O141:O143)</f>
        <v>222.117</v>
      </c>
      <c r="P140" s="14"/>
    </row>
    <row r="141" spans="1:16" ht="12.75">
      <c r="A141" s="5"/>
      <c r="B141" s="9" t="s">
        <v>37</v>
      </c>
      <c r="C141" s="26">
        <f>SUM(D141:O141)</f>
        <v>756.372</v>
      </c>
      <c r="D141" s="26">
        <v>0</v>
      </c>
      <c r="E141" s="26">
        <v>0</v>
      </c>
      <c r="F141" s="26">
        <v>0</v>
      </c>
      <c r="G141" s="26">
        <v>133.356</v>
      </c>
      <c r="H141" s="26">
        <v>76.294</v>
      </c>
      <c r="I141" s="26">
        <v>152.033</v>
      </c>
      <c r="J141" s="26">
        <v>96.075</v>
      </c>
      <c r="K141" s="26">
        <v>76.497</v>
      </c>
      <c r="L141" s="26">
        <v>0</v>
      </c>
      <c r="M141" s="26">
        <v>0</v>
      </c>
      <c r="N141" s="26">
        <v>0</v>
      </c>
      <c r="O141" s="26">
        <v>222.117</v>
      </c>
      <c r="P141" s="14"/>
    </row>
    <row r="142" spans="1:16" ht="12.75">
      <c r="A142" s="5"/>
      <c r="B142" s="9" t="s">
        <v>54</v>
      </c>
      <c r="C142" s="26">
        <f>SUM(D142:O142)</f>
        <v>0.01601</v>
      </c>
      <c r="D142" s="26">
        <v>0</v>
      </c>
      <c r="E142" s="26">
        <v>0</v>
      </c>
      <c r="F142" s="26">
        <v>0.01601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14"/>
    </row>
    <row r="143" spans="1:16" ht="12.75">
      <c r="A143" s="5"/>
      <c r="B143" s="9" t="s">
        <v>14</v>
      </c>
      <c r="C143" s="26">
        <f>SUM(D143:O143)</f>
        <v>2.4832300000000003</v>
      </c>
      <c r="D143" s="26">
        <v>0</v>
      </c>
      <c r="E143" s="26">
        <v>0.35728</v>
      </c>
      <c r="F143" s="26">
        <v>0.12140999999999999</v>
      </c>
      <c r="G143" s="26">
        <v>0</v>
      </c>
      <c r="H143" s="26">
        <v>0.023</v>
      </c>
      <c r="I143" s="26">
        <v>0.030539999999999998</v>
      </c>
      <c r="J143" s="26">
        <v>0</v>
      </c>
      <c r="K143" s="26">
        <v>1.68</v>
      </c>
      <c r="L143" s="26">
        <v>0.232</v>
      </c>
      <c r="M143" s="26">
        <v>0.039</v>
      </c>
      <c r="N143" s="26">
        <v>0</v>
      </c>
      <c r="O143" s="26">
        <v>0</v>
      </c>
      <c r="P143" s="14"/>
    </row>
    <row r="144" spans="1:16" ht="12.75">
      <c r="A144" s="5"/>
      <c r="B144" s="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14"/>
    </row>
    <row r="145" spans="1:16" ht="12.75">
      <c r="A145" s="5"/>
      <c r="B145" s="18" t="s">
        <v>31</v>
      </c>
      <c r="C145" s="8">
        <f>SUM(D145:O145)</f>
        <v>1044.4001</v>
      </c>
      <c r="D145" s="4">
        <f>SUM(D146:D149)</f>
        <v>16.73761</v>
      </c>
      <c r="E145" s="4">
        <f aca="true" t="shared" si="18" ref="E145:M145">SUM(E146:E149)</f>
        <v>18.17772</v>
      </c>
      <c r="F145" s="4">
        <f t="shared" si="18"/>
        <v>30.1964</v>
      </c>
      <c r="G145" s="4">
        <f t="shared" si="18"/>
        <v>3.2519</v>
      </c>
      <c r="H145" s="4">
        <f t="shared" si="18"/>
        <v>2.76137</v>
      </c>
      <c r="I145" s="4">
        <f t="shared" si="18"/>
        <v>5.1516</v>
      </c>
      <c r="J145" s="4">
        <f t="shared" si="18"/>
        <v>0.496</v>
      </c>
      <c r="K145" s="4">
        <f t="shared" si="18"/>
        <v>11.9635</v>
      </c>
      <c r="L145" s="4">
        <f t="shared" si="18"/>
        <v>0</v>
      </c>
      <c r="M145" s="4">
        <f t="shared" si="18"/>
        <v>0.359</v>
      </c>
      <c r="N145" s="4">
        <f>SUM(N146:N149)</f>
        <v>561.087</v>
      </c>
      <c r="O145" s="4">
        <f>SUM(O146:O149)</f>
        <v>394.218</v>
      </c>
      <c r="P145" s="14"/>
    </row>
    <row r="146" spans="1:16" ht="12.75">
      <c r="A146" s="5"/>
      <c r="B146" s="9" t="s">
        <v>1</v>
      </c>
      <c r="C146" s="7">
        <f>SUM(D146:O146)</f>
        <v>0.6506000000000001</v>
      </c>
      <c r="D146" s="7">
        <v>0.6506000000000001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4"/>
    </row>
    <row r="147" spans="1:16" ht="12.75">
      <c r="A147" s="5"/>
      <c r="B147" s="9" t="s">
        <v>35</v>
      </c>
      <c r="C147" s="26">
        <f>SUM(D147:O147)</f>
        <v>940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560</v>
      </c>
      <c r="O147" s="26">
        <v>380</v>
      </c>
      <c r="P147" s="14"/>
    </row>
    <row r="148" spans="1:16" ht="12.75">
      <c r="A148" s="5"/>
      <c r="B148" s="9" t="s">
        <v>54</v>
      </c>
      <c r="C148" s="26">
        <f>SUM(D148:O148)</f>
        <v>0.00094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0.00094</v>
      </c>
      <c r="N148" s="26">
        <v>0</v>
      </c>
      <c r="O148" s="26">
        <v>0</v>
      </c>
      <c r="P148" s="14"/>
    </row>
    <row r="149" spans="1:16" ht="12.75">
      <c r="A149" s="5"/>
      <c r="B149" s="9" t="s">
        <v>14</v>
      </c>
      <c r="C149" s="26">
        <f>SUM(D149:O149)</f>
        <v>103.74856</v>
      </c>
      <c r="D149" s="7">
        <v>16.08701</v>
      </c>
      <c r="E149" s="7">
        <v>18.17772</v>
      </c>
      <c r="F149" s="7">
        <v>30.1964</v>
      </c>
      <c r="G149" s="7">
        <v>3.2519</v>
      </c>
      <c r="H149" s="7">
        <v>2.76137</v>
      </c>
      <c r="I149" s="7">
        <v>5.1516</v>
      </c>
      <c r="J149" s="7">
        <v>0.496</v>
      </c>
      <c r="K149" s="7">
        <v>11.9635</v>
      </c>
      <c r="L149" s="7">
        <v>0</v>
      </c>
      <c r="M149" s="7">
        <v>0.35806</v>
      </c>
      <c r="N149" s="7">
        <v>1.087</v>
      </c>
      <c r="O149" s="7">
        <v>14.218</v>
      </c>
      <c r="P149" s="14"/>
    </row>
    <row r="150" spans="1:16" ht="12.75">
      <c r="A150" s="5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4"/>
    </row>
    <row r="151" spans="1:16" ht="12.75">
      <c r="A151" s="5"/>
      <c r="B151" s="18" t="s">
        <v>32</v>
      </c>
      <c r="C151" s="8">
        <f aca="true" t="shared" si="19" ref="C151:C156">SUM(D151:O151)</f>
        <v>17207.35312</v>
      </c>
      <c r="D151" s="4">
        <f>SUM(D152:D156)</f>
        <v>2448.49948</v>
      </c>
      <c r="E151" s="4">
        <f aca="true" t="shared" si="20" ref="E151:O151">SUM(E152:E156)</f>
        <v>2853.8712499999997</v>
      </c>
      <c r="F151" s="4">
        <f t="shared" si="20"/>
        <v>2418.26933</v>
      </c>
      <c r="G151" s="4">
        <f t="shared" si="20"/>
        <v>1267.83091</v>
      </c>
      <c r="H151" s="4">
        <f t="shared" si="20"/>
        <v>847.9611699999999</v>
      </c>
      <c r="I151" s="4">
        <f t="shared" si="20"/>
        <v>808.0599100000001</v>
      </c>
      <c r="J151" s="4">
        <f t="shared" si="20"/>
        <v>883.35789</v>
      </c>
      <c r="K151" s="4">
        <f t="shared" si="20"/>
        <v>1051.58754</v>
      </c>
      <c r="L151" s="4">
        <f t="shared" si="20"/>
        <v>1069.1754799999999</v>
      </c>
      <c r="M151" s="4">
        <f t="shared" si="20"/>
        <v>1088.8509999999999</v>
      </c>
      <c r="N151" s="4">
        <f t="shared" si="20"/>
        <v>1246.583</v>
      </c>
      <c r="O151" s="4">
        <f t="shared" si="20"/>
        <v>1223.3061599999999</v>
      </c>
      <c r="P151" s="14"/>
    </row>
    <row r="152" spans="1:16" ht="12.75">
      <c r="A152" s="5"/>
      <c r="B152" s="9" t="s">
        <v>39</v>
      </c>
      <c r="C152" s="26">
        <f t="shared" si="19"/>
        <v>25.08</v>
      </c>
      <c r="D152" s="26">
        <v>0</v>
      </c>
      <c r="E152" s="26">
        <v>0</v>
      </c>
      <c r="F152" s="26">
        <v>0</v>
      </c>
      <c r="G152" s="26">
        <v>25.08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14"/>
    </row>
    <row r="153" spans="1:16" ht="12.75">
      <c r="A153" s="5"/>
      <c r="B153" s="9" t="s">
        <v>55</v>
      </c>
      <c r="C153" s="26">
        <f t="shared" si="19"/>
        <v>0.174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0.174</v>
      </c>
      <c r="N153" s="26">
        <v>0</v>
      </c>
      <c r="O153" s="26">
        <v>0</v>
      </c>
      <c r="P153" s="14"/>
    </row>
    <row r="154" spans="1:16" ht="12.75">
      <c r="A154" s="5"/>
      <c r="B154" s="9" t="s">
        <v>37</v>
      </c>
      <c r="C154" s="26">
        <f t="shared" si="19"/>
        <v>12.82647</v>
      </c>
      <c r="D154" s="26">
        <v>0</v>
      </c>
      <c r="E154" s="26">
        <v>2.45</v>
      </c>
      <c r="F154" s="26">
        <v>0.34442</v>
      </c>
      <c r="G154" s="26">
        <v>0</v>
      </c>
      <c r="H154" s="26">
        <v>4.40505</v>
      </c>
      <c r="I154" s="26">
        <v>0</v>
      </c>
      <c r="J154" s="26">
        <v>0</v>
      </c>
      <c r="K154" s="26">
        <v>2.794</v>
      </c>
      <c r="L154" s="26">
        <v>0</v>
      </c>
      <c r="M154" s="26">
        <v>0</v>
      </c>
      <c r="N154" s="26">
        <v>2.833</v>
      </c>
      <c r="O154" s="26">
        <v>0</v>
      </c>
      <c r="P154" s="14"/>
    </row>
    <row r="155" spans="1:16" ht="12.75">
      <c r="A155" s="5"/>
      <c r="B155" s="9" t="s">
        <v>54</v>
      </c>
      <c r="C155" s="26">
        <f t="shared" si="19"/>
        <v>0.8803200000000001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0.37960000000000005</v>
      </c>
      <c r="K155" s="26">
        <v>0.50072</v>
      </c>
      <c r="L155" s="26">
        <v>0</v>
      </c>
      <c r="M155" s="26">
        <v>0</v>
      </c>
      <c r="N155" s="26">
        <v>0</v>
      </c>
      <c r="O155" s="26">
        <v>0</v>
      </c>
      <c r="P155" s="14"/>
    </row>
    <row r="156" spans="1:16" ht="12.75">
      <c r="A156" s="5"/>
      <c r="B156" s="9" t="s">
        <v>14</v>
      </c>
      <c r="C156" s="26">
        <f t="shared" si="19"/>
        <v>17168.39233</v>
      </c>
      <c r="D156" s="7">
        <v>2448.49948</v>
      </c>
      <c r="E156" s="7">
        <v>2851.42125</v>
      </c>
      <c r="F156" s="7">
        <v>2417.92491</v>
      </c>
      <c r="G156" s="7">
        <v>1242.75091</v>
      </c>
      <c r="H156" s="7">
        <v>843.55612</v>
      </c>
      <c r="I156" s="7">
        <v>808.0599100000001</v>
      </c>
      <c r="J156" s="7">
        <v>882.97829</v>
      </c>
      <c r="K156" s="7">
        <v>1048.29282</v>
      </c>
      <c r="L156" s="7">
        <v>1069.1754799999999</v>
      </c>
      <c r="M156" s="7">
        <v>1088.677</v>
      </c>
      <c r="N156" s="7">
        <v>1243.75</v>
      </c>
      <c r="O156" s="7">
        <v>1223.3061599999999</v>
      </c>
      <c r="P156" s="14"/>
    </row>
    <row r="157" spans="1:16" ht="12.75">
      <c r="A157" s="5"/>
      <c r="B157" s="9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14"/>
    </row>
    <row r="158" spans="1:16" ht="12.75">
      <c r="A158" s="5"/>
      <c r="B158" s="9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4"/>
    </row>
    <row r="159" spans="1:16" ht="12.75">
      <c r="A159" s="5"/>
      <c r="B159" s="18" t="s">
        <v>52</v>
      </c>
      <c r="C159" s="8">
        <f aca="true" t="shared" si="21" ref="C159:C164">SUM(D159:O159)</f>
        <v>8188.524390000001</v>
      </c>
      <c r="D159" s="4">
        <f>SUM(D160:D164)</f>
        <v>0</v>
      </c>
      <c r="E159" s="4">
        <f aca="true" t="shared" si="22" ref="E159:M159">SUM(E160:E164)</f>
        <v>0</v>
      </c>
      <c r="F159" s="4">
        <f t="shared" si="22"/>
        <v>0.23</v>
      </c>
      <c r="G159" s="4">
        <f t="shared" si="22"/>
        <v>1250.5542300000002</v>
      </c>
      <c r="H159" s="4">
        <f t="shared" si="22"/>
        <v>3373.2828900000004</v>
      </c>
      <c r="I159" s="4">
        <f t="shared" si="22"/>
        <v>575.48459</v>
      </c>
      <c r="J159" s="4">
        <f t="shared" si="22"/>
        <v>700.51162</v>
      </c>
      <c r="K159" s="4">
        <f t="shared" si="22"/>
        <v>1031.60129</v>
      </c>
      <c r="L159" s="4">
        <f t="shared" si="22"/>
        <v>145.38401</v>
      </c>
      <c r="M159" s="4">
        <f t="shared" si="22"/>
        <v>486.60179</v>
      </c>
      <c r="N159" s="4">
        <f>SUM(N160:N164)</f>
        <v>550.17568</v>
      </c>
      <c r="O159" s="4">
        <f>SUM(O160:O164)</f>
        <v>74.69829</v>
      </c>
      <c r="P159" s="14"/>
    </row>
    <row r="160" spans="1:16" ht="12.75">
      <c r="A160" s="5"/>
      <c r="B160" s="9" t="s">
        <v>1</v>
      </c>
      <c r="C160" s="26">
        <f t="shared" si="21"/>
        <v>3865.0206299999995</v>
      </c>
      <c r="D160" s="26">
        <v>0</v>
      </c>
      <c r="E160" s="26">
        <v>0</v>
      </c>
      <c r="F160" s="26">
        <v>0</v>
      </c>
      <c r="G160" s="26">
        <v>506.17983000000004</v>
      </c>
      <c r="H160" s="26">
        <v>360.70425</v>
      </c>
      <c r="I160" s="26">
        <v>52.15459</v>
      </c>
      <c r="J160" s="26">
        <v>699.29862</v>
      </c>
      <c r="K160" s="26">
        <v>1031.60129</v>
      </c>
      <c r="L160" s="26">
        <v>127.30219</v>
      </c>
      <c r="M160" s="26">
        <v>486.52679</v>
      </c>
      <c r="N160" s="26">
        <v>526.55478</v>
      </c>
      <c r="O160" s="26">
        <v>74.69829</v>
      </c>
      <c r="P160" s="14"/>
    </row>
    <row r="161" spans="1:16" ht="12.75">
      <c r="A161" s="5"/>
      <c r="B161" s="9" t="s">
        <v>41</v>
      </c>
      <c r="C161" s="26">
        <f t="shared" si="21"/>
        <v>88.90235999999999</v>
      </c>
      <c r="D161" s="26">
        <v>0</v>
      </c>
      <c r="E161" s="26">
        <v>0</v>
      </c>
      <c r="F161" s="26">
        <v>0</v>
      </c>
      <c r="G161" s="26">
        <v>0</v>
      </c>
      <c r="H161" s="26">
        <v>47.21364</v>
      </c>
      <c r="I161" s="26">
        <v>0</v>
      </c>
      <c r="J161" s="26">
        <v>0</v>
      </c>
      <c r="K161" s="26">
        <v>0</v>
      </c>
      <c r="L161" s="26">
        <v>18.08182</v>
      </c>
      <c r="M161" s="26">
        <v>0</v>
      </c>
      <c r="N161" s="26">
        <v>23.606900000000003</v>
      </c>
      <c r="O161" s="26">
        <v>0</v>
      </c>
      <c r="P161" s="14"/>
    </row>
    <row r="162" spans="1:16" ht="12.75">
      <c r="A162" s="5"/>
      <c r="B162" s="9" t="s">
        <v>39</v>
      </c>
      <c r="C162" s="26">
        <f t="shared" si="21"/>
        <v>3402.8544</v>
      </c>
      <c r="D162" s="26">
        <v>0</v>
      </c>
      <c r="E162" s="26">
        <v>0</v>
      </c>
      <c r="F162" s="26">
        <v>0</v>
      </c>
      <c r="G162" s="26">
        <v>744.3744</v>
      </c>
      <c r="H162" s="26">
        <v>2658.48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14"/>
    </row>
    <row r="163" spans="1:16" ht="12.75">
      <c r="A163" s="5"/>
      <c r="B163" s="9" t="s">
        <v>49</v>
      </c>
      <c r="C163" s="26">
        <f t="shared" si="21"/>
        <v>0.075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0.075</v>
      </c>
      <c r="N163" s="26">
        <v>0</v>
      </c>
      <c r="O163" s="26">
        <v>0</v>
      </c>
      <c r="P163" s="14"/>
    </row>
    <row r="164" spans="1:16" ht="12.75">
      <c r="A164" s="5"/>
      <c r="B164" s="9" t="s">
        <v>14</v>
      </c>
      <c r="C164" s="26">
        <f t="shared" si="21"/>
        <v>831.672</v>
      </c>
      <c r="D164" s="26">
        <v>0</v>
      </c>
      <c r="E164" s="26">
        <v>0</v>
      </c>
      <c r="F164" s="26">
        <v>0.23</v>
      </c>
      <c r="G164" s="26">
        <v>0</v>
      </c>
      <c r="H164" s="26">
        <v>306.885</v>
      </c>
      <c r="I164" s="26">
        <v>523.33</v>
      </c>
      <c r="J164" s="26">
        <v>1.213</v>
      </c>
      <c r="K164" s="26">
        <v>0</v>
      </c>
      <c r="L164" s="26">
        <v>0</v>
      </c>
      <c r="M164" s="26">
        <v>0</v>
      </c>
      <c r="N164" s="26">
        <v>0.014</v>
      </c>
      <c r="O164" s="26">
        <v>0</v>
      </c>
      <c r="P164" s="14"/>
    </row>
    <row r="165" spans="1:16" ht="12.75">
      <c r="A165" s="5"/>
      <c r="B165" s="9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14"/>
    </row>
    <row r="166" spans="1:16" ht="12.75">
      <c r="A166" s="5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4"/>
    </row>
    <row r="167" spans="1:16" ht="12.75">
      <c r="A167" s="5"/>
      <c r="B167" s="18" t="s">
        <v>45</v>
      </c>
      <c r="C167" s="8">
        <f>SUM(D167:O167)</f>
        <v>155587.2009</v>
      </c>
      <c r="D167" s="4">
        <f aca="true" t="shared" si="23" ref="D167:O167">SUM(D168:D182)</f>
        <v>8288.6689</v>
      </c>
      <c r="E167" s="4">
        <f t="shared" si="23"/>
        <v>14211.47351</v>
      </c>
      <c r="F167" s="4">
        <f t="shared" si="23"/>
        <v>5237.88369</v>
      </c>
      <c r="G167" s="4">
        <f t="shared" si="23"/>
        <v>11473.73453</v>
      </c>
      <c r="H167" s="4">
        <f t="shared" si="23"/>
        <v>10739.95224</v>
      </c>
      <c r="I167" s="4">
        <f t="shared" si="23"/>
        <v>11701.306789999999</v>
      </c>
      <c r="J167" s="4">
        <f t="shared" si="23"/>
        <v>33912.61822</v>
      </c>
      <c r="K167" s="4">
        <f t="shared" si="23"/>
        <v>12753.898949999999</v>
      </c>
      <c r="L167" s="4">
        <f t="shared" si="23"/>
        <v>6186.32496</v>
      </c>
      <c r="M167" s="4">
        <f t="shared" si="23"/>
        <v>16616.52501</v>
      </c>
      <c r="N167" s="4">
        <f t="shared" si="23"/>
        <v>8289.610690000001</v>
      </c>
      <c r="O167" s="4">
        <f t="shared" si="23"/>
        <v>16175.203409999998</v>
      </c>
      <c r="P167" s="14"/>
    </row>
    <row r="168" spans="1:16" ht="12.75">
      <c r="A168" s="5"/>
      <c r="B168" s="9" t="s">
        <v>38</v>
      </c>
      <c r="C168" s="26">
        <f aca="true" t="shared" si="24" ref="C168:C182">SUM(D168:O168)</f>
        <v>1088.7365</v>
      </c>
      <c r="D168" s="26">
        <v>0</v>
      </c>
      <c r="E168" s="26">
        <v>42.5955</v>
      </c>
      <c r="F168" s="26">
        <v>38.6455</v>
      </c>
      <c r="G168" s="7">
        <v>72.098</v>
      </c>
      <c r="H168" s="7">
        <v>0</v>
      </c>
      <c r="I168" s="7">
        <v>19.544</v>
      </c>
      <c r="J168" s="7">
        <v>129.8251</v>
      </c>
      <c r="K168" s="7">
        <v>76.406</v>
      </c>
      <c r="L168" s="7">
        <v>364.798</v>
      </c>
      <c r="M168" s="7">
        <v>76.406</v>
      </c>
      <c r="N168" s="7">
        <v>134.0844</v>
      </c>
      <c r="O168" s="7">
        <v>134.334</v>
      </c>
      <c r="P168" s="14"/>
    </row>
    <row r="169" spans="1:16" ht="12.75">
      <c r="A169" s="5"/>
      <c r="B169" s="27" t="s">
        <v>1</v>
      </c>
      <c r="C169" s="26">
        <f t="shared" si="24"/>
        <v>10323.861280000001</v>
      </c>
      <c r="D169" s="26">
        <v>928.09928</v>
      </c>
      <c r="E169" s="26">
        <v>1045.46798</v>
      </c>
      <c r="F169" s="26">
        <v>985.77819</v>
      </c>
      <c r="G169" s="7">
        <v>892.41082</v>
      </c>
      <c r="H169" s="7">
        <v>792.8097700000001</v>
      </c>
      <c r="I169" s="7">
        <v>460.28181</v>
      </c>
      <c r="J169" s="7">
        <v>841.5036600000001</v>
      </c>
      <c r="K169" s="7">
        <v>1218.2599599999999</v>
      </c>
      <c r="L169" s="7">
        <v>882.00836</v>
      </c>
      <c r="M169" s="7">
        <v>713.04822</v>
      </c>
      <c r="N169" s="7">
        <v>739.51454</v>
      </c>
      <c r="O169" s="7">
        <v>824.67869</v>
      </c>
      <c r="P169" s="14"/>
    </row>
    <row r="170" spans="1:16" ht="12.75">
      <c r="A170" s="5"/>
      <c r="B170" s="9" t="s">
        <v>5</v>
      </c>
      <c r="C170" s="26">
        <f t="shared" si="24"/>
        <v>7.9494299999999996</v>
      </c>
      <c r="D170" s="26">
        <v>2.62113</v>
      </c>
      <c r="E170" s="26">
        <v>0</v>
      </c>
      <c r="F170" s="26">
        <v>4.0352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0.6123500000000001</v>
      </c>
      <c r="O170" s="7">
        <v>0.68075</v>
      </c>
      <c r="P170" s="14"/>
    </row>
    <row r="171" spans="1:16" ht="12.75">
      <c r="A171" s="5"/>
      <c r="B171" s="9" t="s">
        <v>41</v>
      </c>
      <c r="C171" s="26">
        <f t="shared" si="24"/>
        <v>4617.061189999999</v>
      </c>
      <c r="D171" s="26">
        <v>220.73092000000003</v>
      </c>
      <c r="E171" s="26">
        <v>654.09708</v>
      </c>
      <c r="F171" s="26">
        <v>300.74548</v>
      </c>
      <c r="G171" s="7">
        <v>343.75713</v>
      </c>
      <c r="H171" s="7">
        <v>470.6037</v>
      </c>
      <c r="I171" s="7">
        <v>148.54983</v>
      </c>
      <c r="J171" s="7">
        <v>157.66037</v>
      </c>
      <c r="K171" s="7">
        <v>430.68369</v>
      </c>
      <c r="L171" s="7">
        <v>710.9928199999999</v>
      </c>
      <c r="M171" s="7">
        <v>460.60006</v>
      </c>
      <c r="N171" s="7">
        <v>433.50188</v>
      </c>
      <c r="O171" s="7">
        <v>285.13822999999996</v>
      </c>
      <c r="P171" s="14"/>
    </row>
    <row r="172" spans="1:16" ht="12.75">
      <c r="A172" s="5"/>
      <c r="B172" s="9" t="s">
        <v>39</v>
      </c>
      <c r="C172" s="26">
        <f t="shared" si="24"/>
        <v>35320.88310000001</v>
      </c>
      <c r="D172" s="26">
        <v>0</v>
      </c>
      <c r="E172" s="26">
        <v>0</v>
      </c>
      <c r="F172" s="26">
        <v>752.41</v>
      </c>
      <c r="G172" s="26">
        <v>250.31</v>
      </c>
      <c r="H172" s="26">
        <v>7110.58</v>
      </c>
      <c r="I172" s="26">
        <v>527.205</v>
      </c>
      <c r="J172" s="26">
        <v>1753.872</v>
      </c>
      <c r="K172" s="26">
        <v>1135.0365</v>
      </c>
      <c r="L172" s="26">
        <v>946.9606</v>
      </c>
      <c r="M172" s="26">
        <v>11508.4114</v>
      </c>
      <c r="N172" s="26">
        <v>3727.8175</v>
      </c>
      <c r="O172" s="26">
        <v>7608.2801</v>
      </c>
      <c r="P172" s="14"/>
    </row>
    <row r="173" spans="1:16" ht="12.75">
      <c r="A173" s="5"/>
      <c r="B173" s="9" t="s">
        <v>35</v>
      </c>
      <c r="C173" s="26">
        <f t="shared" si="24"/>
        <v>775.27817</v>
      </c>
      <c r="D173" s="26">
        <v>174.31817</v>
      </c>
      <c r="E173" s="26">
        <v>0</v>
      </c>
      <c r="F173" s="26">
        <v>0</v>
      </c>
      <c r="G173" s="26">
        <v>280</v>
      </c>
      <c r="H173" s="26">
        <v>0</v>
      </c>
      <c r="I173" s="26">
        <v>80</v>
      </c>
      <c r="J173" s="26">
        <v>80.96</v>
      </c>
      <c r="K173" s="26">
        <v>0</v>
      </c>
      <c r="L173" s="26">
        <v>20</v>
      </c>
      <c r="M173" s="26">
        <v>80</v>
      </c>
      <c r="N173" s="26">
        <v>40</v>
      </c>
      <c r="O173" s="26">
        <v>20</v>
      </c>
      <c r="P173" s="14"/>
    </row>
    <row r="174" spans="1:16" ht="12.75">
      <c r="A174" s="5"/>
      <c r="B174" s="9" t="s">
        <v>34</v>
      </c>
      <c r="C174" s="26">
        <f t="shared" si="24"/>
        <v>142.89307999999997</v>
      </c>
      <c r="D174" s="26">
        <v>0</v>
      </c>
      <c r="E174" s="26">
        <v>24.33784</v>
      </c>
      <c r="F174" s="26">
        <v>12.11516</v>
      </c>
      <c r="G174" s="26">
        <v>7.5841400000000005</v>
      </c>
      <c r="H174" s="26">
        <v>23.80722</v>
      </c>
      <c r="I174" s="26">
        <v>38.08817</v>
      </c>
      <c r="J174" s="26">
        <v>14.99569</v>
      </c>
      <c r="K174" s="26">
        <v>0</v>
      </c>
      <c r="L174" s="26">
        <v>0.02</v>
      </c>
      <c r="M174" s="26">
        <v>0</v>
      </c>
      <c r="N174" s="26">
        <v>21.944860000000002</v>
      </c>
      <c r="O174" s="26">
        <v>0</v>
      </c>
      <c r="P174" s="14"/>
    </row>
    <row r="175" spans="1:16" ht="12.75">
      <c r="A175" s="5"/>
      <c r="B175" s="9" t="s">
        <v>50</v>
      </c>
      <c r="C175" s="26">
        <f t="shared" si="24"/>
        <v>0.05346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0.05346</v>
      </c>
      <c r="P175" s="14"/>
    </row>
    <row r="176" spans="1:16" ht="12.75">
      <c r="A176" s="5"/>
      <c r="B176" s="9" t="s">
        <v>53</v>
      </c>
      <c r="C176" s="26">
        <f t="shared" si="24"/>
        <v>27.286609999999996</v>
      </c>
      <c r="D176" s="26">
        <v>2.25498</v>
      </c>
      <c r="E176" s="26">
        <v>2.25498</v>
      </c>
      <c r="F176" s="26">
        <v>0</v>
      </c>
      <c r="G176" s="7">
        <v>1.93284</v>
      </c>
      <c r="H176" s="7">
        <v>1.93284</v>
      </c>
      <c r="I176" s="7">
        <v>3.86568</v>
      </c>
      <c r="J176" s="7">
        <v>1.9986199999999998</v>
      </c>
      <c r="K176" s="7">
        <v>4.187819999999999</v>
      </c>
      <c r="L176" s="7">
        <v>3.54354</v>
      </c>
      <c r="M176" s="7">
        <v>1.93284</v>
      </c>
      <c r="N176" s="7">
        <v>1.93284</v>
      </c>
      <c r="O176" s="7">
        <v>1.4496300000000002</v>
      </c>
      <c r="P176" s="14"/>
    </row>
    <row r="177" spans="1:16" ht="12.75">
      <c r="A177" s="5"/>
      <c r="B177" s="9" t="s">
        <v>3</v>
      </c>
      <c r="C177" s="26">
        <f t="shared" si="24"/>
        <v>189.98315</v>
      </c>
      <c r="D177" s="26">
        <v>0.931</v>
      </c>
      <c r="E177" s="26">
        <v>63.685480000000005</v>
      </c>
      <c r="F177" s="26">
        <v>5.459560000000001</v>
      </c>
      <c r="G177" s="26">
        <v>0.808</v>
      </c>
      <c r="H177" s="26">
        <v>0.982</v>
      </c>
      <c r="I177" s="26">
        <v>14.83134</v>
      </c>
      <c r="J177" s="26">
        <v>2.073</v>
      </c>
      <c r="K177" s="26">
        <v>23.213459999999998</v>
      </c>
      <c r="L177" s="26">
        <v>28.65388</v>
      </c>
      <c r="M177" s="26">
        <v>24.743779999999997</v>
      </c>
      <c r="N177" s="26">
        <v>14.75231</v>
      </c>
      <c r="O177" s="26">
        <v>9.84934</v>
      </c>
      <c r="P177" s="14"/>
    </row>
    <row r="178" spans="1:16" ht="12.75">
      <c r="A178" s="5"/>
      <c r="B178" s="9" t="s">
        <v>55</v>
      </c>
      <c r="C178" s="26">
        <f t="shared" si="24"/>
        <v>46.42812</v>
      </c>
      <c r="D178" s="26">
        <v>1.3215999999999999</v>
      </c>
      <c r="E178" s="26">
        <v>1.6656</v>
      </c>
      <c r="F178" s="26">
        <v>2.19465</v>
      </c>
      <c r="G178" s="7">
        <v>2.2799</v>
      </c>
      <c r="H178" s="7">
        <v>1.85079</v>
      </c>
      <c r="I178" s="7">
        <v>11.43408</v>
      </c>
      <c r="J178" s="7">
        <v>1.8424</v>
      </c>
      <c r="K178" s="7">
        <v>2.56834</v>
      </c>
      <c r="L178" s="7">
        <v>1.49397</v>
      </c>
      <c r="M178" s="7">
        <v>6.4225900000000005</v>
      </c>
      <c r="N178" s="7">
        <v>2.88003</v>
      </c>
      <c r="O178" s="7">
        <v>10.47417</v>
      </c>
      <c r="P178" s="14"/>
    </row>
    <row r="179" spans="1:16" ht="12.75">
      <c r="A179" s="5"/>
      <c r="B179" s="9" t="s">
        <v>56</v>
      </c>
      <c r="C179" s="26">
        <f t="shared" si="24"/>
        <v>177.43381</v>
      </c>
      <c r="D179" s="26">
        <v>43.998</v>
      </c>
      <c r="E179" s="26">
        <v>21.998</v>
      </c>
      <c r="F179" s="26">
        <v>43.983</v>
      </c>
      <c r="G179" s="26">
        <v>1.531</v>
      </c>
      <c r="H179" s="26">
        <v>0</v>
      </c>
      <c r="I179" s="26">
        <v>0</v>
      </c>
      <c r="J179" s="26">
        <v>0</v>
      </c>
      <c r="K179" s="26">
        <v>0</v>
      </c>
      <c r="L179" s="26">
        <v>21.986</v>
      </c>
      <c r="M179" s="26">
        <v>0</v>
      </c>
      <c r="N179" s="26">
        <v>43.93781</v>
      </c>
      <c r="O179" s="26">
        <v>0</v>
      </c>
      <c r="P179" s="14"/>
    </row>
    <row r="180" spans="1:16" ht="12.75">
      <c r="A180" s="5"/>
      <c r="B180" s="9" t="s">
        <v>37</v>
      </c>
      <c r="C180" s="26">
        <f t="shared" si="24"/>
        <v>10704.21454</v>
      </c>
      <c r="D180" s="26">
        <v>511.09909999999996</v>
      </c>
      <c r="E180" s="26">
        <v>499.49218</v>
      </c>
      <c r="F180" s="26">
        <v>652.626</v>
      </c>
      <c r="G180" s="26">
        <v>832.5524</v>
      </c>
      <c r="H180" s="26">
        <v>442.1309</v>
      </c>
      <c r="I180" s="26">
        <v>2202.143</v>
      </c>
      <c r="J180" s="26">
        <v>395.6835</v>
      </c>
      <c r="K180" s="26">
        <v>1663.043</v>
      </c>
      <c r="L180" s="26">
        <v>1086.652</v>
      </c>
      <c r="M180" s="26">
        <v>860.6315999999999</v>
      </c>
      <c r="N180" s="26">
        <v>816.52106</v>
      </c>
      <c r="O180" s="26">
        <v>741.6398</v>
      </c>
      <c r="P180" s="14"/>
    </row>
    <row r="181" spans="1:16" ht="12.75">
      <c r="A181" s="5"/>
      <c r="B181" s="9" t="s">
        <v>54</v>
      </c>
      <c r="C181" s="26">
        <f t="shared" si="24"/>
        <v>1327.26804</v>
      </c>
      <c r="D181" s="26">
        <v>44.49517</v>
      </c>
      <c r="E181" s="26">
        <v>34.58067</v>
      </c>
      <c r="F181" s="26">
        <v>12.629280000000001</v>
      </c>
      <c r="G181" s="7">
        <v>11.71251</v>
      </c>
      <c r="H181" s="7">
        <v>268.65373999999997</v>
      </c>
      <c r="I181" s="7">
        <v>80.03361</v>
      </c>
      <c r="J181" s="7">
        <v>75.45358</v>
      </c>
      <c r="K181" s="7">
        <v>46.26364</v>
      </c>
      <c r="L181" s="7">
        <v>125.96562</v>
      </c>
      <c r="M181" s="7">
        <v>314.59168</v>
      </c>
      <c r="N181" s="7">
        <v>39.034800000000004</v>
      </c>
      <c r="O181" s="7">
        <v>273.85374</v>
      </c>
      <c r="P181" s="14"/>
    </row>
    <row r="182" spans="1:16" ht="12.75">
      <c r="A182" s="5"/>
      <c r="B182" s="9" t="s">
        <v>14</v>
      </c>
      <c r="C182" s="26">
        <f t="shared" si="24"/>
        <v>90837.87041999999</v>
      </c>
      <c r="D182" s="26">
        <v>6358.79955</v>
      </c>
      <c r="E182" s="26">
        <v>11821.2982</v>
      </c>
      <c r="F182" s="26">
        <v>2427.26167</v>
      </c>
      <c r="G182" s="7">
        <v>8776.75779</v>
      </c>
      <c r="H182" s="7">
        <v>1626.60128</v>
      </c>
      <c r="I182" s="7">
        <v>8115.3302699999995</v>
      </c>
      <c r="J182" s="7">
        <v>30456.7503</v>
      </c>
      <c r="K182" s="7">
        <v>8154.23654</v>
      </c>
      <c r="L182" s="7">
        <v>1993.25017</v>
      </c>
      <c r="M182" s="7">
        <v>2569.73684</v>
      </c>
      <c r="N182" s="7">
        <v>2273.07631</v>
      </c>
      <c r="O182" s="7">
        <v>6264.7715</v>
      </c>
      <c r="P182" s="14"/>
    </row>
    <row r="183" spans="1:16" ht="12.75">
      <c r="A183" s="5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4"/>
    </row>
    <row r="184" spans="1:16" ht="12.75">
      <c r="A184" s="5"/>
      <c r="B184" s="18" t="s">
        <v>11</v>
      </c>
      <c r="C184" s="8">
        <f>SUM(D184:O184)</f>
        <v>218635.14059000002</v>
      </c>
      <c r="D184" s="4">
        <f aca="true" t="shared" si="25" ref="D184:O184">SUM(D185:D198)</f>
        <v>15662.595170000004</v>
      </c>
      <c r="E184" s="4">
        <f t="shared" si="25"/>
        <v>51573.20362</v>
      </c>
      <c r="F184" s="4">
        <f t="shared" si="25"/>
        <v>29805.45846</v>
      </c>
      <c r="G184" s="4">
        <f t="shared" si="25"/>
        <v>22904.9118</v>
      </c>
      <c r="H184" s="4">
        <f t="shared" si="25"/>
        <v>13990.908640000001</v>
      </c>
      <c r="I184" s="4">
        <f t="shared" si="25"/>
        <v>12814.785189999999</v>
      </c>
      <c r="J184" s="4">
        <f t="shared" si="25"/>
        <v>10483.515050000002</v>
      </c>
      <c r="K184" s="4">
        <f t="shared" si="25"/>
        <v>11923.67655</v>
      </c>
      <c r="L184" s="4">
        <f t="shared" si="25"/>
        <v>12049.387529999998</v>
      </c>
      <c r="M184" s="4">
        <f t="shared" si="25"/>
        <v>7665.078119999999</v>
      </c>
      <c r="N184" s="4">
        <f t="shared" si="25"/>
        <v>7560.7434</v>
      </c>
      <c r="O184" s="4">
        <f t="shared" si="25"/>
        <v>22200.87706</v>
      </c>
      <c r="P184" s="14"/>
    </row>
    <row r="185" spans="1:16" ht="12.75">
      <c r="A185" s="5"/>
      <c r="B185" s="9" t="s">
        <v>38</v>
      </c>
      <c r="C185" s="7">
        <f>SUM(D185:O185)</f>
        <v>47563.656489999994</v>
      </c>
      <c r="D185" s="7">
        <v>4650.072480000001</v>
      </c>
      <c r="E185" s="7">
        <v>6564.49241</v>
      </c>
      <c r="F185" s="7">
        <v>6688.33061</v>
      </c>
      <c r="G185" s="7">
        <v>5347.59031</v>
      </c>
      <c r="H185" s="7">
        <v>6488.55562</v>
      </c>
      <c r="I185" s="7">
        <v>6208.495269999999</v>
      </c>
      <c r="J185" s="7">
        <v>3738.37658</v>
      </c>
      <c r="K185" s="7">
        <v>4283.10276</v>
      </c>
      <c r="L185" s="7">
        <v>1991.13272</v>
      </c>
      <c r="M185" s="7">
        <v>390.68656</v>
      </c>
      <c r="N185" s="7">
        <v>420.85191</v>
      </c>
      <c r="O185" s="7">
        <v>791.96926</v>
      </c>
      <c r="P185" s="14"/>
    </row>
    <row r="186" spans="1:16" ht="12.75">
      <c r="A186" s="5"/>
      <c r="B186" s="9" t="s">
        <v>5</v>
      </c>
      <c r="C186" s="26">
        <f aca="true" t="shared" si="26" ref="C186:C198">SUM(D186:O186)</f>
        <v>478.66928</v>
      </c>
      <c r="D186" s="7">
        <v>13.35614</v>
      </c>
      <c r="E186" s="7">
        <v>35.45381</v>
      </c>
      <c r="F186" s="7">
        <v>13.37209</v>
      </c>
      <c r="G186" s="7">
        <v>30.819830000000003</v>
      </c>
      <c r="H186" s="7">
        <v>0</v>
      </c>
      <c r="I186" s="7">
        <v>0</v>
      </c>
      <c r="J186" s="7">
        <v>21.16458</v>
      </c>
      <c r="K186" s="7">
        <v>113.70525</v>
      </c>
      <c r="L186" s="7">
        <v>93.47586</v>
      </c>
      <c r="M186" s="7">
        <v>69.94091999999999</v>
      </c>
      <c r="N186" s="7">
        <v>73.0511</v>
      </c>
      <c r="O186" s="7">
        <v>14.3297</v>
      </c>
      <c r="P186" s="14"/>
    </row>
    <row r="187" spans="1:16" ht="12.75">
      <c r="A187" s="5"/>
      <c r="B187" s="9" t="s">
        <v>40</v>
      </c>
      <c r="C187" s="26">
        <f t="shared" si="26"/>
        <v>2414.2368699999997</v>
      </c>
      <c r="D187" s="7">
        <v>111.222</v>
      </c>
      <c r="E187" s="7">
        <v>156.1104</v>
      </c>
      <c r="F187" s="7">
        <v>45.252</v>
      </c>
      <c r="G187" s="7">
        <v>110.80789999999999</v>
      </c>
      <c r="H187" s="7">
        <v>128.06539999999998</v>
      </c>
      <c r="I187" s="7">
        <v>315.0045</v>
      </c>
      <c r="J187" s="7">
        <v>346.6065</v>
      </c>
      <c r="K187" s="7">
        <v>87.732</v>
      </c>
      <c r="L187" s="7">
        <v>175.464</v>
      </c>
      <c r="M187" s="7">
        <v>312.1274</v>
      </c>
      <c r="N187" s="7">
        <v>428.42927000000003</v>
      </c>
      <c r="O187" s="7">
        <v>197.4155</v>
      </c>
      <c r="P187" s="14"/>
    </row>
    <row r="188" spans="1:16" ht="12.75">
      <c r="A188" s="5"/>
      <c r="B188" s="9" t="s">
        <v>41</v>
      </c>
      <c r="C188" s="26">
        <f t="shared" si="26"/>
        <v>43638.349839999995</v>
      </c>
      <c r="D188" s="7">
        <v>4987.0632000000005</v>
      </c>
      <c r="E188" s="7">
        <v>3937.46133</v>
      </c>
      <c r="F188" s="7">
        <v>4753.45472</v>
      </c>
      <c r="G188" s="7">
        <v>3213.5604</v>
      </c>
      <c r="H188" s="7">
        <v>4611.5978</v>
      </c>
      <c r="I188" s="7">
        <v>3967.3356400000002</v>
      </c>
      <c r="J188" s="7">
        <v>3175.04412</v>
      </c>
      <c r="K188" s="7">
        <v>4319.3821100000005</v>
      </c>
      <c r="L188" s="7">
        <v>4046.56311</v>
      </c>
      <c r="M188" s="7">
        <v>2972.5495499999997</v>
      </c>
      <c r="N188" s="7">
        <v>1822.4784399999999</v>
      </c>
      <c r="O188" s="7">
        <v>1831.85942</v>
      </c>
      <c r="P188" s="14"/>
    </row>
    <row r="189" spans="1:16" ht="12.75">
      <c r="A189" s="5"/>
      <c r="B189" s="9" t="s">
        <v>39</v>
      </c>
      <c r="C189" s="26">
        <f t="shared" si="26"/>
        <v>15094.762300000002</v>
      </c>
      <c r="D189" s="26">
        <v>0</v>
      </c>
      <c r="E189" s="26">
        <v>14562.536300000002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532.226</v>
      </c>
      <c r="P189" s="14"/>
    </row>
    <row r="190" spans="1:16" ht="12.75">
      <c r="A190" s="5"/>
      <c r="B190" s="9" t="s">
        <v>35</v>
      </c>
      <c r="C190" s="26">
        <f t="shared" si="26"/>
        <v>114.62298</v>
      </c>
      <c r="D190" s="26">
        <v>0</v>
      </c>
      <c r="E190" s="26">
        <v>10.420020000000001</v>
      </c>
      <c r="F190" s="26">
        <v>20.84096</v>
      </c>
      <c r="G190" s="26">
        <v>20.84096</v>
      </c>
      <c r="H190" s="26">
        <v>20.84096</v>
      </c>
      <c r="I190" s="26">
        <v>0</v>
      </c>
      <c r="J190" s="26">
        <v>20.840040000000002</v>
      </c>
      <c r="K190" s="26">
        <v>0</v>
      </c>
      <c r="L190" s="26">
        <v>0</v>
      </c>
      <c r="M190" s="26">
        <v>20.840040000000002</v>
      </c>
      <c r="N190" s="26">
        <v>0</v>
      </c>
      <c r="O190" s="26">
        <v>0</v>
      </c>
      <c r="P190" s="14"/>
    </row>
    <row r="191" spans="1:16" ht="12.75">
      <c r="A191" s="5"/>
      <c r="B191" s="9" t="s">
        <v>36</v>
      </c>
      <c r="C191" s="26">
        <f t="shared" si="26"/>
        <v>20922.244</v>
      </c>
      <c r="D191" s="26">
        <v>1052.879</v>
      </c>
      <c r="E191" s="26">
        <v>1646.55</v>
      </c>
      <c r="F191" s="26">
        <v>1734.366</v>
      </c>
      <c r="G191" s="26">
        <v>1404.143</v>
      </c>
      <c r="H191" s="26">
        <v>1445.004</v>
      </c>
      <c r="I191" s="26">
        <v>1270.4</v>
      </c>
      <c r="J191" s="26">
        <v>1577.46</v>
      </c>
      <c r="K191" s="26">
        <v>2033.362</v>
      </c>
      <c r="L191" s="26">
        <v>2510.014</v>
      </c>
      <c r="M191" s="26">
        <v>2017.912</v>
      </c>
      <c r="N191" s="26">
        <v>2495.036</v>
      </c>
      <c r="O191" s="26">
        <v>1735.118</v>
      </c>
      <c r="P191" s="14"/>
    </row>
    <row r="192" spans="1:16" ht="12.75">
      <c r="A192" s="5"/>
      <c r="B192" s="9" t="s">
        <v>34</v>
      </c>
      <c r="C192" s="26">
        <f t="shared" si="26"/>
        <v>0.08</v>
      </c>
      <c r="D192" s="26">
        <v>0.04</v>
      </c>
      <c r="E192" s="26">
        <v>0.04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14"/>
    </row>
    <row r="193" spans="1:16" ht="12.75">
      <c r="A193" s="5"/>
      <c r="B193" s="9" t="s">
        <v>3</v>
      </c>
      <c r="C193" s="26">
        <f t="shared" si="26"/>
        <v>1.49504</v>
      </c>
      <c r="D193" s="26">
        <v>0</v>
      </c>
      <c r="E193" s="26">
        <v>0</v>
      </c>
      <c r="F193" s="26">
        <v>0</v>
      </c>
      <c r="G193" s="26">
        <v>0.8913099999999999</v>
      </c>
      <c r="H193" s="26">
        <v>0</v>
      </c>
      <c r="I193" s="26">
        <v>0</v>
      </c>
      <c r="J193" s="26">
        <v>0</v>
      </c>
      <c r="K193" s="26">
        <v>0.60373</v>
      </c>
      <c r="L193" s="26">
        <v>0</v>
      </c>
      <c r="M193" s="26">
        <v>0</v>
      </c>
      <c r="N193" s="26">
        <v>0</v>
      </c>
      <c r="O193" s="26">
        <v>0</v>
      </c>
      <c r="P193" s="14"/>
    </row>
    <row r="194" spans="1:16" ht="12.75">
      <c r="A194" s="5"/>
      <c r="B194" s="9" t="s">
        <v>55</v>
      </c>
      <c r="C194" s="26">
        <f t="shared" si="26"/>
        <v>121.23952999999999</v>
      </c>
      <c r="D194" s="26">
        <v>10.610610000000001</v>
      </c>
      <c r="E194" s="26">
        <v>5.42525</v>
      </c>
      <c r="F194" s="26">
        <v>9.83408</v>
      </c>
      <c r="G194" s="26">
        <v>5.2011899999999995</v>
      </c>
      <c r="H194" s="26">
        <v>10.98805</v>
      </c>
      <c r="I194" s="26">
        <v>6.07714</v>
      </c>
      <c r="J194" s="26">
        <v>13.649479999999999</v>
      </c>
      <c r="K194" s="26">
        <v>18.889290000000003</v>
      </c>
      <c r="L194" s="26">
        <v>8.83304</v>
      </c>
      <c r="M194" s="26">
        <v>19.310959999999998</v>
      </c>
      <c r="N194" s="26">
        <v>5.58556</v>
      </c>
      <c r="O194" s="26">
        <v>6.83488</v>
      </c>
      <c r="P194" s="14"/>
    </row>
    <row r="195" spans="1:16" ht="12.75">
      <c r="A195" s="5"/>
      <c r="B195" s="9" t="s">
        <v>56</v>
      </c>
      <c r="C195" s="26">
        <f t="shared" si="26"/>
        <v>4.19</v>
      </c>
      <c r="D195" s="26">
        <v>0</v>
      </c>
      <c r="E195" s="26">
        <v>0</v>
      </c>
      <c r="F195" s="26">
        <v>4.168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0.014</v>
      </c>
      <c r="M195" s="26">
        <v>0.008</v>
      </c>
      <c r="N195" s="26">
        <v>0</v>
      </c>
      <c r="O195" s="26">
        <v>0</v>
      </c>
      <c r="P195" s="14"/>
    </row>
    <row r="196" spans="1:16" ht="12.75">
      <c r="A196" s="5"/>
      <c r="B196" s="9" t="s">
        <v>37</v>
      </c>
      <c r="C196" s="26">
        <f t="shared" si="26"/>
        <v>1569.82338</v>
      </c>
      <c r="D196" s="26">
        <v>51.065</v>
      </c>
      <c r="E196" s="26">
        <v>66.091</v>
      </c>
      <c r="F196" s="26">
        <v>119.4587</v>
      </c>
      <c r="G196" s="26">
        <v>114.094</v>
      </c>
      <c r="H196" s="26">
        <v>108.538</v>
      </c>
      <c r="I196" s="26">
        <v>93.146</v>
      </c>
      <c r="J196" s="26">
        <v>232.456</v>
      </c>
      <c r="K196" s="26">
        <v>205.7</v>
      </c>
      <c r="L196" s="26">
        <v>140.83548000000002</v>
      </c>
      <c r="M196" s="26">
        <v>178.4752</v>
      </c>
      <c r="N196" s="26">
        <v>50.393</v>
      </c>
      <c r="O196" s="26">
        <v>209.571</v>
      </c>
      <c r="P196" s="14"/>
    </row>
    <row r="197" spans="1:16" ht="12.75">
      <c r="A197" s="5"/>
      <c r="B197" s="9" t="s">
        <v>54</v>
      </c>
      <c r="C197" s="26">
        <f t="shared" si="26"/>
        <v>759.3687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552.6881999999999</v>
      </c>
      <c r="K197" s="26">
        <v>64.9335</v>
      </c>
      <c r="L197" s="26">
        <v>10.845</v>
      </c>
      <c r="M197" s="26">
        <v>17.5</v>
      </c>
      <c r="N197" s="26">
        <v>37.831</v>
      </c>
      <c r="O197" s="26">
        <v>75.571</v>
      </c>
      <c r="P197" s="14"/>
    </row>
    <row r="198" spans="1:16" ht="12.75">
      <c r="A198" s="5"/>
      <c r="B198" s="9" t="s">
        <v>14</v>
      </c>
      <c r="C198" s="26">
        <f t="shared" si="26"/>
        <v>85952.40218</v>
      </c>
      <c r="D198" s="7">
        <v>4786.2867400000005</v>
      </c>
      <c r="E198" s="7">
        <v>24588.6231</v>
      </c>
      <c r="F198" s="7">
        <v>16416.3813</v>
      </c>
      <c r="G198" s="7">
        <v>12656.9629</v>
      </c>
      <c r="H198" s="7">
        <v>1177.31881</v>
      </c>
      <c r="I198" s="7">
        <v>954.32664</v>
      </c>
      <c r="J198" s="7">
        <v>805.22955</v>
      </c>
      <c r="K198" s="7">
        <v>796.2659100000001</v>
      </c>
      <c r="L198" s="7">
        <v>3072.2103199999997</v>
      </c>
      <c r="M198" s="7">
        <v>1665.72749</v>
      </c>
      <c r="N198" s="7">
        <v>2227.08712</v>
      </c>
      <c r="O198" s="7">
        <v>16805.9823</v>
      </c>
      <c r="P198" s="14"/>
    </row>
    <row r="199" spans="1:16" ht="12.75">
      <c r="A199" s="5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4"/>
    </row>
    <row r="200" spans="1:16" ht="12.75">
      <c r="A200" s="5"/>
      <c r="B200" s="18" t="s">
        <v>12</v>
      </c>
      <c r="C200" s="8">
        <f aca="true" t="shared" si="27" ref="C200:C213">SUM(D200:O200)</f>
        <v>327647.7353</v>
      </c>
      <c r="D200" s="4">
        <f aca="true" t="shared" si="28" ref="D200:O200">SUM(D201:D213)</f>
        <v>90435.19788</v>
      </c>
      <c r="E200" s="4">
        <f t="shared" si="28"/>
        <v>18933.81097</v>
      </c>
      <c r="F200" s="4">
        <f t="shared" si="28"/>
        <v>88562.44031</v>
      </c>
      <c r="G200" s="4">
        <f t="shared" si="28"/>
        <v>35785.24333</v>
      </c>
      <c r="H200" s="4">
        <f t="shared" si="28"/>
        <v>13098.77207</v>
      </c>
      <c r="I200" s="4">
        <f t="shared" si="28"/>
        <v>12185.414760000001</v>
      </c>
      <c r="J200" s="4">
        <f t="shared" si="28"/>
        <v>13155.72809</v>
      </c>
      <c r="K200" s="4">
        <f t="shared" si="28"/>
        <v>12735.70381</v>
      </c>
      <c r="L200" s="4">
        <f t="shared" si="28"/>
        <v>8676.2883</v>
      </c>
      <c r="M200" s="4">
        <f t="shared" si="28"/>
        <v>12801.269989999999</v>
      </c>
      <c r="N200" s="4">
        <f t="shared" si="28"/>
        <v>12511.0656</v>
      </c>
      <c r="O200" s="4">
        <f t="shared" si="28"/>
        <v>8766.80019</v>
      </c>
      <c r="P200" s="14"/>
    </row>
    <row r="201" spans="1:16" ht="12.75">
      <c r="A201" s="5"/>
      <c r="B201" s="9" t="s">
        <v>38</v>
      </c>
      <c r="C201" s="7">
        <f t="shared" si="27"/>
        <v>7988.66952</v>
      </c>
      <c r="D201" s="7">
        <v>576.3670400000001</v>
      </c>
      <c r="E201" s="7">
        <v>907.90035</v>
      </c>
      <c r="F201" s="7">
        <v>1303.16779</v>
      </c>
      <c r="G201" s="7">
        <v>1716.19732</v>
      </c>
      <c r="H201" s="7">
        <v>735.40621</v>
      </c>
      <c r="I201" s="7">
        <v>1158.47151</v>
      </c>
      <c r="J201" s="7">
        <v>556.4252700000001</v>
      </c>
      <c r="K201" s="7">
        <v>573.4668800000001</v>
      </c>
      <c r="L201" s="7">
        <v>151.05925</v>
      </c>
      <c r="M201" s="7">
        <v>143.5876</v>
      </c>
      <c r="N201" s="7">
        <v>111.0878</v>
      </c>
      <c r="O201" s="7">
        <v>55.5325</v>
      </c>
      <c r="P201" s="14"/>
    </row>
    <row r="202" spans="1:16" ht="12.75">
      <c r="A202" s="5"/>
      <c r="B202" s="9" t="s">
        <v>1</v>
      </c>
      <c r="C202" s="26">
        <f t="shared" si="27"/>
        <v>3469.68291</v>
      </c>
      <c r="D202" s="7">
        <v>332.97517999999997</v>
      </c>
      <c r="E202" s="7">
        <v>269.8562</v>
      </c>
      <c r="F202" s="7">
        <v>239.58866</v>
      </c>
      <c r="G202" s="7">
        <v>198.85253</v>
      </c>
      <c r="H202" s="7">
        <v>278.42179999999996</v>
      </c>
      <c r="I202" s="7">
        <v>126.58695</v>
      </c>
      <c r="J202" s="7">
        <v>234.38226</v>
      </c>
      <c r="K202" s="7">
        <v>428.24784999999997</v>
      </c>
      <c r="L202" s="7">
        <v>297.93252</v>
      </c>
      <c r="M202" s="7">
        <v>323.28064</v>
      </c>
      <c r="N202" s="7">
        <v>343.43555</v>
      </c>
      <c r="O202" s="7">
        <v>396.12277</v>
      </c>
      <c r="P202" s="14"/>
    </row>
    <row r="203" spans="1:16" ht="12.75">
      <c r="A203" s="5"/>
      <c r="B203" s="9" t="s">
        <v>5</v>
      </c>
      <c r="C203" s="26">
        <f t="shared" si="27"/>
        <v>43.927980000000005</v>
      </c>
      <c r="D203" s="7">
        <v>0</v>
      </c>
      <c r="E203" s="7">
        <v>2.17372</v>
      </c>
      <c r="F203" s="7">
        <v>12.53722</v>
      </c>
      <c r="G203" s="7">
        <v>1.6693099999999998</v>
      </c>
      <c r="H203" s="7">
        <v>0</v>
      </c>
      <c r="I203" s="7">
        <v>0</v>
      </c>
      <c r="J203" s="7">
        <v>0</v>
      </c>
      <c r="K203" s="7">
        <v>0</v>
      </c>
      <c r="L203" s="7">
        <v>0.50803</v>
      </c>
      <c r="M203" s="7">
        <v>13.741850000000001</v>
      </c>
      <c r="N203" s="7">
        <v>1.3698800000000002</v>
      </c>
      <c r="O203" s="7">
        <v>11.92797</v>
      </c>
      <c r="P203" s="14"/>
    </row>
    <row r="204" spans="1:16" ht="12.75">
      <c r="A204" s="5"/>
      <c r="B204" s="9" t="s">
        <v>40</v>
      </c>
      <c r="C204" s="26">
        <f t="shared" si="27"/>
        <v>2599.20166</v>
      </c>
      <c r="D204" s="26">
        <v>344.60204999999996</v>
      </c>
      <c r="E204" s="26">
        <v>100.6616</v>
      </c>
      <c r="F204" s="26">
        <v>11.265</v>
      </c>
      <c r="G204" s="26">
        <v>0</v>
      </c>
      <c r="H204" s="26">
        <v>21.516</v>
      </c>
      <c r="I204" s="26">
        <v>515.6135300000001</v>
      </c>
      <c r="J204" s="26">
        <v>790.52574</v>
      </c>
      <c r="K204" s="26">
        <v>85.72319999999999</v>
      </c>
      <c r="L204" s="26">
        <v>23.4464</v>
      </c>
      <c r="M204" s="26">
        <v>117.65754</v>
      </c>
      <c r="N204" s="26">
        <v>394.57466</v>
      </c>
      <c r="O204" s="26">
        <v>193.61594</v>
      </c>
      <c r="P204" s="14"/>
    </row>
    <row r="205" spans="1:16" ht="12.75">
      <c r="A205" s="5"/>
      <c r="B205" s="9" t="s">
        <v>41</v>
      </c>
      <c r="C205" s="26">
        <f t="shared" si="27"/>
        <v>419.74293</v>
      </c>
      <c r="D205" s="26">
        <v>0</v>
      </c>
      <c r="E205" s="26">
        <v>50.652910000000006</v>
      </c>
      <c r="F205" s="26">
        <v>75.34092</v>
      </c>
      <c r="G205" s="26">
        <v>218.40818</v>
      </c>
      <c r="H205" s="26">
        <v>0</v>
      </c>
      <c r="I205" s="26">
        <v>50.22728</v>
      </c>
      <c r="J205" s="26">
        <v>25.11364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14"/>
    </row>
    <row r="206" spans="1:16" ht="12.75">
      <c r="A206" s="5"/>
      <c r="B206" s="9" t="s">
        <v>39</v>
      </c>
      <c r="C206" s="26">
        <f t="shared" si="27"/>
        <v>179493.41909999994</v>
      </c>
      <c r="D206" s="7">
        <v>68206.09</v>
      </c>
      <c r="E206" s="7">
        <v>10069.26</v>
      </c>
      <c r="F206" s="7">
        <v>57706.9389</v>
      </c>
      <c r="G206" s="7">
        <v>24753.045</v>
      </c>
      <c r="H206" s="7">
        <v>2434.86</v>
      </c>
      <c r="I206" s="7">
        <v>2158.88</v>
      </c>
      <c r="J206" s="7">
        <v>3212.99</v>
      </c>
      <c r="K206" s="7">
        <v>2786.655</v>
      </c>
      <c r="L206" s="7">
        <v>2114.3952000000004</v>
      </c>
      <c r="M206" s="7">
        <v>3113.02</v>
      </c>
      <c r="N206" s="7">
        <v>2937.285</v>
      </c>
      <c r="O206" s="7">
        <v>0</v>
      </c>
      <c r="P206" s="14"/>
    </row>
    <row r="207" spans="1:16" ht="12.75">
      <c r="A207" s="5"/>
      <c r="B207" s="9" t="s">
        <v>34</v>
      </c>
      <c r="C207" s="26">
        <f t="shared" si="27"/>
        <v>27.933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19.049</v>
      </c>
      <c r="N207" s="7">
        <v>0</v>
      </c>
      <c r="O207" s="7">
        <v>8.884</v>
      </c>
      <c r="P207" s="14"/>
    </row>
    <row r="208" spans="1:16" ht="12.75">
      <c r="A208" s="5"/>
      <c r="B208" s="9" t="s">
        <v>50</v>
      </c>
      <c r="C208" s="26">
        <f t="shared" si="27"/>
        <v>25.7216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25.7216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14"/>
    </row>
    <row r="209" spans="1:16" ht="12.75">
      <c r="A209" s="5"/>
      <c r="B209" s="9" t="s">
        <v>3</v>
      </c>
      <c r="C209" s="26">
        <f t="shared" si="27"/>
        <v>25.11501</v>
      </c>
      <c r="D209" s="26">
        <v>0.35361000000000004</v>
      </c>
      <c r="E209" s="26">
        <v>21.85929</v>
      </c>
      <c r="F209" s="26">
        <v>0</v>
      </c>
      <c r="G209" s="26">
        <v>0</v>
      </c>
      <c r="H209" s="26">
        <v>0</v>
      </c>
      <c r="I209" s="26">
        <v>2.56917</v>
      </c>
      <c r="J209" s="26">
        <v>0</v>
      </c>
      <c r="K209" s="26">
        <v>0.33294</v>
      </c>
      <c r="L209" s="26">
        <v>0</v>
      </c>
      <c r="M209" s="26">
        <v>0</v>
      </c>
      <c r="N209" s="26">
        <v>0</v>
      </c>
      <c r="O209" s="26">
        <v>0</v>
      </c>
      <c r="P209" s="14"/>
    </row>
    <row r="210" spans="1:16" ht="12.75">
      <c r="A210" s="5"/>
      <c r="B210" s="9" t="s">
        <v>55</v>
      </c>
      <c r="C210" s="26">
        <f t="shared" si="27"/>
        <v>15.139710000000001</v>
      </c>
      <c r="D210" s="26">
        <v>1.194</v>
      </c>
      <c r="E210" s="26">
        <v>1.0126</v>
      </c>
      <c r="F210" s="26">
        <v>1.12712</v>
      </c>
      <c r="G210" s="26">
        <v>1.031</v>
      </c>
      <c r="H210" s="26">
        <v>1.4702899999999999</v>
      </c>
      <c r="I210" s="26">
        <v>2.53247</v>
      </c>
      <c r="J210" s="26">
        <v>0.73526</v>
      </c>
      <c r="K210" s="26">
        <v>1.06087</v>
      </c>
      <c r="L210" s="26">
        <v>1.51617</v>
      </c>
      <c r="M210" s="26">
        <v>1.42059</v>
      </c>
      <c r="N210" s="26">
        <v>0.32739999999999997</v>
      </c>
      <c r="O210" s="26">
        <v>1.71194</v>
      </c>
      <c r="P210" s="14"/>
    </row>
    <row r="211" spans="1:16" ht="12.75">
      <c r="A211" s="5"/>
      <c r="B211" s="9" t="s">
        <v>37</v>
      </c>
      <c r="C211" s="26">
        <f t="shared" si="27"/>
        <v>216.523</v>
      </c>
      <c r="D211" s="26">
        <v>0.015</v>
      </c>
      <c r="E211" s="26">
        <v>138</v>
      </c>
      <c r="F211" s="26">
        <v>0</v>
      </c>
      <c r="G211" s="26">
        <v>5.154</v>
      </c>
      <c r="H211" s="26">
        <v>0</v>
      </c>
      <c r="I211" s="26">
        <v>12.293</v>
      </c>
      <c r="J211" s="26">
        <v>16.291</v>
      </c>
      <c r="K211" s="26">
        <v>8.13</v>
      </c>
      <c r="L211" s="26">
        <v>17.282</v>
      </c>
      <c r="M211" s="26">
        <v>0</v>
      </c>
      <c r="N211" s="26">
        <v>0</v>
      </c>
      <c r="O211" s="26">
        <v>19.358</v>
      </c>
      <c r="P211" s="14"/>
    </row>
    <row r="212" spans="1:16" ht="12.75">
      <c r="A212" s="5"/>
      <c r="B212" s="9" t="s">
        <v>54</v>
      </c>
      <c r="C212" s="26">
        <f t="shared" si="27"/>
        <v>426.969</v>
      </c>
      <c r="D212" s="7">
        <v>20.484</v>
      </c>
      <c r="E212" s="7">
        <v>28</v>
      </c>
      <c r="F212" s="7">
        <v>62</v>
      </c>
      <c r="G212" s="7">
        <v>20.128</v>
      </c>
      <c r="H212" s="7">
        <v>55</v>
      </c>
      <c r="I212" s="7">
        <v>40</v>
      </c>
      <c r="J212" s="7">
        <v>90.847</v>
      </c>
      <c r="K212" s="7">
        <v>19.584</v>
      </c>
      <c r="L212" s="7">
        <v>0</v>
      </c>
      <c r="M212" s="7">
        <v>55</v>
      </c>
      <c r="N212" s="7">
        <v>35.926</v>
      </c>
      <c r="O212" s="7">
        <v>0</v>
      </c>
      <c r="P212" s="14"/>
    </row>
    <row r="213" spans="1:16" ht="12.75">
      <c r="A213" s="5"/>
      <c r="B213" s="9" t="s">
        <v>14</v>
      </c>
      <c r="C213" s="26">
        <f t="shared" si="27"/>
        <v>132895.68988</v>
      </c>
      <c r="D213" s="7">
        <v>20953.117</v>
      </c>
      <c r="E213" s="7">
        <v>7344.4343</v>
      </c>
      <c r="F213" s="7">
        <v>29150.4747</v>
      </c>
      <c r="G213" s="7">
        <v>8870.75799</v>
      </c>
      <c r="H213" s="7">
        <v>9572.09777</v>
      </c>
      <c r="I213" s="7">
        <v>8092.51925</v>
      </c>
      <c r="J213" s="7">
        <v>8228.41792</v>
      </c>
      <c r="K213" s="7">
        <v>8832.50307</v>
      </c>
      <c r="L213" s="7">
        <v>6070.148730000001</v>
      </c>
      <c r="M213" s="7">
        <v>9014.51277</v>
      </c>
      <c r="N213" s="7">
        <v>8687.05931</v>
      </c>
      <c r="O213" s="7">
        <v>8079.64707</v>
      </c>
      <c r="P213" s="14"/>
    </row>
    <row r="214" spans="1:16" ht="12.75">
      <c r="A214" s="5"/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4"/>
    </row>
    <row r="215" spans="1:16" ht="12.75">
      <c r="A215" s="5"/>
      <c r="B215" s="18" t="s">
        <v>13</v>
      </c>
      <c r="C215" s="8">
        <f aca="true" t="shared" si="29" ref="C215:C222">SUM(D215:O215)</f>
        <v>69290.83600000002</v>
      </c>
      <c r="D215" s="4">
        <f aca="true" t="shared" si="30" ref="D215:O215">SUM(D216:D222)</f>
        <v>123.75686</v>
      </c>
      <c r="E215" s="4">
        <f t="shared" si="30"/>
        <v>11583.713360000002</v>
      </c>
      <c r="F215" s="4">
        <f t="shared" si="30"/>
        <v>41576.976870000006</v>
      </c>
      <c r="G215" s="4">
        <f t="shared" si="30"/>
        <v>302.73249</v>
      </c>
      <c r="H215" s="4">
        <f t="shared" si="30"/>
        <v>887.3902700000001</v>
      </c>
      <c r="I215" s="4">
        <f t="shared" si="30"/>
        <v>293.80481</v>
      </c>
      <c r="J215" s="4">
        <f t="shared" si="30"/>
        <v>316.53162</v>
      </c>
      <c r="K215" s="4">
        <f t="shared" si="30"/>
        <v>381.35785999999996</v>
      </c>
      <c r="L215" s="4">
        <f t="shared" si="30"/>
        <v>266.12255999999996</v>
      </c>
      <c r="M215" s="4">
        <f t="shared" si="30"/>
        <v>800.4745800000001</v>
      </c>
      <c r="N215" s="4">
        <f t="shared" si="30"/>
        <v>11665.947080000002</v>
      </c>
      <c r="O215" s="4">
        <f t="shared" si="30"/>
        <v>1092.02764</v>
      </c>
      <c r="P215" s="14"/>
    </row>
    <row r="216" spans="1:16" ht="12.75">
      <c r="A216" s="5"/>
      <c r="B216" s="9" t="s">
        <v>38</v>
      </c>
      <c r="C216" s="7">
        <f t="shared" si="29"/>
        <v>1955.7245599999997</v>
      </c>
      <c r="D216" s="7">
        <v>96.94982</v>
      </c>
      <c r="E216" s="7">
        <v>329.68677</v>
      </c>
      <c r="F216" s="7">
        <v>249.80107999999998</v>
      </c>
      <c r="G216" s="7">
        <v>215.93592999999998</v>
      </c>
      <c r="H216" s="7">
        <v>195.66065</v>
      </c>
      <c r="I216" s="7">
        <v>183.78661</v>
      </c>
      <c r="J216" s="7">
        <v>147.54735</v>
      </c>
      <c r="K216" s="7">
        <v>186.17542</v>
      </c>
      <c r="L216" s="7">
        <v>59.94907</v>
      </c>
      <c r="M216" s="7">
        <v>59.20446</v>
      </c>
      <c r="N216" s="7">
        <v>20.70832</v>
      </c>
      <c r="O216" s="7">
        <v>210.31907999999999</v>
      </c>
      <c r="P216" s="14"/>
    </row>
    <row r="217" spans="1:16" ht="12.75">
      <c r="A217" s="5"/>
      <c r="B217" s="9" t="s">
        <v>41</v>
      </c>
      <c r="C217" s="26">
        <f t="shared" si="29"/>
        <v>2692.90409</v>
      </c>
      <c r="D217" s="26">
        <v>22.00364</v>
      </c>
      <c r="E217" s="26">
        <v>297.05096000000003</v>
      </c>
      <c r="F217" s="26">
        <v>341.05824</v>
      </c>
      <c r="G217" s="26">
        <v>84.01456</v>
      </c>
      <c r="H217" s="26">
        <v>150.02548000000002</v>
      </c>
      <c r="I217" s="26">
        <v>110.0182</v>
      </c>
      <c r="J217" s="26">
        <v>168.02912</v>
      </c>
      <c r="K217" s="26">
        <v>189.03276</v>
      </c>
      <c r="L217" s="26">
        <v>195.48549</v>
      </c>
      <c r="M217" s="26">
        <v>741.12012</v>
      </c>
      <c r="N217" s="26">
        <v>311.05096000000003</v>
      </c>
      <c r="O217" s="26">
        <v>84.01456</v>
      </c>
      <c r="P217" s="14"/>
    </row>
    <row r="218" spans="1:16" ht="12.75">
      <c r="A218" s="5"/>
      <c r="B218" s="9" t="s">
        <v>39</v>
      </c>
      <c r="C218" s="26">
        <f t="shared" si="29"/>
        <v>64594.90400000001</v>
      </c>
      <c r="D218" s="26">
        <v>0</v>
      </c>
      <c r="E218" s="26">
        <v>10954.944</v>
      </c>
      <c r="F218" s="26">
        <v>40980.72</v>
      </c>
      <c r="G218" s="26">
        <v>0</v>
      </c>
      <c r="H218" s="26">
        <v>531.696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11330</v>
      </c>
      <c r="O218" s="26">
        <v>797.544</v>
      </c>
      <c r="P218" s="14"/>
    </row>
    <row r="219" spans="1:16" ht="12.75">
      <c r="A219" s="5"/>
      <c r="B219" s="9" t="s">
        <v>55</v>
      </c>
      <c r="C219" s="26">
        <f t="shared" si="29"/>
        <v>0.25381</v>
      </c>
      <c r="D219" s="26">
        <v>0</v>
      </c>
      <c r="E219" s="26">
        <v>0.06154</v>
      </c>
      <c r="F219" s="26">
        <v>0.01589</v>
      </c>
      <c r="G219" s="26">
        <v>0</v>
      </c>
      <c r="H219" s="26">
        <v>0.05659</v>
      </c>
      <c r="I219" s="26">
        <v>0</v>
      </c>
      <c r="J219" s="26">
        <v>0.056780000000000004</v>
      </c>
      <c r="K219" s="26">
        <v>0.01998</v>
      </c>
      <c r="L219" s="26">
        <v>0</v>
      </c>
      <c r="M219" s="26">
        <v>0</v>
      </c>
      <c r="N219" s="26">
        <v>0.04303</v>
      </c>
      <c r="O219" s="26">
        <v>0</v>
      </c>
      <c r="P219" s="14"/>
    </row>
    <row r="220" spans="1:16" ht="12.75">
      <c r="A220" s="5"/>
      <c r="B220" s="9" t="s">
        <v>37</v>
      </c>
      <c r="C220" s="26">
        <f t="shared" si="29"/>
        <v>9.139999999999999</v>
      </c>
      <c r="D220" s="26">
        <v>0</v>
      </c>
      <c r="E220" s="26">
        <v>0</v>
      </c>
      <c r="F220" s="26">
        <v>1.02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8.12</v>
      </c>
      <c r="M220" s="26">
        <v>0</v>
      </c>
      <c r="N220" s="26">
        <v>0</v>
      </c>
      <c r="O220" s="26">
        <v>0</v>
      </c>
      <c r="P220" s="14"/>
    </row>
    <row r="221" spans="1:16" ht="12.75">
      <c r="A221" s="5"/>
      <c r="B221" s="9" t="s">
        <v>54</v>
      </c>
      <c r="C221" s="26">
        <f t="shared" si="29"/>
        <v>0.004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0.004</v>
      </c>
      <c r="L221" s="7">
        <v>0</v>
      </c>
      <c r="M221" s="7">
        <v>0</v>
      </c>
      <c r="N221" s="7">
        <v>0</v>
      </c>
      <c r="O221" s="7">
        <v>0</v>
      </c>
      <c r="P221" s="14"/>
    </row>
    <row r="222" spans="1:16" ht="12.75">
      <c r="A222" s="5"/>
      <c r="B222" s="9" t="s">
        <v>14</v>
      </c>
      <c r="C222" s="26">
        <f t="shared" si="29"/>
        <v>37.905539999999995</v>
      </c>
      <c r="D222" s="7">
        <v>4.8034</v>
      </c>
      <c r="E222" s="7">
        <v>1.97009</v>
      </c>
      <c r="F222" s="7">
        <v>4.36166</v>
      </c>
      <c r="G222" s="7">
        <v>2.782</v>
      </c>
      <c r="H222" s="7">
        <v>9.95155</v>
      </c>
      <c r="I222" s="7">
        <v>0</v>
      </c>
      <c r="J222" s="7">
        <v>0.89837</v>
      </c>
      <c r="K222" s="7">
        <v>6.1257</v>
      </c>
      <c r="L222" s="7">
        <v>2.568</v>
      </c>
      <c r="M222" s="7">
        <v>0.15</v>
      </c>
      <c r="N222" s="7">
        <v>4.14477</v>
      </c>
      <c r="O222" s="7">
        <v>0.15</v>
      </c>
      <c r="P222" s="14"/>
    </row>
    <row r="223" spans="1:16" ht="12.75">
      <c r="A223" s="5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</row>
    <row r="224" spans="1:16" ht="12.75">
      <c r="A224" s="5"/>
      <c r="B224" s="12" t="s">
        <v>29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4"/>
    </row>
    <row r="225" spans="2:16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8" spans="4:11" ht="12.75">
      <c r="D228" s="30"/>
      <c r="E228" s="30"/>
      <c r="F228" s="30"/>
      <c r="G228" s="30"/>
      <c r="H228" s="30"/>
      <c r="I228" s="30"/>
      <c r="J228" s="30"/>
      <c r="K228" s="30"/>
    </row>
    <row r="229" spans="4:15" ht="12.75"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4:15" ht="12.75"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</sheetData>
  <sheetProtection/>
  <mergeCells count="15">
    <mergeCell ref="F6:F7"/>
    <mergeCell ref="G6:G7"/>
    <mergeCell ref="H6:H7"/>
    <mergeCell ref="I6:I7"/>
    <mergeCell ref="J6:J7"/>
    <mergeCell ref="B4:B7"/>
    <mergeCell ref="C4:O5"/>
    <mergeCell ref="C6:C7"/>
    <mergeCell ref="D6:D7"/>
    <mergeCell ref="E6:E7"/>
    <mergeCell ref="K6:K7"/>
    <mergeCell ref="L6:L7"/>
    <mergeCell ref="M6:M7"/>
    <mergeCell ref="N6:N7"/>
    <mergeCell ref="O6:O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paperSize="9" scale="40" r:id="rId1"/>
  <rowBreaks count="2" manualBreakCount="2">
    <brk id="60" min="1" max="15" man="1"/>
    <brk id="13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Valle Rodríguez, David Salomón</cp:lastModifiedBy>
  <cp:lastPrinted>2016-05-04T21:22:33Z</cp:lastPrinted>
  <dcterms:created xsi:type="dcterms:W3CDTF">2012-01-10T20:08:30Z</dcterms:created>
  <dcterms:modified xsi:type="dcterms:W3CDTF">2019-02-19T21:55:46Z</dcterms:modified>
  <cp:category/>
  <cp:version/>
  <cp:contentType/>
  <cp:contentStatus/>
</cp:coreProperties>
</file>